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2015" windowHeight="3240" tabRatio="853" activeTab="5"/>
  </bookViews>
  <sheets>
    <sheet name="FME001_RH" sheetId="1" r:id="rId1"/>
    <sheet name="FME001_O3" sheetId="2" r:id="rId2"/>
    <sheet name="FME001_CO" sheetId="3" r:id="rId3"/>
    <sheet name="PNE001_RH" sheetId="4" r:id="rId4"/>
    <sheet name="PNE001_O3" sheetId="5" r:id="rId5"/>
    <sheet name="Data" sheetId="6" r:id="rId6"/>
    <sheet name="Track" sheetId="7" r:id="rId7"/>
    <sheet name="Notes" sheetId="8" r:id="rId8"/>
    <sheet name="COts" sheetId="9" r:id="rId9"/>
  </sheets>
  <definedNames/>
  <calcPr fullCalcOnLoad="1"/>
</workbook>
</file>

<file path=xl/sharedStrings.xml><?xml version="1.0" encoding="utf-8"?>
<sst xmlns="http://schemas.openxmlformats.org/spreadsheetml/2006/main" count="1757" uniqueCount="746">
  <si>
    <t>Date</t>
  </si>
  <si>
    <t>Dec. Day</t>
  </si>
  <si>
    <t>Raw Pr</t>
  </si>
  <si>
    <t xml:space="preserve"> </t>
  </si>
  <si>
    <t>RH</t>
  </si>
  <si>
    <t>Raw CO</t>
  </si>
  <si>
    <t>Pr</t>
  </si>
  <si>
    <t>T</t>
  </si>
  <si>
    <t>N/A</t>
  </si>
  <si>
    <t>DOY</t>
  </si>
  <si>
    <t>Time (UT)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</si>
  <si>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</si>
  <si>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</si>
  <si>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</si>
  <si>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</si>
  <si>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</si>
  <si>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</si>
  <si>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</si>
  <si>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</si>
  <si>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</si>
  <si>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Raw PAlt</t>
  </si>
  <si>
    <t>PAlt 1</t>
  </si>
  <si>
    <t>PAlt 2</t>
  </si>
  <si>
    <t>PAlt</t>
  </si>
  <si>
    <r>
      <t>Raw O</t>
    </r>
    <r>
      <rPr>
        <b/>
        <vertAlign val="subscript"/>
        <sz val="10"/>
        <color indexed="17"/>
        <rFont val="Arial"/>
        <family val="2"/>
      </rPr>
      <t>3</t>
    </r>
  </si>
  <si>
    <t>Ozone</t>
  </si>
  <si>
    <t>m MSL</t>
  </si>
  <si>
    <t>C</t>
  </si>
  <si>
    <t>%</t>
  </si>
  <si>
    <t>VDC</t>
  </si>
  <si>
    <t>ppbv</t>
  </si>
  <si>
    <t>Mode</t>
  </si>
  <si>
    <t>10-s CO</t>
  </si>
  <si>
    <t>Running 1-min Mean CO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</si>
  <si>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</si>
  <si>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</si>
  <si>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</si>
  <si>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</si>
  <si>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</si>
  <si>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</si>
  <si>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</si>
  <si>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</si>
  <si>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</si>
  <si>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</si>
  <si>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RF-01</t>
  </si>
  <si>
    <r>
      <t>Working O</t>
    </r>
    <r>
      <rPr>
        <b/>
        <vertAlign val="subscript"/>
        <sz val="10"/>
        <color indexed="18"/>
        <rFont val="Arial"/>
        <family val="2"/>
      </rPr>
      <t>3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</si>
  <si>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</si>
  <si>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</si>
  <si>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</si>
  <si>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</si>
  <si>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</si>
  <si>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</si>
  <si>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</si>
  <si>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</si>
  <si>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</si>
  <si>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</si>
  <si>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</si>
  <si>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</si>
  <si>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</si>
  <si>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</si>
  <si>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</si>
  <si>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</si>
  <si>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</si>
  <si>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</si>
  <si>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</si>
  <si>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</si>
  <si>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N3858.49595</t>
  </si>
  <si>
    <t>W07619.59006</t>
  </si>
  <si>
    <t>N3858.49530</t>
  </si>
  <si>
    <t>W07619.58748</t>
  </si>
  <si>
    <t>N3858.48951</t>
  </si>
  <si>
    <t>W07619.57815</t>
  </si>
  <si>
    <t>N3858.52234</t>
  </si>
  <si>
    <t>W07619.55175</t>
  </si>
  <si>
    <t>N3858.50496</t>
  </si>
  <si>
    <t>W07619.49092</t>
  </si>
  <si>
    <t>N3858.50786</t>
  </si>
  <si>
    <t>W07619.49382</t>
  </si>
  <si>
    <t>N3858.50593</t>
  </si>
  <si>
    <t>W07619.49317</t>
  </si>
  <si>
    <t>N3858.50657</t>
  </si>
  <si>
    <t>W07619.49543</t>
  </si>
  <si>
    <t>W07619.49511</t>
  </si>
  <si>
    <t>N3858.51655</t>
  </si>
  <si>
    <t>W07619.48963</t>
  </si>
  <si>
    <t>N3858.55968</t>
  </si>
  <si>
    <t>W07619.55304</t>
  </si>
  <si>
    <t>N3858.68520</t>
  </si>
  <si>
    <t>W07620.15525</t>
  </si>
  <si>
    <t>N3858.85257</t>
  </si>
  <si>
    <t>W07620.84147</t>
  </si>
  <si>
    <t>N3859.00964</t>
  </si>
  <si>
    <t>W07621.55215</t>
  </si>
  <si>
    <t>N3859.14161</t>
  </si>
  <si>
    <t>W07622.27312</t>
  </si>
  <si>
    <t>N3859.13743</t>
  </si>
  <si>
    <t>W07622.99249</t>
  </si>
  <si>
    <t>N3858.96651</t>
  </si>
  <si>
    <t>W07623.72731</t>
  </si>
  <si>
    <t>W07624.39486</t>
  </si>
  <si>
    <t>N3858.11196</t>
  </si>
  <si>
    <t>W07625.19405</t>
  </si>
  <si>
    <t>N3857.82872</t>
  </si>
  <si>
    <t>W07626.13325</t>
  </si>
  <si>
    <t>N3858.03439</t>
  </si>
  <si>
    <t>W07626.97203</t>
  </si>
  <si>
    <t>N3858.27965</t>
  </si>
  <si>
    <t>W07627.76575</t>
  </si>
  <si>
    <t>N3858.51365</t>
  </si>
  <si>
    <t>W07628.66375</t>
  </si>
  <si>
    <t>N3858.72447</t>
  </si>
  <si>
    <t>W07629.45586</t>
  </si>
  <si>
    <t>N3858.93819</t>
  </si>
  <si>
    <t>W07630.25023</t>
  </si>
  <si>
    <t>N3859.20952</t>
  </si>
  <si>
    <t>W07631.04684</t>
  </si>
  <si>
    <t>N3859.49566</t>
  </si>
  <si>
    <t>W07631.77780</t>
  </si>
  <si>
    <t>N3859.77053</t>
  </si>
  <si>
    <t>W07632.58311</t>
  </si>
  <si>
    <t>N3900.08242</t>
  </si>
  <si>
    <t>W07633.34013</t>
  </si>
  <si>
    <t>N3900.40718</t>
  </si>
  <si>
    <t>W07634.10102</t>
  </si>
  <si>
    <t>N3900.76928</t>
  </si>
  <si>
    <t>W07634.87350</t>
  </si>
  <si>
    <t>N3901.12205</t>
  </si>
  <si>
    <t>W07635.61604</t>
  </si>
  <si>
    <t>N3901.47642</t>
  </si>
  <si>
    <t>W07636.38594</t>
  </si>
  <si>
    <t>N3901.86942</t>
  </si>
  <si>
    <t>W07637.19350</t>
  </si>
  <si>
    <t>N3902.23409</t>
  </si>
  <si>
    <t>W07638.06093</t>
  </si>
  <si>
    <t>N3902.59780</t>
  </si>
  <si>
    <t>W07638.94477</t>
  </si>
  <si>
    <t>N3902.99208</t>
  </si>
  <si>
    <t>W07639.79546</t>
  </si>
  <si>
    <t>N3903.40503</t>
  </si>
  <si>
    <t>W07640.62201</t>
  </si>
  <si>
    <t>N3903.83054</t>
  </si>
  <si>
    <t>W07641.45049</t>
  </si>
  <si>
    <t>N3904.29081</t>
  </si>
  <si>
    <t>W07642.25644</t>
  </si>
  <si>
    <t>N3904.76491</t>
  </si>
  <si>
    <t>W07643.03696</t>
  </si>
  <si>
    <t>N3905.06618</t>
  </si>
  <si>
    <t>W07643.94044</t>
  </si>
  <si>
    <t>N3905.12476</t>
  </si>
  <si>
    <t>W07644.87385</t>
  </si>
  <si>
    <t>N3905.16499</t>
  </si>
  <si>
    <t>W07645.74256</t>
  </si>
  <si>
    <t>N3905.16274</t>
  </si>
  <si>
    <t>W07646.65086</t>
  </si>
  <si>
    <t>N3904.51257</t>
  </si>
  <si>
    <t>W07646.82628</t>
  </si>
  <si>
    <t>N3904.51418</t>
  </si>
  <si>
    <t>W07645.79695</t>
  </si>
  <si>
    <t>N3905.15437</t>
  </si>
  <si>
    <t>W07645.47026</t>
  </si>
  <si>
    <t>N3905.44180</t>
  </si>
  <si>
    <t>W07646.17128</t>
  </si>
  <si>
    <t>N3904.63327</t>
  </si>
  <si>
    <t>W07646.09919</t>
  </si>
  <si>
    <t>N3904.64550</t>
  </si>
  <si>
    <t>W07644.95399</t>
  </si>
  <si>
    <t>N3905.35811</t>
  </si>
  <si>
    <t>W07644.86870</t>
  </si>
  <si>
    <t>N3905.57827</t>
  </si>
  <si>
    <t>W07645.65533</t>
  </si>
  <si>
    <t>N3904.93969</t>
  </si>
  <si>
    <t>W07646.08567</t>
  </si>
  <si>
    <t>N3904.19328</t>
  </si>
  <si>
    <t>W07645.40460</t>
  </si>
  <si>
    <t>N3904.50581</t>
  </si>
  <si>
    <t>W07644.50531</t>
  </si>
  <si>
    <t>N3905.17272</t>
  </si>
  <si>
    <t>W07644.53138</t>
  </si>
  <si>
    <t>N3905.60176</t>
  </si>
  <si>
    <t>W07645.06600</t>
  </si>
  <si>
    <t>N3905.57859</t>
  </si>
  <si>
    <t>W07645.87356</t>
  </si>
  <si>
    <t>N3904.81738</t>
  </si>
  <si>
    <t>W07646.28555</t>
  </si>
  <si>
    <t>N3903.97602</t>
  </si>
  <si>
    <t>W07645.67111</t>
  </si>
  <si>
    <t>N3903.80769</t>
  </si>
  <si>
    <t>W07644.41680</t>
  </si>
  <si>
    <t>N3904.40990</t>
  </si>
  <si>
    <t>W07643.80912</t>
  </si>
  <si>
    <t>N3904.96608</t>
  </si>
  <si>
    <t>W07643.88765</t>
  </si>
  <si>
    <t>N3905.43632</t>
  </si>
  <si>
    <t>W07644.24589</t>
  </si>
  <si>
    <t>N3905.63620</t>
  </si>
  <si>
    <t>W07644.91343</t>
  </si>
  <si>
    <t>N3905.62043</t>
  </si>
  <si>
    <t>W07645.59482</t>
  </si>
  <si>
    <t>N3905.09161</t>
  </si>
  <si>
    <t>N3904.28373</t>
  </si>
  <si>
    <t>W07645.52047</t>
  </si>
  <si>
    <t>N3904.22997</t>
  </si>
  <si>
    <t>W07644.38300</t>
  </si>
  <si>
    <t>N3904.80676</t>
  </si>
  <si>
    <t>W07643.94462</t>
  </si>
  <si>
    <t>N3905.31788</t>
  </si>
  <si>
    <t>W07644.18505</t>
  </si>
  <si>
    <t>N3905.48847</t>
  </si>
  <si>
    <t>W07644.80819</t>
  </si>
  <si>
    <t>N3905.23838</t>
  </si>
  <si>
    <t>W07645.48056</t>
  </si>
  <si>
    <t>N3904.60623</t>
  </si>
  <si>
    <t>W07645.78826</t>
  </si>
  <si>
    <t>N3904.14275</t>
  </si>
  <si>
    <t>W07644.83039</t>
  </si>
  <si>
    <t>N3904.52641</t>
  </si>
  <si>
    <t>W07644.08270</t>
  </si>
  <si>
    <t>N3905.12379</t>
  </si>
  <si>
    <t>W07644.08785</t>
  </si>
  <si>
    <t>N3905.51293</t>
  </si>
  <si>
    <t>W07644.53428</t>
  </si>
  <si>
    <t>N3905.76946</t>
  </si>
  <si>
    <t>W07645.26169</t>
  </si>
  <si>
    <t>N3905.92395</t>
  </si>
  <si>
    <t>W07646.07987</t>
  </si>
  <si>
    <t>N3905.55059</t>
  </si>
  <si>
    <t>W07646.83948</t>
  </si>
  <si>
    <t>N3904.68574</t>
  </si>
  <si>
    <t>W07647.07701</t>
  </si>
  <si>
    <t>N3903.79900</t>
  </si>
  <si>
    <t>W07646.31580</t>
  </si>
  <si>
    <t>N3903.54505</t>
  </si>
  <si>
    <t>W07645.04250</t>
  </si>
  <si>
    <t>N3903.97152</t>
  </si>
  <si>
    <t>W07643.95556</t>
  </si>
  <si>
    <t>N3904.68187</t>
  </si>
  <si>
    <t>W07643.47405</t>
  </si>
  <si>
    <t>N3905.37260</t>
  </si>
  <si>
    <t>W07643.52942</t>
  </si>
  <si>
    <t>N3905.90110</t>
  </si>
  <si>
    <t>W07644.08495</t>
  </si>
  <si>
    <t>N3906.11353</t>
  </si>
  <si>
    <t>W07644.91826</t>
  </si>
  <si>
    <t>N3906.14024</t>
  </si>
  <si>
    <t>W07645.86294</t>
  </si>
  <si>
    <t>N3905.67740</t>
  </si>
  <si>
    <t>W07646.62544</t>
  </si>
  <si>
    <t>N3904.83572</t>
  </si>
  <si>
    <t>W07646.53338</t>
  </si>
  <si>
    <t>N3904.24414</t>
  </si>
  <si>
    <t>W07645.64246</t>
  </si>
  <si>
    <t>N3904.28147</t>
  </si>
  <si>
    <t>W07644.59736</t>
  </si>
  <si>
    <t>N3904.86534</t>
  </si>
  <si>
    <t>W07644.14772</t>
  </si>
  <si>
    <t>N3905.49201</t>
  </si>
  <si>
    <t>W07644.09397</t>
  </si>
  <si>
    <t>N3905.81452</t>
  </si>
  <si>
    <t>N3905.85378</t>
  </si>
  <si>
    <t>W07645.09722</t>
  </si>
  <si>
    <t>N3905.75175</t>
  </si>
  <si>
    <t>W07645.70394</t>
  </si>
  <si>
    <t>N3905.26477</t>
  </si>
  <si>
    <t>W07646.05702</t>
  </si>
  <si>
    <t>N3904.69024</t>
  </si>
  <si>
    <t>W07645.52015</t>
  </si>
  <si>
    <t>N3904.73691</t>
  </si>
  <si>
    <t>W07644.53074</t>
  </si>
  <si>
    <t>N3905.29792</t>
  </si>
  <si>
    <t>W07644.21821</t>
  </si>
  <si>
    <t>N3905.70412</t>
  </si>
  <si>
    <t>W07644.54200</t>
  </si>
  <si>
    <t>N3905.77718</t>
  </si>
  <si>
    <t>W07645.06246</t>
  </si>
  <si>
    <t>N3905.27217</t>
  </si>
  <si>
    <t>W07645.20537</t>
  </si>
  <si>
    <t>N3904.78487</t>
  </si>
  <si>
    <t>W07644.62022</t>
  </si>
  <si>
    <t>N3904.80483</t>
  </si>
  <si>
    <t>W07643.72157</t>
  </si>
  <si>
    <t>N3905.33977</t>
  </si>
  <si>
    <t>W07643.35271</t>
  </si>
  <si>
    <t>N3905.78523</t>
  </si>
  <si>
    <t>W07643.63724</t>
  </si>
  <si>
    <t>N3905.83705</t>
  </si>
  <si>
    <t>W07644.16960</t>
  </si>
  <si>
    <t>N3905.85990</t>
  </si>
  <si>
    <t>W07644.70487</t>
  </si>
  <si>
    <t>N3905.75368</t>
  </si>
  <si>
    <t>W07645.26362</t>
  </si>
  <si>
    <t>N3905.25383</t>
  </si>
  <si>
    <t>W07645.52466</t>
  </si>
  <si>
    <t>N3904.65966</t>
  </si>
  <si>
    <t>W07645.06117</t>
  </si>
  <si>
    <t>N3904.59658</t>
  </si>
  <si>
    <t>W07644.06757</t>
  </si>
  <si>
    <t>N3905.08710</t>
  </si>
  <si>
    <t>W07643.64368</t>
  </si>
  <si>
    <t>N3905.52033</t>
  </si>
  <si>
    <t>W07643.97005</t>
  </si>
  <si>
    <t>N3905.67644</t>
  </si>
  <si>
    <t>W07644.61700</t>
  </si>
  <si>
    <t>N3905.69028</t>
  </si>
  <si>
    <t>W07645.38271</t>
  </si>
  <si>
    <t>N3905.06747</t>
  </si>
  <si>
    <t>W07645.72325</t>
  </si>
  <si>
    <t>N3904.51161</t>
  </si>
  <si>
    <t>W07644.87449</t>
  </si>
  <si>
    <t>N3904.76073</t>
  </si>
  <si>
    <t>W07643.71191</t>
  </si>
  <si>
    <t>N3905.18591</t>
  </si>
  <si>
    <t>W07642.34302</t>
  </si>
  <si>
    <t>N3905.59211</t>
  </si>
  <si>
    <t>W07641.22422</t>
  </si>
  <si>
    <t>N3905.94197</t>
  </si>
  <si>
    <t>W07640.18137</t>
  </si>
  <si>
    <t>N3906.32145</t>
  </si>
  <si>
    <t>W07639.05195</t>
  </si>
  <si>
    <t>N3906.65909</t>
  </si>
  <si>
    <t>W07637.97917</t>
  </si>
  <si>
    <t>N3906.98353</t>
  </si>
  <si>
    <t>W07636.94116</t>
  </si>
  <si>
    <t>N3907.50366</t>
  </si>
  <si>
    <t>W07636.09948</t>
  </si>
  <si>
    <t>N3907.96490</t>
  </si>
  <si>
    <t>W07635.26070</t>
  </si>
  <si>
    <t>N3908.39652</t>
  </si>
  <si>
    <t>W07634.43576</t>
  </si>
  <si>
    <t>N3908.89670</t>
  </si>
  <si>
    <t>W07633.58732</t>
  </si>
  <si>
    <t>N3909.44065</t>
  </si>
  <si>
    <t>W07632.72537</t>
  </si>
  <si>
    <t>N3910.03513</t>
  </si>
  <si>
    <t>W07631.79872</t>
  </si>
  <si>
    <t>N3910.65955</t>
  </si>
  <si>
    <t>W07630.86917</t>
  </si>
  <si>
    <t>N3911.22088</t>
  </si>
  <si>
    <t>W07629.93802</t>
  </si>
  <si>
    <t>N3911.72943</t>
  </si>
  <si>
    <t>W07629.11179</t>
  </si>
  <si>
    <t>N3912.28497</t>
  </si>
  <si>
    <t>W07628.25660</t>
  </si>
  <si>
    <t>N3912.83633</t>
  </si>
  <si>
    <t>W07627.35022</t>
  </si>
  <si>
    <t>N3913.41150</t>
  </si>
  <si>
    <t>W07626.44546</t>
  </si>
  <si>
    <t>N3914.07164</t>
  </si>
  <si>
    <t>W07625.41646</t>
  </si>
  <si>
    <t>N3914.61978</t>
  </si>
  <si>
    <t>W07624.40612</t>
  </si>
  <si>
    <t>N3915.15279</t>
  </si>
  <si>
    <t>W07623.38291</t>
  </si>
  <si>
    <t>N3915.72410</t>
  </si>
  <si>
    <t>W07622.36389</t>
  </si>
  <si>
    <t>N3916.33918</t>
  </si>
  <si>
    <t>W07621.36128</t>
  </si>
  <si>
    <t>N3916.90309</t>
  </si>
  <si>
    <t>W07620.41339</t>
  </si>
  <si>
    <t>N3917.52236</t>
  </si>
  <si>
    <t>W07619.32420</t>
  </si>
  <si>
    <t>N3918.13229</t>
  </si>
  <si>
    <t>W07618.40785</t>
  </si>
  <si>
    <t>N3918.72034</t>
  </si>
  <si>
    <t>W07617.48796</t>
  </si>
  <si>
    <t>N3919.29326</t>
  </si>
  <si>
    <t>W07616.55326</t>
  </si>
  <si>
    <t>N3919.88581</t>
  </si>
  <si>
    <t>W07615.54904</t>
  </si>
  <si>
    <t>N3920.43073</t>
  </si>
  <si>
    <t>W07614.61273</t>
  </si>
  <si>
    <t>N3920.94765</t>
  </si>
  <si>
    <t>W07613.57086</t>
  </si>
  <si>
    <t>N3921.46875</t>
  </si>
  <si>
    <t>W07612.59625</t>
  </si>
  <si>
    <t>N3922.03523</t>
  </si>
  <si>
    <t>W07611.71048</t>
  </si>
  <si>
    <t>N3922.53991</t>
  </si>
  <si>
    <t>W07610.82631</t>
  </si>
  <si>
    <t>N3923.05329</t>
  </si>
  <si>
    <t>W07609.78862</t>
  </si>
  <si>
    <t>N3923.58211</t>
  </si>
  <si>
    <t>W07608.71069</t>
  </si>
  <si>
    <t>N3924.10064</t>
  </si>
  <si>
    <t>W07607.73995</t>
  </si>
  <si>
    <t>N3924.65360</t>
  </si>
  <si>
    <t>W07606.72575</t>
  </si>
  <si>
    <t>N3925.20174</t>
  </si>
  <si>
    <t>W07605.68613</t>
  </si>
  <si>
    <t>N3925.78238</t>
  </si>
  <si>
    <t>W07604.55703</t>
  </si>
  <si>
    <t>N3926.29125</t>
  </si>
  <si>
    <t>W07603.58210</t>
  </si>
  <si>
    <t>N3926.80205</t>
  </si>
  <si>
    <t>W07602.67798</t>
  </si>
  <si>
    <t>N3927.37401</t>
  </si>
  <si>
    <t>W07601.72268</t>
  </si>
  <si>
    <t>N3927.93888</t>
  </si>
  <si>
    <t>W07600.79120</t>
  </si>
  <si>
    <t>N3928.43101</t>
  </si>
  <si>
    <t>W07559.94309</t>
  </si>
  <si>
    <t>N3928.93730</t>
  </si>
  <si>
    <t>W07558.99455</t>
  </si>
  <si>
    <t>N3929.49381</t>
  </si>
  <si>
    <t>W07558.03829</t>
  </si>
  <si>
    <t>N3930.01523</t>
  </si>
  <si>
    <t>W07557.13804</t>
  </si>
  <si>
    <t>N3930.51316</t>
  </si>
  <si>
    <t>W07556.16761</t>
  </si>
  <si>
    <t>N3931.01044</t>
  </si>
  <si>
    <t>W07555.19107</t>
  </si>
  <si>
    <t>N3931.50611</t>
  </si>
  <si>
    <t>W07554.28148</t>
  </si>
  <si>
    <t>N3931.99760</t>
  </si>
  <si>
    <t>W07553.31428</t>
  </si>
  <si>
    <t>N3932.47846</t>
  </si>
  <si>
    <t>W07552.27015</t>
  </si>
  <si>
    <t>N3932.97253</t>
  </si>
  <si>
    <t>W07551.35927</t>
  </si>
  <si>
    <t>N3933.57828</t>
  </si>
  <si>
    <t>W07550.42103</t>
  </si>
  <si>
    <t>N3934.13188</t>
  </si>
  <si>
    <t>W07549.44707</t>
  </si>
  <si>
    <t>N3934.65395</t>
  </si>
  <si>
    <t>W07548.45057</t>
  </si>
  <si>
    <t>N3935.17891</t>
  </si>
  <si>
    <t>W07547.46663</t>
  </si>
  <si>
    <t>N3935.70484</t>
  </si>
  <si>
    <t>W07546.49235</t>
  </si>
  <si>
    <t>N3936.26746</t>
  </si>
  <si>
    <t>W07545.45465</t>
  </si>
  <si>
    <t>N3936.83523</t>
  </si>
  <si>
    <t>W07544.45719</t>
  </si>
  <si>
    <t>N3937.37178</t>
  </si>
  <si>
    <t>W07543.46875</t>
  </si>
  <si>
    <t>N3937.88387</t>
  </si>
  <si>
    <t>W07542.44650</t>
  </si>
  <si>
    <t>N3938.46161</t>
  </si>
  <si>
    <t>W07541.47640</t>
  </si>
  <si>
    <t>N3939.03003</t>
  </si>
  <si>
    <t>W07540.60994</t>
  </si>
  <si>
    <t>N3939.60423</t>
  </si>
  <si>
    <t>W07539.74058</t>
  </si>
  <si>
    <t>N3940.18037</t>
  </si>
  <si>
    <t>W07538.87090</t>
  </si>
  <si>
    <t>N3940.77454</t>
  </si>
  <si>
    <t>W07537.95037</t>
  </si>
  <si>
    <t>N3941.32010</t>
  </si>
  <si>
    <t>W07537.11384</t>
  </si>
  <si>
    <t>N3941.90460</t>
  </si>
  <si>
    <t>W07536.21552</t>
  </si>
  <si>
    <t>N3942.47398</t>
  </si>
  <si>
    <t>W07535.37674</t>
  </si>
  <si>
    <t>N3943.05817</t>
  </si>
  <si>
    <t>W07534.53731</t>
  </si>
  <si>
    <t>N3943.65684</t>
  </si>
  <si>
    <t>W07533.70915</t>
  </si>
  <si>
    <t>N3944.25132</t>
  </si>
  <si>
    <t>W07532.88582</t>
  </si>
  <si>
    <t>N3944.83036</t>
  </si>
  <si>
    <t>W07532.07215</t>
  </si>
  <si>
    <t>N3945.39137</t>
  </si>
  <si>
    <t>W07531.29645</t>
  </si>
  <si>
    <t>N3945.98038</t>
  </si>
  <si>
    <t>W07530.49855</t>
  </si>
  <si>
    <t>N3946.58742</t>
  </si>
  <si>
    <t>W07529.67554</t>
  </si>
  <si>
    <t>N3947.20572</t>
  </si>
  <si>
    <t>W07528.86702</t>
  </si>
  <si>
    <t>N3947.79216</t>
  </si>
  <si>
    <t>W07527.91269</t>
  </si>
  <si>
    <t>N3948.35060</t>
  </si>
  <si>
    <t>W07527.00470</t>
  </si>
  <si>
    <t>N3948.97759</t>
  </si>
  <si>
    <t>W07525.94867</t>
  </si>
  <si>
    <t>N3949.56371</t>
  </si>
  <si>
    <t>W07524.96150</t>
  </si>
  <si>
    <t>N3950.16913</t>
  </si>
  <si>
    <t>W07524.03389</t>
  </si>
  <si>
    <t>N3950.78711</t>
  </si>
  <si>
    <t>W07523.10788</t>
  </si>
  <si>
    <t>N3951.38128</t>
  </si>
  <si>
    <t>W07522.19089</t>
  </si>
  <si>
    <t>N3951.97254</t>
  </si>
  <si>
    <t>W07521.30576</t>
  </si>
  <si>
    <t>N3952.55029</t>
  </si>
  <si>
    <t>W07520.42900</t>
  </si>
  <si>
    <t>N3953.12160</t>
  </si>
  <si>
    <t>W07519.55321</t>
  </si>
  <si>
    <t>N3953.75310</t>
  </si>
  <si>
    <t>W07518.62656</t>
  </si>
  <si>
    <t>N3954.33922</t>
  </si>
  <si>
    <t>W07517.70345</t>
  </si>
  <si>
    <t>N3954.88735</t>
  </si>
  <si>
    <t>W07516.77615</t>
  </si>
  <si>
    <t>N3955.43710</t>
  </si>
  <si>
    <t>W07515.90680</t>
  </si>
  <si>
    <t>N3956.05572</t>
  </si>
  <si>
    <t>W07515.00429</t>
  </si>
  <si>
    <t>N3956.59807</t>
  </si>
  <si>
    <t>W07514.18611</t>
  </si>
  <si>
    <t>N3957.15554</t>
  </si>
  <si>
    <t>W07513.28102</t>
  </si>
  <si>
    <t>N3957.68919</t>
  </si>
  <si>
    <t>W07512.39235</t>
  </si>
  <si>
    <t>N3958.21608</t>
  </si>
  <si>
    <t>W07511.46441</t>
  </si>
  <si>
    <t>N3958.83085</t>
  </si>
  <si>
    <t>W07510.42157</t>
  </si>
  <si>
    <t>N3959.37480</t>
  </si>
  <si>
    <t>W07509.47561</t>
  </si>
  <si>
    <t>N3959.91617</t>
  </si>
  <si>
    <t>W07508.58694</t>
  </si>
  <si>
    <t>N4000.56988</t>
  </si>
  <si>
    <t>W07507.66061</t>
  </si>
  <si>
    <t>N4001.18529</t>
  </si>
  <si>
    <t>W07506.82183</t>
  </si>
  <si>
    <t>N4001.80552</t>
  </si>
  <si>
    <t>W07505.91771</t>
  </si>
  <si>
    <t>N4002.29733</t>
  </si>
  <si>
    <t>W07504.99171</t>
  </si>
  <si>
    <t>N4002.65814</t>
  </si>
  <si>
    <t>W07503.92247</t>
  </si>
  <si>
    <t>N4002.89793</t>
  </si>
  <si>
    <t>W07502.77213</t>
  </si>
  <si>
    <t>N4003.08043</t>
  </si>
  <si>
    <t>W07501.46117</t>
  </si>
  <si>
    <t>N4003.26776</t>
  </si>
  <si>
    <t>W07500.22810</t>
  </si>
  <si>
    <t>N4003.63404</t>
  </si>
  <si>
    <t>W07459.07905</t>
  </si>
  <si>
    <t>N4004.25073</t>
  </si>
  <si>
    <t>W07458.28597</t>
  </si>
  <si>
    <t>N4004.95111</t>
  </si>
  <si>
    <t>W07458.34423</t>
  </si>
  <si>
    <t>N4005.54044</t>
  </si>
  <si>
    <t>W07458.68154</t>
  </si>
  <si>
    <t>N4005.87100</t>
  </si>
  <si>
    <t>W07459.35167</t>
  </si>
  <si>
    <t>N4005.82819</t>
  </si>
  <si>
    <t>W07500.28733</t>
  </si>
  <si>
    <t>N4005.21440</t>
  </si>
  <si>
    <t>W07500.96904</t>
  </si>
  <si>
    <t>N4004.27294</t>
  </si>
  <si>
    <t>W07501.15218</t>
  </si>
  <si>
    <t>N4003.68554</t>
  </si>
  <si>
    <t>W07500.12028</t>
  </si>
  <si>
    <t>N4004.02832</t>
  </si>
  <si>
    <t>W07459.13119</t>
  </si>
  <si>
    <t>N4004.69265</t>
  </si>
  <si>
    <t>W07458.71566</t>
  </si>
  <si>
    <t>N4005.45225</t>
  </si>
  <si>
    <t>W07458.95288</t>
  </si>
  <si>
    <t>N4005.97496</t>
  </si>
  <si>
    <t>W07459.62171</t>
  </si>
  <si>
    <t>N4006.15006</t>
  </si>
  <si>
    <t>W07500.60115</t>
  </si>
  <si>
    <t>N4005.85684</t>
  </si>
  <si>
    <t>W07501.59410</t>
  </si>
  <si>
    <t>N4005.11333</t>
  </si>
  <si>
    <t>W07502.29223</t>
  </si>
  <si>
    <t>N4004.03315</t>
  </si>
  <si>
    <t>W07502.21916</t>
  </si>
  <si>
    <t>N4003.18729</t>
  </si>
  <si>
    <t>W07501.38746</t>
  </si>
  <si>
    <t>N4003.08848</t>
  </si>
  <si>
    <t>W07500.19495</t>
  </si>
  <si>
    <t>N4003.48051</t>
  </si>
  <si>
    <t>W07459.28246</t>
  </si>
  <si>
    <t>N4004.08175</t>
  </si>
  <si>
    <t>W07458.64131</t>
  </si>
  <si>
    <t>N4004.71583</t>
  </si>
  <si>
    <t>W07458.43274</t>
  </si>
  <si>
    <t>N4005.39271</t>
  </si>
  <si>
    <t>W07458.60462</t>
  </si>
  <si>
    <t>N4005.94825</t>
  </si>
  <si>
    <t>W07459.10705</t>
  </si>
  <si>
    <t>N4006.29457</t>
  </si>
  <si>
    <t>W07459.93295</t>
  </si>
  <si>
    <t>N4006.22924</t>
  </si>
  <si>
    <t>W07500.92333</t>
  </si>
  <si>
    <t>N4005.81403</t>
  </si>
  <si>
    <t>W07501.88603</t>
  </si>
  <si>
    <t>N4005.17931</t>
  </si>
  <si>
    <t>W07502.74348</t>
  </si>
  <si>
    <t>N4004.24655</t>
  </si>
  <si>
    <t>W07503.16158</t>
  </si>
  <si>
    <t>N4003.20885</t>
  </si>
  <si>
    <t>W07502.72127</t>
  </si>
  <si>
    <t>W07501.51556</t>
  </si>
  <si>
    <t>N4002.69290</t>
  </si>
  <si>
    <t>W07500.32660</t>
  </si>
  <si>
    <t>N4002.89632</t>
  </si>
  <si>
    <t>W07459.13956</t>
  </si>
  <si>
    <t>N4003.29544</t>
  </si>
  <si>
    <t>W07458.21452</t>
  </si>
  <si>
    <t>N4003.89024</t>
  </si>
  <si>
    <t>W07457.74620</t>
  </si>
  <si>
    <t>N4004.58451</t>
  </si>
  <si>
    <t>W07457.93417</t>
  </si>
  <si>
    <t>N4005.28907</t>
  </si>
  <si>
    <t>W07458.30754</t>
  </si>
  <si>
    <t>N4005.79279</t>
  </si>
  <si>
    <t>W07458.98892</t>
  </si>
  <si>
    <t>N4006.15778</t>
  </si>
  <si>
    <t>W07459.85667</t>
  </si>
  <si>
    <t>N4006.09083</t>
  </si>
  <si>
    <t>W07500.81004</t>
  </si>
  <si>
    <t>N4005.57134</t>
  </si>
  <si>
    <t>W07501.60343</t>
  </si>
  <si>
    <t>N4004.70585</t>
  </si>
  <si>
    <t>W07501.85030</t>
  </si>
  <si>
    <t>N4003.83907</t>
  </si>
  <si>
    <t>W07501.34208</t>
  </si>
  <si>
    <t>N4003.52010</t>
  </si>
  <si>
    <t>W07500.15665</t>
  </si>
  <si>
    <t>N4003.94818</t>
  </si>
  <si>
    <t>W07459.13891</t>
  </si>
  <si>
    <t>N4004.72709</t>
  </si>
  <si>
    <t>W07458.71276</t>
  </si>
  <si>
    <t>N4005.40076</t>
  </si>
  <si>
    <t>W07459.09417</t>
  </si>
  <si>
    <t>N4005.81660</t>
  </si>
  <si>
    <t>W07459.85056</t>
  </si>
  <si>
    <t>N4005.75642</t>
  </si>
  <si>
    <t>W07500.75983</t>
  </si>
  <si>
    <t>N4005.17223</t>
  </si>
  <si>
    <t>W07501.66555</t>
  </si>
  <si>
    <t>N4004.25395</t>
  </si>
  <si>
    <t>W07501.63594</t>
  </si>
  <si>
    <t>N4003.44929</t>
  </si>
  <si>
    <t>W07500.78171</t>
  </si>
  <si>
    <t>N4003.47471</t>
  </si>
  <si>
    <t>W07459.57601</t>
  </si>
  <si>
    <t>N4004.10557</t>
  </si>
  <si>
    <t>W07458.82445</t>
  </si>
  <si>
    <t>N4004.94564</t>
  </si>
  <si>
    <t>W07458.76008</t>
  </si>
  <si>
    <t>N4005.66243</t>
  </si>
  <si>
    <t>W07459.18494</t>
  </si>
  <si>
    <t>N4006.01294</t>
  </si>
  <si>
    <t>W07500.08745</t>
  </si>
  <si>
    <t>N4005.81854</t>
  </si>
  <si>
    <t>W07501.11806</t>
  </si>
  <si>
    <t>N4005.27008</t>
  </si>
  <si>
    <t>W07501.86093</t>
  </si>
  <si>
    <t>N4004.34085</t>
  </si>
  <si>
    <t>W07501.61502</t>
  </si>
  <si>
    <t>N4003.52847</t>
  </si>
  <si>
    <t>W07500.98867</t>
  </si>
  <si>
    <t>N4003.17635</t>
  </si>
  <si>
    <t>W07500.16019</t>
  </si>
  <si>
    <t>N4003.58511</t>
  </si>
  <si>
    <t>W07459.45370</t>
  </si>
  <si>
    <t>N4004.05729</t>
  </si>
  <si>
    <t>W07459.83800</t>
  </si>
  <si>
    <t>N4004.39396</t>
  </si>
  <si>
    <t>W07500.23840</t>
  </si>
  <si>
    <t>N4004.76572</t>
  </si>
  <si>
    <t>W07500.60919</t>
  </si>
  <si>
    <t>N4005.07857</t>
  </si>
  <si>
    <t>W07500.95101</t>
  </si>
  <si>
    <t>N4005.46159</t>
  </si>
  <si>
    <t>W07501.34240</t>
  </si>
  <si>
    <t>N4005.64473</t>
  </si>
  <si>
    <t>W07501.80042</t>
  </si>
  <si>
    <t>N4005.20506</t>
  </si>
  <si>
    <t>W07502.23075</t>
  </si>
  <si>
    <t>N4004.50146</t>
  </si>
  <si>
    <t>W07501.77692</t>
  </si>
  <si>
    <t>N4003.75409</t>
  </si>
  <si>
    <t>W07501.05433</t>
  </si>
  <si>
    <t>N4003.06562</t>
  </si>
  <si>
    <t>W07500.26126</t>
  </si>
  <si>
    <t>N4003.43062</t>
  </si>
  <si>
    <t>W07459.26637</t>
  </si>
  <si>
    <t>N4004.07789</t>
  </si>
  <si>
    <t>W07459.77427</t>
  </si>
  <si>
    <t>N4004.63826</t>
  </si>
  <si>
    <t>W07500.37874</t>
  </si>
  <si>
    <t>N4005.17191</t>
  </si>
  <si>
    <t>W07500.85574</t>
  </si>
  <si>
    <t>N4005.61608</t>
  </si>
  <si>
    <t>W07501.46342</t>
  </si>
  <si>
    <t>N4005.47157</t>
  </si>
  <si>
    <t>W07502.24910</t>
  </si>
  <si>
    <t>N4004.68847</t>
  </si>
  <si>
    <t>W07502.02669</t>
  </si>
  <si>
    <t>N4003.92726</t>
  </si>
  <si>
    <t>W07501.39680</t>
  </si>
  <si>
    <t>N4003.15156</t>
  </si>
  <si>
    <t>W07500.78590</t>
  </si>
  <si>
    <t>N4002.34851</t>
  </si>
  <si>
    <t>W07500.13766</t>
  </si>
  <si>
    <t>N4002.47629</t>
  </si>
  <si>
    <t>W07459.35488</t>
  </si>
  <si>
    <t>N4002.76919</t>
  </si>
  <si>
    <t>W07459.91686</t>
  </si>
  <si>
    <t>N4002.23747</t>
  </si>
  <si>
    <t>W07500.23905</t>
  </si>
  <si>
    <t>N4002.03952</t>
  </si>
  <si>
    <t>W07459.40123</t>
  </si>
  <si>
    <t>N4002.64366</t>
  </si>
  <si>
    <t>W07459.44662</t>
  </si>
  <si>
    <t>N4002.62757</t>
  </si>
  <si>
    <t>W07500.17113</t>
  </si>
  <si>
    <t>N4001.97257</t>
  </si>
  <si>
    <t>W07459.86826</t>
  </si>
  <si>
    <t>N4002.32212</t>
  </si>
  <si>
    <t>W07459.23000</t>
  </si>
  <si>
    <t>N4002.74698</t>
  </si>
  <si>
    <t>W07459.67611</t>
  </si>
  <si>
    <t>N4002.46856</t>
  </si>
  <si>
    <t>W07500.26480</t>
  </si>
  <si>
    <t>N4001.97000</t>
  </si>
  <si>
    <t>W07459.72632</t>
  </si>
  <si>
    <t>N4002.46535</t>
  </si>
  <si>
    <t>W07459.29663</t>
  </si>
  <si>
    <t>N4002.81103</t>
  </si>
  <si>
    <t>W07459.81097</t>
  </si>
  <si>
    <t>N4002.36653</t>
  </si>
  <si>
    <t>W07500.26319</t>
  </si>
  <si>
    <t>N4002.04435</t>
  </si>
  <si>
    <t>W07459.45563</t>
  </si>
  <si>
    <t>N4002.61437</t>
  </si>
  <si>
    <t>W07459.34813</t>
  </si>
  <si>
    <t>N4002.70288</t>
  </si>
  <si>
    <t>W07500.10483</t>
  </si>
  <si>
    <t>N4003.20564</t>
  </si>
  <si>
    <t>W07500.21780</t>
  </si>
  <si>
    <t>N4003.56902</t>
  </si>
  <si>
    <t>W07459.57472</t>
  </si>
  <si>
    <t>N4004.01931</t>
  </si>
  <si>
    <t>W07459.79487</t>
  </si>
  <si>
    <t>N4004.37819</t>
  </si>
  <si>
    <t>W07500.20107</t>
  </si>
  <si>
    <t>N4004.65757</t>
  </si>
  <si>
    <t>W07500.48882</t>
  </si>
  <si>
    <t>N4004.80144</t>
  </si>
  <si>
    <t>W07500.60501</t>
  </si>
  <si>
    <t>N4004.88931</t>
  </si>
  <si>
    <t>W07500.48817</t>
  </si>
  <si>
    <t>N4005.01194</t>
  </si>
  <si>
    <t>W07500.31662</t>
  </si>
  <si>
    <t>N4005.02610</t>
  </si>
  <si>
    <t>W07500.29924</t>
  </si>
  <si>
    <t>Latest Revision: 05/11/2002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</si>
</sst>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sz val="10"/>
      <color indexed="1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color indexed="16"/>
      <name val="Arial"/>
      <family val="2"/>
    </font>
    <font>
      <b/>
      <vertAlign val="subscript"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2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/>
    </xf>
    <xf numFmtId="166" fontId="17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7" fillId="0" borderId="0" xfId="0" applyFont="1" applyAlignment="1">
      <alignment/>
    </xf>
    <xf numFmtId="1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65" fontId="1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99/07/04 1427-1509 UT FME001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Data!$O$179:$O$426</c:f>
              <c:numCache>
                <c:ptCount val="248"/>
                <c:pt idx="0">
                  <c:v>69.7</c:v>
                </c:pt>
                <c:pt idx="1">
                  <c:v>68.3</c:v>
                </c:pt>
                <c:pt idx="2">
                  <c:v>68</c:v>
                </c:pt>
                <c:pt idx="3">
                  <c:v>68.1</c:v>
                </c:pt>
                <c:pt idx="4">
                  <c:v>69.3</c:v>
                </c:pt>
                <c:pt idx="5">
                  <c:v>67.6</c:v>
                </c:pt>
                <c:pt idx="6">
                  <c:v>67.9</c:v>
                </c:pt>
                <c:pt idx="7">
                  <c:v>69.7</c:v>
                </c:pt>
                <c:pt idx="8">
                  <c:v>66.3</c:v>
                </c:pt>
                <c:pt idx="9">
                  <c:v>67.4</c:v>
                </c:pt>
                <c:pt idx="10">
                  <c:v>70.2</c:v>
                </c:pt>
                <c:pt idx="11">
                  <c:v>66.9</c:v>
                </c:pt>
                <c:pt idx="12">
                  <c:v>69.3</c:v>
                </c:pt>
                <c:pt idx="13">
                  <c:v>69.7</c:v>
                </c:pt>
                <c:pt idx="14">
                  <c:v>68.8</c:v>
                </c:pt>
                <c:pt idx="15">
                  <c:v>67.2</c:v>
                </c:pt>
                <c:pt idx="16">
                  <c:v>69.6</c:v>
                </c:pt>
                <c:pt idx="17">
                  <c:v>69.4</c:v>
                </c:pt>
                <c:pt idx="18">
                  <c:v>72</c:v>
                </c:pt>
                <c:pt idx="19">
                  <c:v>73.3</c:v>
                </c:pt>
                <c:pt idx="20">
                  <c:v>73.4</c:v>
                </c:pt>
                <c:pt idx="21">
                  <c:v>73.9</c:v>
                </c:pt>
                <c:pt idx="22">
                  <c:v>73.4</c:v>
                </c:pt>
                <c:pt idx="23">
                  <c:v>76.6</c:v>
                </c:pt>
                <c:pt idx="24">
                  <c:v>75.1</c:v>
                </c:pt>
                <c:pt idx="25">
                  <c:v>73.1</c:v>
                </c:pt>
                <c:pt idx="26">
                  <c:v>71.5</c:v>
                </c:pt>
                <c:pt idx="27">
                  <c:v>72</c:v>
                </c:pt>
                <c:pt idx="28">
                  <c:v>71.8</c:v>
                </c:pt>
                <c:pt idx="29">
                  <c:v>73.9</c:v>
                </c:pt>
                <c:pt idx="30">
                  <c:v>73.8</c:v>
                </c:pt>
                <c:pt idx="31">
                  <c:v>78.3</c:v>
                </c:pt>
                <c:pt idx="32">
                  <c:v>76.9</c:v>
                </c:pt>
                <c:pt idx="33">
                  <c:v>77.4</c:v>
                </c:pt>
                <c:pt idx="34">
                  <c:v>79.2</c:v>
                </c:pt>
                <c:pt idx="35">
                  <c:v>77.8</c:v>
                </c:pt>
                <c:pt idx="36">
                  <c:v>80.1</c:v>
                </c:pt>
                <c:pt idx="37">
                  <c:v>73.7</c:v>
                </c:pt>
                <c:pt idx="38">
                  <c:v>71.2</c:v>
                </c:pt>
                <c:pt idx="39">
                  <c:v>74.8</c:v>
                </c:pt>
                <c:pt idx="40">
                  <c:v>74.2</c:v>
                </c:pt>
                <c:pt idx="41">
                  <c:v>74.4</c:v>
                </c:pt>
                <c:pt idx="42">
                  <c:v>75.1</c:v>
                </c:pt>
                <c:pt idx="43">
                  <c:v>75.7</c:v>
                </c:pt>
                <c:pt idx="44">
                  <c:v>73.8</c:v>
                </c:pt>
                <c:pt idx="45">
                  <c:v>73</c:v>
                </c:pt>
                <c:pt idx="46">
                  <c:v>72.9</c:v>
                </c:pt>
                <c:pt idx="47">
                  <c:v>71.2</c:v>
                </c:pt>
                <c:pt idx="48">
                  <c:v>70</c:v>
                </c:pt>
                <c:pt idx="49">
                  <c:v>77.1</c:v>
                </c:pt>
                <c:pt idx="50">
                  <c:v>75.8</c:v>
                </c:pt>
                <c:pt idx="51">
                  <c:v>73.6</c:v>
                </c:pt>
                <c:pt idx="52">
                  <c:v>71.6</c:v>
                </c:pt>
                <c:pt idx="53">
                  <c:v>68.5</c:v>
                </c:pt>
                <c:pt idx="54">
                  <c:v>67.3</c:v>
                </c:pt>
                <c:pt idx="55">
                  <c:v>71.4</c:v>
                </c:pt>
                <c:pt idx="56">
                  <c:v>68.2</c:v>
                </c:pt>
                <c:pt idx="57">
                  <c:v>67.4</c:v>
                </c:pt>
                <c:pt idx="58">
                  <c:v>67.7</c:v>
                </c:pt>
                <c:pt idx="59">
                  <c:v>67.6</c:v>
                </c:pt>
                <c:pt idx="60">
                  <c:v>68.2</c:v>
                </c:pt>
                <c:pt idx="61">
                  <c:v>68.2</c:v>
                </c:pt>
                <c:pt idx="62">
                  <c:v>68.3</c:v>
                </c:pt>
                <c:pt idx="63">
                  <c:v>68</c:v>
                </c:pt>
                <c:pt idx="64">
                  <c:v>68.5</c:v>
                </c:pt>
                <c:pt idx="65">
                  <c:v>67.7</c:v>
                </c:pt>
                <c:pt idx="66">
                  <c:v>66.8</c:v>
                </c:pt>
                <c:pt idx="67">
                  <c:v>67.1</c:v>
                </c:pt>
                <c:pt idx="68">
                  <c:v>68.3</c:v>
                </c:pt>
                <c:pt idx="69">
                  <c:v>68</c:v>
                </c:pt>
                <c:pt idx="70">
                  <c:v>67.8</c:v>
                </c:pt>
                <c:pt idx="71">
                  <c:v>67.6</c:v>
                </c:pt>
                <c:pt idx="72">
                  <c:v>68.7</c:v>
                </c:pt>
                <c:pt idx="73">
                  <c:v>67.7</c:v>
                </c:pt>
                <c:pt idx="74">
                  <c:v>68.6</c:v>
                </c:pt>
                <c:pt idx="75">
                  <c:v>68.7</c:v>
                </c:pt>
                <c:pt idx="76">
                  <c:v>67</c:v>
                </c:pt>
                <c:pt idx="77">
                  <c:v>67.1</c:v>
                </c:pt>
                <c:pt idx="78">
                  <c:v>67.2</c:v>
                </c:pt>
                <c:pt idx="79">
                  <c:v>68.5</c:v>
                </c:pt>
                <c:pt idx="80">
                  <c:v>69.1</c:v>
                </c:pt>
                <c:pt idx="81">
                  <c:v>69.8</c:v>
                </c:pt>
                <c:pt idx="82">
                  <c:v>66.4</c:v>
                </c:pt>
                <c:pt idx="83">
                  <c:v>65.2</c:v>
                </c:pt>
                <c:pt idx="84">
                  <c:v>65.3</c:v>
                </c:pt>
                <c:pt idx="85">
                  <c:v>64.5</c:v>
                </c:pt>
                <c:pt idx="86">
                  <c:v>64.6</c:v>
                </c:pt>
                <c:pt idx="87">
                  <c:v>65.4</c:v>
                </c:pt>
                <c:pt idx="88">
                  <c:v>65</c:v>
                </c:pt>
                <c:pt idx="89">
                  <c:v>65.1</c:v>
                </c:pt>
                <c:pt idx="90">
                  <c:v>64.6</c:v>
                </c:pt>
                <c:pt idx="91">
                  <c:v>65.1</c:v>
                </c:pt>
                <c:pt idx="92">
                  <c:v>65.6</c:v>
                </c:pt>
                <c:pt idx="93">
                  <c:v>65.2</c:v>
                </c:pt>
                <c:pt idx="94">
                  <c:v>63.6</c:v>
                </c:pt>
                <c:pt idx="95">
                  <c:v>62.6</c:v>
                </c:pt>
                <c:pt idx="96">
                  <c:v>62.5</c:v>
                </c:pt>
                <c:pt idx="97">
                  <c:v>62.7</c:v>
                </c:pt>
                <c:pt idx="98">
                  <c:v>63</c:v>
                </c:pt>
                <c:pt idx="99">
                  <c:v>62.7</c:v>
                </c:pt>
                <c:pt idx="100">
                  <c:v>61.9</c:v>
                </c:pt>
                <c:pt idx="101">
                  <c:v>60.9</c:v>
                </c:pt>
                <c:pt idx="102">
                  <c:v>61.7</c:v>
                </c:pt>
                <c:pt idx="103">
                  <c:v>61.4</c:v>
                </c:pt>
                <c:pt idx="104">
                  <c:v>62.8</c:v>
                </c:pt>
                <c:pt idx="105">
                  <c:v>60.3</c:v>
                </c:pt>
                <c:pt idx="106">
                  <c:v>58.6</c:v>
                </c:pt>
                <c:pt idx="107">
                  <c:v>61</c:v>
                </c:pt>
                <c:pt idx="108">
                  <c:v>60.4</c:v>
                </c:pt>
                <c:pt idx="109">
                  <c:v>60.5</c:v>
                </c:pt>
                <c:pt idx="110">
                  <c:v>61.1</c:v>
                </c:pt>
                <c:pt idx="111">
                  <c:v>58.2</c:v>
                </c:pt>
                <c:pt idx="112">
                  <c:v>59.9</c:v>
                </c:pt>
                <c:pt idx="113">
                  <c:v>60.8</c:v>
                </c:pt>
                <c:pt idx="114">
                  <c:v>60.3</c:v>
                </c:pt>
                <c:pt idx="115">
                  <c:v>59.9</c:v>
                </c:pt>
                <c:pt idx="116">
                  <c:v>59.3</c:v>
                </c:pt>
                <c:pt idx="117">
                  <c:v>58</c:v>
                </c:pt>
                <c:pt idx="118">
                  <c:v>57.2</c:v>
                </c:pt>
                <c:pt idx="119">
                  <c:v>56.8</c:v>
                </c:pt>
                <c:pt idx="120">
                  <c:v>57</c:v>
                </c:pt>
                <c:pt idx="121">
                  <c:v>59.1</c:v>
                </c:pt>
                <c:pt idx="122">
                  <c:v>57.4</c:v>
                </c:pt>
                <c:pt idx="123">
                  <c:v>57.5</c:v>
                </c:pt>
                <c:pt idx="124">
                  <c:v>58.4</c:v>
                </c:pt>
                <c:pt idx="125">
                  <c:v>58.6</c:v>
                </c:pt>
                <c:pt idx="126">
                  <c:v>57.6</c:v>
                </c:pt>
                <c:pt idx="127">
                  <c:v>57.1</c:v>
                </c:pt>
                <c:pt idx="128">
                  <c:v>56.2</c:v>
                </c:pt>
                <c:pt idx="129">
                  <c:v>56.1</c:v>
                </c:pt>
                <c:pt idx="130">
                  <c:v>59.2</c:v>
                </c:pt>
                <c:pt idx="131">
                  <c:v>58.7</c:v>
                </c:pt>
                <c:pt idx="132">
                  <c:v>58.1</c:v>
                </c:pt>
                <c:pt idx="133">
                  <c:v>57.1</c:v>
                </c:pt>
                <c:pt idx="134">
                  <c:v>56.4</c:v>
                </c:pt>
                <c:pt idx="135">
                  <c:v>59.1</c:v>
                </c:pt>
                <c:pt idx="136">
                  <c:v>61.3</c:v>
                </c:pt>
                <c:pt idx="137">
                  <c:v>60.8</c:v>
                </c:pt>
                <c:pt idx="138">
                  <c:v>59.2</c:v>
                </c:pt>
                <c:pt idx="139">
                  <c:v>58.5</c:v>
                </c:pt>
                <c:pt idx="140">
                  <c:v>58.4</c:v>
                </c:pt>
                <c:pt idx="141">
                  <c:v>58.7</c:v>
                </c:pt>
                <c:pt idx="142">
                  <c:v>57.4</c:v>
                </c:pt>
                <c:pt idx="143">
                  <c:v>56</c:v>
                </c:pt>
                <c:pt idx="144">
                  <c:v>55.8</c:v>
                </c:pt>
                <c:pt idx="145">
                  <c:v>58.3</c:v>
                </c:pt>
                <c:pt idx="146">
                  <c:v>57.3</c:v>
                </c:pt>
                <c:pt idx="147">
                  <c:v>56.3</c:v>
                </c:pt>
                <c:pt idx="148">
                  <c:v>54.7</c:v>
                </c:pt>
                <c:pt idx="149">
                  <c:v>52.2</c:v>
                </c:pt>
                <c:pt idx="150">
                  <c:v>53.9</c:v>
                </c:pt>
                <c:pt idx="151">
                  <c:v>54.6</c:v>
                </c:pt>
                <c:pt idx="152">
                  <c:v>54.9</c:v>
                </c:pt>
                <c:pt idx="153">
                  <c:v>55.5</c:v>
                </c:pt>
                <c:pt idx="154">
                  <c:v>54.8</c:v>
                </c:pt>
                <c:pt idx="155">
                  <c:v>53.9</c:v>
                </c:pt>
                <c:pt idx="156">
                  <c:v>53.6</c:v>
                </c:pt>
                <c:pt idx="157">
                  <c:v>54.2</c:v>
                </c:pt>
                <c:pt idx="158">
                  <c:v>55.7</c:v>
                </c:pt>
                <c:pt idx="159">
                  <c:v>57</c:v>
                </c:pt>
                <c:pt idx="160">
                  <c:v>57.3</c:v>
                </c:pt>
                <c:pt idx="161">
                  <c:v>57.5</c:v>
                </c:pt>
                <c:pt idx="162">
                  <c:v>58.2</c:v>
                </c:pt>
                <c:pt idx="163">
                  <c:v>57.7</c:v>
                </c:pt>
                <c:pt idx="164">
                  <c:v>56.6</c:v>
                </c:pt>
                <c:pt idx="165">
                  <c:v>54.7</c:v>
                </c:pt>
                <c:pt idx="166">
                  <c:v>57.6</c:v>
                </c:pt>
                <c:pt idx="167">
                  <c:v>57.7</c:v>
                </c:pt>
                <c:pt idx="168">
                  <c:v>57.2</c:v>
                </c:pt>
                <c:pt idx="169">
                  <c:v>56.5</c:v>
                </c:pt>
                <c:pt idx="170">
                  <c:v>54.1</c:v>
                </c:pt>
                <c:pt idx="171">
                  <c:v>53.8</c:v>
                </c:pt>
                <c:pt idx="172">
                  <c:v>53.7</c:v>
                </c:pt>
                <c:pt idx="173">
                  <c:v>53.8</c:v>
                </c:pt>
                <c:pt idx="174">
                  <c:v>53.4</c:v>
                </c:pt>
                <c:pt idx="175">
                  <c:v>53.6</c:v>
                </c:pt>
                <c:pt idx="176">
                  <c:v>54.3</c:v>
                </c:pt>
                <c:pt idx="177">
                  <c:v>54.6</c:v>
                </c:pt>
                <c:pt idx="178">
                  <c:v>54.6</c:v>
                </c:pt>
                <c:pt idx="179">
                  <c:v>54.7</c:v>
                </c:pt>
                <c:pt idx="180">
                  <c:v>55.3</c:v>
                </c:pt>
                <c:pt idx="181">
                  <c:v>56</c:v>
                </c:pt>
                <c:pt idx="182">
                  <c:v>56.5</c:v>
                </c:pt>
                <c:pt idx="183">
                  <c:v>57.1</c:v>
                </c:pt>
                <c:pt idx="184">
                  <c:v>57.8</c:v>
                </c:pt>
                <c:pt idx="185">
                  <c:v>57.7</c:v>
                </c:pt>
                <c:pt idx="186">
                  <c:v>58.3</c:v>
                </c:pt>
                <c:pt idx="187">
                  <c:v>58.3</c:v>
                </c:pt>
                <c:pt idx="188">
                  <c:v>58</c:v>
                </c:pt>
                <c:pt idx="189">
                  <c:v>58.3</c:v>
                </c:pt>
                <c:pt idx="190">
                  <c:v>57.8</c:v>
                </c:pt>
                <c:pt idx="191">
                  <c:v>57.5</c:v>
                </c:pt>
                <c:pt idx="192">
                  <c:v>57.4</c:v>
                </c:pt>
                <c:pt idx="193">
                  <c:v>57.5</c:v>
                </c:pt>
                <c:pt idx="194">
                  <c:v>57.7</c:v>
                </c:pt>
                <c:pt idx="195">
                  <c:v>56.9</c:v>
                </c:pt>
                <c:pt idx="196">
                  <c:v>56.9</c:v>
                </c:pt>
                <c:pt idx="197">
                  <c:v>57.8</c:v>
                </c:pt>
                <c:pt idx="198">
                  <c:v>57.1</c:v>
                </c:pt>
                <c:pt idx="199">
                  <c:v>57.7</c:v>
                </c:pt>
                <c:pt idx="200">
                  <c:v>58.4</c:v>
                </c:pt>
                <c:pt idx="201">
                  <c:v>59.2</c:v>
                </c:pt>
                <c:pt idx="202">
                  <c:v>59.7</c:v>
                </c:pt>
                <c:pt idx="203">
                  <c:v>58.5</c:v>
                </c:pt>
                <c:pt idx="204">
                  <c:v>58.7</c:v>
                </c:pt>
                <c:pt idx="205">
                  <c:v>59</c:v>
                </c:pt>
                <c:pt idx="206">
                  <c:v>59.5</c:v>
                </c:pt>
                <c:pt idx="207">
                  <c:v>59.8</c:v>
                </c:pt>
                <c:pt idx="208">
                  <c:v>59</c:v>
                </c:pt>
                <c:pt idx="209">
                  <c:v>60.6</c:v>
                </c:pt>
                <c:pt idx="210">
                  <c:v>60.5</c:v>
                </c:pt>
                <c:pt idx="211">
                  <c:v>60.3</c:v>
                </c:pt>
                <c:pt idx="212">
                  <c:v>60.3</c:v>
                </c:pt>
                <c:pt idx="213">
                  <c:v>61.3</c:v>
                </c:pt>
                <c:pt idx="214">
                  <c:v>62.5</c:v>
                </c:pt>
                <c:pt idx="215">
                  <c:v>62.7</c:v>
                </c:pt>
                <c:pt idx="216">
                  <c:v>62.1</c:v>
                </c:pt>
                <c:pt idx="217">
                  <c:v>65.7</c:v>
                </c:pt>
                <c:pt idx="218">
                  <c:v>67.4</c:v>
                </c:pt>
                <c:pt idx="219">
                  <c:v>65.8</c:v>
                </c:pt>
                <c:pt idx="220">
                  <c:v>64.5</c:v>
                </c:pt>
                <c:pt idx="221">
                  <c:v>66</c:v>
                </c:pt>
                <c:pt idx="222">
                  <c:v>70.5</c:v>
                </c:pt>
                <c:pt idx="223">
                  <c:v>66.2</c:v>
                </c:pt>
                <c:pt idx="224">
                  <c:v>63.5</c:v>
                </c:pt>
                <c:pt idx="225">
                  <c:v>63.6</c:v>
                </c:pt>
                <c:pt idx="226">
                  <c:v>66.7</c:v>
                </c:pt>
                <c:pt idx="227">
                  <c:v>67.9</c:v>
                </c:pt>
                <c:pt idx="228">
                  <c:v>68.9</c:v>
                </c:pt>
                <c:pt idx="229">
                  <c:v>68.4</c:v>
                </c:pt>
                <c:pt idx="230">
                  <c:v>64.9</c:v>
                </c:pt>
                <c:pt idx="231">
                  <c:v>64.3</c:v>
                </c:pt>
                <c:pt idx="232">
                  <c:v>65.7</c:v>
                </c:pt>
                <c:pt idx="233">
                  <c:v>65.7</c:v>
                </c:pt>
                <c:pt idx="234">
                  <c:v>65.3</c:v>
                </c:pt>
                <c:pt idx="235">
                  <c:v>64.7</c:v>
                </c:pt>
                <c:pt idx="236">
                  <c:v>65.6</c:v>
                </c:pt>
                <c:pt idx="237">
                  <c:v>65.7</c:v>
                </c:pt>
                <c:pt idx="238">
                  <c:v>66.5</c:v>
                </c:pt>
                <c:pt idx="239">
                  <c:v>66.4</c:v>
                </c:pt>
                <c:pt idx="240">
                  <c:v>61.2</c:v>
                </c:pt>
                <c:pt idx="241">
                  <c:v>64.2</c:v>
                </c:pt>
                <c:pt idx="242">
                  <c:v>65.6</c:v>
                </c:pt>
                <c:pt idx="243">
                  <c:v>64.6</c:v>
                </c:pt>
                <c:pt idx="244">
                  <c:v>65.2</c:v>
                </c:pt>
                <c:pt idx="245">
                  <c:v>65.7</c:v>
                </c:pt>
                <c:pt idx="246">
                  <c:v>65.7</c:v>
                </c:pt>
                <c:pt idx="247">
                  <c:v>65.7</c:v>
                </c:pt>
              </c:numCache>
            </c:numRef>
          </c:xVal>
          <c:yVal>
            <c:numRef>
              <c:f>Data!$W$179:$W$426</c:f>
              <c:numCache>
                <c:ptCount val="248"/>
                <c:pt idx="0">
                  <c:v>48.58687888260332</c:v>
                </c:pt>
                <c:pt idx="1">
                  <c:v>68.95468740640597</c:v>
                </c:pt>
                <c:pt idx="2">
                  <c:v>90.190337385217</c:v>
                </c:pt>
                <c:pt idx="3">
                  <c:v>105.74311201082628</c:v>
                </c:pt>
                <c:pt idx="4">
                  <c:v>124.60921204633568</c:v>
                </c:pt>
                <c:pt idx="5">
                  <c:v>147.6346415758424</c:v>
                </c:pt>
                <c:pt idx="6">
                  <c:v>174.85397513784514</c:v>
                </c:pt>
                <c:pt idx="7">
                  <c:v>180.6392612244474</c:v>
                </c:pt>
                <c:pt idx="8">
                  <c:v>204.64990558037346</c:v>
                </c:pt>
                <c:pt idx="9">
                  <c:v>216.2661464043182</c:v>
                </c:pt>
                <c:pt idx="10">
                  <c:v>233.7210328484103</c:v>
                </c:pt>
                <c:pt idx="11">
                  <c:v>235.38531812745742</c:v>
                </c:pt>
                <c:pt idx="12">
                  <c:v>255.3828024986614</c:v>
                </c:pt>
                <c:pt idx="13">
                  <c:v>266.234914406183</c:v>
                </c:pt>
                <c:pt idx="14">
                  <c:v>288.8193339726763</c:v>
                </c:pt>
                <c:pt idx="15">
                  <c:v>312.3052727007028</c:v>
                </c:pt>
                <c:pt idx="16">
                  <c:v>326.59706801027346</c:v>
                </c:pt>
                <c:pt idx="17">
                  <c:v>336.7002241246599</c:v>
                </c:pt>
                <c:pt idx="18">
                  <c:v>351.8780436117268</c:v>
                </c:pt>
                <c:pt idx="19">
                  <c:v>378.0828286841882</c:v>
                </c:pt>
                <c:pt idx="20">
                  <c:v>393.3365450558415</c:v>
                </c:pt>
                <c:pt idx="21">
                  <c:v>409.46814627115515</c:v>
                </c:pt>
                <c:pt idx="22">
                  <c:v>414.56885366248946</c:v>
                </c:pt>
                <c:pt idx="23">
                  <c:v>451.21589923458595</c:v>
                </c:pt>
                <c:pt idx="24">
                  <c:v>457.1970344012313</c:v>
                </c:pt>
                <c:pt idx="25">
                  <c:v>481.1647490524488</c:v>
                </c:pt>
                <c:pt idx="26">
                  <c:v>497.4680429556483</c:v>
                </c:pt>
                <c:pt idx="27">
                  <c:v>510.3617126006182</c:v>
                </c:pt>
                <c:pt idx="28">
                  <c:v>534.4835926623128</c:v>
                </c:pt>
                <c:pt idx="29">
                  <c:v>532.7582755208471</c:v>
                </c:pt>
                <c:pt idx="30">
                  <c:v>544.843030170133</c:v>
                </c:pt>
                <c:pt idx="31">
                  <c:v>566.4667895170775</c:v>
                </c:pt>
                <c:pt idx="32">
                  <c:v>573.3983019162092</c:v>
                </c:pt>
                <c:pt idx="33">
                  <c:v>589.0153919540476</c:v>
                </c:pt>
                <c:pt idx="34">
                  <c:v>612.4962356923544</c:v>
                </c:pt>
                <c:pt idx="35">
                  <c:v>625.5698957615024</c:v>
                </c:pt>
                <c:pt idx="36">
                  <c:v>629.0596841599952</c:v>
                </c:pt>
                <c:pt idx="37">
                  <c:v>643.0335223284279</c:v>
                </c:pt>
                <c:pt idx="38">
                  <c:v>650.0292694751308</c:v>
                </c:pt>
                <c:pt idx="39">
                  <c:v>661.4099436339145</c:v>
                </c:pt>
                <c:pt idx="40">
                  <c:v>679.8271216763131</c:v>
                </c:pt>
                <c:pt idx="41">
                  <c:v>699.1652197758924</c:v>
                </c:pt>
                <c:pt idx="42">
                  <c:v>712.3761543733318</c:v>
                </c:pt>
                <c:pt idx="43">
                  <c:v>729.1402333887338</c:v>
                </c:pt>
                <c:pt idx="44">
                  <c:v>746.8232711016003</c:v>
                </c:pt>
                <c:pt idx="45">
                  <c:v>764.5440447323483</c:v>
                </c:pt>
                <c:pt idx="46">
                  <c:v>781.4138795713421</c:v>
                </c:pt>
                <c:pt idx="47">
                  <c:v>799.2087034216819</c:v>
                </c:pt>
                <c:pt idx="48">
                  <c:v>812.5798909578517</c:v>
                </c:pt>
                <c:pt idx="49">
                  <c:v>813.4720694569108</c:v>
                </c:pt>
                <c:pt idx="50">
                  <c:v>833.1242871258818</c:v>
                </c:pt>
                <c:pt idx="51">
                  <c:v>845.6545028261022</c:v>
                </c:pt>
                <c:pt idx="52">
                  <c:v>848.3420107103954</c:v>
                </c:pt>
                <c:pt idx="53">
                  <c:v>868.9751852169445</c:v>
                </c:pt>
                <c:pt idx="54">
                  <c:v>887.8590505007215</c:v>
                </c:pt>
                <c:pt idx="55">
                  <c:v>905.8836969786328</c:v>
                </c:pt>
                <c:pt idx="56">
                  <c:v>916.7172945648318</c:v>
                </c:pt>
                <c:pt idx="57">
                  <c:v>931.184112460813</c:v>
                </c:pt>
                <c:pt idx="58">
                  <c:v>946.5827722673928</c:v>
                </c:pt>
                <c:pt idx="59">
                  <c:v>955.6541642248031</c:v>
                </c:pt>
                <c:pt idx="60">
                  <c:v>973.8267316525437</c:v>
                </c:pt>
                <c:pt idx="61">
                  <c:v>988.3934738981899</c:v>
                </c:pt>
                <c:pt idx="62">
                  <c:v>1002.9858139467733</c:v>
                </c:pt>
                <c:pt idx="63">
                  <c:v>1009.378035035943</c:v>
                </c:pt>
                <c:pt idx="64">
                  <c:v>1012.1190653866269</c:v>
                </c:pt>
                <c:pt idx="65">
                  <c:v>1035.9126386054572</c:v>
                </c:pt>
                <c:pt idx="66">
                  <c:v>1045.0821971476212</c:v>
                </c:pt>
                <c:pt idx="67">
                  <c:v>1059.7745842550871</c:v>
                </c:pt>
                <c:pt idx="68">
                  <c:v>1074.4930130504545</c:v>
                </c:pt>
                <c:pt idx="69">
                  <c:v>1082.783608042517</c:v>
                </c:pt>
                <c:pt idx="70">
                  <c:v>1102.1605798675137</c:v>
                </c:pt>
                <c:pt idx="71">
                  <c:v>1119.731172320705</c:v>
                </c:pt>
                <c:pt idx="72">
                  <c:v>1134.5563516603809</c:v>
                </c:pt>
                <c:pt idx="73">
                  <c:v>1153.1251236464998</c:v>
                </c:pt>
                <c:pt idx="74">
                  <c:v>1171.7355110237293</c:v>
                </c:pt>
                <c:pt idx="75">
                  <c:v>1183.854667576878</c:v>
                </c:pt>
                <c:pt idx="76">
                  <c:v>1205.3396766438602</c:v>
                </c:pt>
                <c:pt idx="77">
                  <c:v>1221.2557053422945</c:v>
                </c:pt>
                <c:pt idx="78">
                  <c:v>1239.080383266741</c:v>
                </c:pt>
                <c:pt idx="79">
                  <c:v>1256.9434047113086</c:v>
                </c:pt>
                <c:pt idx="80">
                  <c:v>1272.9587450121498</c:v>
                </c:pt>
                <c:pt idx="81">
                  <c:v>1286.17108092915</c:v>
                </c:pt>
                <c:pt idx="82">
                  <c:v>1292.7851405157746</c:v>
                </c:pt>
                <c:pt idx="83">
                  <c:v>1308.8698231867158</c:v>
                </c:pt>
                <c:pt idx="84">
                  <c:v>1321.1909311751972</c:v>
                </c:pt>
                <c:pt idx="85">
                  <c:v>1335.430348277428</c:v>
                </c:pt>
                <c:pt idx="86">
                  <c:v>1349.6942247396903</c:v>
                </c:pt>
                <c:pt idx="87">
                  <c:v>1361.1229931986275</c:v>
                </c:pt>
                <c:pt idx="88">
                  <c:v>1374.4764671545734</c:v>
                </c:pt>
                <c:pt idx="89">
                  <c:v>1397.4182145578932</c:v>
                </c:pt>
                <c:pt idx="90">
                  <c:v>1408.9129004934614</c:v>
                </c:pt>
                <c:pt idx="91">
                  <c:v>1428.106139991529</c:v>
                </c:pt>
                <c:pt idx="92">
                  <c:v>1440.6055770572998</c:v>
                </c:pt>
                <c:pt idx="93">
                  <c:v>1458.9078959411715</c:v>
                </c:pt>
                <c:pt idx="94">
                  <c:v>1463.7310077524314</c:v>
                </c:pt>
                <c:pt idx="95">
                  <c:v>1486.921019673662</c:v>
                </c:pt>
                <c:pt idx="96">
                  <c:v>1493.6969901614325</c:v>
                </c:pt>
                <c:pt idx="97">
                  <c:v>1507.2655411738021</c:v>
                </c:pt>
                <c:pt idx="98">
                  <c:v>1516.970955289374</c:v>
                </c:pt>
                <c:pt idx="99">
                  <c:v>1540.3103350908675</c:v>
                </c:pt>
                <c:pt idx="100">
                  <c:v>1548.1047285970756</c:v>
                </c:pt>
                <c:pt idx="101">
                  <c:v>1564.692146523602</c:v>
                </c:pt>
                <c:pt idx="102">
                  <c:v>1577.3990371010527</c:v>
                </c:pt>
                <c:pt idx="103">
                  <c:v>1589.145757964054</c:v>
                </c:pt>
                <c:pt idx="104">
                  <c:v>1600.9091192115993</c:v>
                </c:pt>
                <c:pt idx="105">
                  <c:v>1619.5685884866825</c:v>
                </c:pt>
                <c:pt idx="106">
                  <c:v>1633.3445507891838</c:v>
                </c:pt>
                <c:pt idx="107">
                  <c:v>1648.1299153196692</c:v>
                </c:pt>
                <c:pt idx="108">
                  <c:v>1666.895915107439</c:v>
                </c:pt>
                <c:pt idx="109">
                  <c:v>1666.895915107439</c:v>
                </c:pt>
                <c:pt idx="110">
                  <c:v>1671.8413928142113</c:v>
                </c:pt>
                <c:pt idx="111">
                  <c:v>1686.6955224181575</c:v>
                </c:pt>
                <c:pt idx="112">
                  <c:v>1677.7798565037715</c:v>
                </c:pt>
                <c:pt idx="113">
                  <c:v>1678.7700134681588</c:v>
                </c:pt>
                <c:pt idx="114">
                  <c:v>1686.6955224181575</c:v>
                </c:pt>
                <c:pt idx="115">
                  <c:v>1683.722570048433</c:v>
                </c:pt>
                <c:pt idx="116">
                  <c:v>1689.6695395353634</c:v>
                </c:pt>
                <c:pt idx="117">
                  <c:v>1690.6611153168267</c:v>
                </c:pt>
                <c:pt idx="118">
                  <c:v>1692.6446221629935</c:v>
                </c:pt>
                <c:pt idx="119">
                  <c:v>1685.7044200272921</c:v>
                </c:pt>
                <c:pt idx="120">
                  <c:v>1690.6611153168267</c:v>
                </c:pt>
                <c:pt idx="121">
                  <c:v>1689.6695395353634</c:v>
                </c:pt>
                <c:pt idx="122">
                  <c:v>1684.7134359134604</c:v>
                </c:pt>
                <c:pt idx="123">
                  <c:v>1690.6611153168267</c:v>
                </c:pt>
                <c:pt idx="124">
                  <c:v>1689.6695395353634</c:v>
                </c:pt>
                <c:pt idx="125">
                  <c:v>1675.7998967013536</c:v>
                </c:pt>
                <c:pt idx="126">
                  <c:v>1668.8737527664246</c:v>
                </c:pt>
                <c:pt idx="127">
                  <c:v>1669.8628482797144</c:v>
                </c:pt>
                <c:pt idx="128">
                  <c:v>1666.895915107439</c:v>
                </c:pt>
                <c:pt idx="129">
                  <c:v>1657.013786877021</c:v>
                </c:pt>
                <c:pt idx="130">
                  <c:v>1669.8628482797144</c:v>
                </c:pt>
                <c:pt idx="131">
                  <c:v>1666.895915107439</c:v>
                </c:pt>
                <c:pt idx="132">
                  <c:v>1677.7798565037715</c:v>
                </c:pt>
                <c:pt idx="133">
                  <c:v>1669.8628482797144</c:v>
                </c:pt>
                <c:pt idx="134">
                  <c:v>1675.7998967013536</c:v>
                </c:pt>
                <c:pt idx="135">
                  <c:v>1678.7700134681588</c:v>
                </c:pt>
                <c:pt idx="136">
                  <c:v>1688.6780821439393</c:v>
                </c:pt>
                <c:pt idx="137">
                  <c:v>1679.7602885122044</c:v>
                </c:pt>
                <c:pt idx="138">
                  <c:v>1682.7318224039957</c:v>
                </c:pt>
                <c:pt idx="139">
                  <c:v>1694.6286029087835</c:v>
                </c:pt>
                <c:pt idx="140">
                  <c:v>1700.5833908097159</c:v>
                </c:pt>
                <c:pt idx="141">
                  <c:v>1690.6611153168267</c:v>
                </c:pt>
                <c:pt idx="142">
                  <c:v>1690.6611153168267</c:v>
                </c:pt>
                <c:pt idx="143">
                  <c:v>1693.6365532842842</c:v>
                </c:pt>
                <c:pt idx="144">
                  <c:v>1682.7318224039957</c:v>
                </c:pt>
                <c:pt idx="145">
                  <c:v>1673.820408879823</c:v>
                </c:pt>
                <c:pt idx="146">
                  <c:v>1675.7998967013536</c:v>
                </c:pt>
                <c:pt idx="147">
                  <c:v>1684.7134359134604</c:v>
                </c:pt>
                <c:pt idx="148">
                  <c:v>1680.7506816640728</c:v>
                </c:pt>
                <c:pt idx="149">
                  <c:v>1680.7506816640728</c:v>
                </c:pt>
                <c:pt idx="150">
                  <c:v>1672.8308418915803</c:v>
                </c:pt>
                <c:pt idx="151">
                  <c:v>1694.6286029087835</c:v>
                </c:pt>
                <c:pt idx="152">
                  <c:v>1698.5979870053982</c:v>
                </c:pt>
                <c:pt idx="153">
                  <c:v>1717.4785164181644</c:v>
                </c:pt>
                <c:pt idx="154">
                  <c:v>1723.4497185249336</c:v>
                </c:pt>
                <c:pt idx="155">
                  <c:v>1739.3939478266104</c:v>
                </c:pt>
                <c:pt idx="156">
                  <c:v>1758.367568740528</c:v>
                </c:pt>
                <c:pt idx="157">
                  <c:v>1758.367568740528</c:v>
                </c:pt>
                <c:pt idx="158">
                  <c:v>1774.379048990702</c:v>
                </c:pt>
                <c:pt idx="159">
                  <c:v>1795.441078376476</c:v>
                </c:pt>
                <c:pt idx="160">
                  <c:v>1808.5062995692776</c:v>
                </c:pt>
                <c:pt idx="161">
                  <c:v>1822.5995650697262</c:v>
                </c:pt>
                <c:pt idx="162">
                  <c:v>1837.7260821652587</c:v>
                </c:pt>
                <c:pt idx="163">
                  <c:v>1855.9143499254258</c:v>
                </c:pt>
                <c:pt idx="164">
                  <c:v>1867.0490459427615</c:v>
                </c:pt>
                <c:pt idx="165">
                  <c:v>1887.3322787240322</c:v>
                </c:pt>
                <c:pt idx="166">
                  <c:v>1900.542997760228</c:v>
                </c:pt>
                <c:pt idx="167">
                  <c:v>1913.7747671635364</c:v>
                </c:pt>
                <c:pt idx="168">
                  <c:v>1928.047983594522</c:v>
                </c:pt>
                <c:pt idx="169">
                  <c:v>1937.2365948902295</c:v>
                </c:pt>
                <c:pt idx="170">
                  <c:v>1944.3903285926453</c:v>
                </c:pt>
                <c:pt idx="171">
                  <c:v>1951.550230447076</c:v>
                </c:pt>
                <c:pt idx="172">
                  <c:v>1966.9136971273963</c:v>
                </c:pt>
                <c:pt idx="173">
                  <c:v>1974.0930540377637</c:v>
                </c:pt>
                <c:pt idx="174">
                  <c:v>1979.2249690221877</c:v>
                </c:pt>
                <c:pt idx="175">
                  <c:v>1990.5263583436927</c:v>
                </c:pt>
                <c:pt idx="176">
                  <c:v>2005.9621730095469</c:v>
                </c:pt>
                <c:pt idx="177">
                  <c:v>2012.144541855981</c:v>
                </c:pt>
                <c:pt idx="178">
                  <c:v>2027.6206313923567</c:v>
                </c:pt>
                <c:pt idx="179">
                  <c:v>2036.9201486148827</c:v>
                </c:pt>
                <c:pt idx="180">
                  <c:v>2054.5143688597655</c:v>
                </c:pt>
                <c:pt idx="181">
                  <c:v>2069.0317700608266</c:v>
                </c:pt>
                <c:pt idx="182">
                  <c:v>2081.4954892817486</c:v>
                </c:pt>
                <c:pt idx="183">
                  <c:v>2099.1845096069724</c:v>
                </c:pt>
                <c:pt idx="184">
                  <c:v>2112.736878171051</c:v>
                </c:pt>
                <c:pt idx="185">
                  <c:v>2129.447136853897</c:v>
                </c:pt>
                <c:pt idx="186">
                  <c:v>2138.8614557243227</c:v>
                </c:pt>
                <c:pt idx="187">
                  <c:v>2148.286459869735</c:v>
                </c:pt>
                <c:pt idx="188">
                  <c:v>2171.370494217823</c:v>
                </c:pt>
                <c:pt idx="189">
                  <c:v>2181.8844882433395</c:v>
                </c:pt>
                <c:pt idx="190">
                  <c:v>2194.518878466125</c:v>
                </c:pt>
                <c:pt idx="191">
                  <c:v>2201.897826537075</c:v>
                </c:pt>
                <c:pt idx="192">
                  <c:v>2214.562726864994</c:v>
                </c:pt>
                <c:pt idx="193">
                  <c:v>2207.172521100506</c:v>
                </c:pt>
                <c:pt idx="194">
                  <c:v>2223.016737645581</c:v>
                </c:pt>
                <c:pt idx="195">
                  <c:v>2221.959515494812</c:v>
                </c:pt>
                <c:pt idx="196">
                  <c:v>2229.36289872786</c:v>
                </c:pt>
                <c:pt idx="197">
                  <c:v>2237.8319982605417</c:v>
                </c:pt>
                <c:pt idx="198">
                  <c:v>2245.2495524580836</c:v>
                </c:pt>
                <c:pt idx="199">
                  <c:v>2255.857565362123</c:v>
                </c:pt>
                <c:pt idx="200">
                  <c:v>2252.673738354494</c:v>
                </c:pt>
                <c:pt idx="201">
                  <c:v>2267.5420527510732</c:v>
                </c:pt>
                <c:pt idx="202">
                  <c:v>2285.6322980454333</c:v>
                </c:pt>
                <c:pt idx="203">
                  <c:v>2289.8945598466953</c:v>
                </c:pt>
                <c:pt idx="204">
                  <c:v>2300.559795543456</c:v>
                </c:pt>
                <c:pt idx="205">
                  <c:v>2313.376186057274</c:v>
                </c:pt>
                <c:pt idx="206">
                  <c:v>2327.2829677727996</c:v>
                </c:pt>
                <c:pt idx="207">
                  <c:v>2336.9244011397286</c:v>
                </c:pt>
                <c:pt idx="208">
                  <c:v>2351.9444723159713</c:v>
                </c:pt>
                <c:pt idx="209">
                  <c:v>2370.2197303006105</c:v>
                </c:pt>
                <c:pt idx="210">
                  <c:v>2379.9111743557323</c:v>
                </c:pt>
                <c:pt idx="211">
                  <c:v>2383.1441708427474</c:v>
                </c:pt>
                <c:pt idx="212">
                  <c:v>2393.9299255374353</c:v>
                </c:pt>
                <c:pt idx="213">
                  <c:v>2401.488298025203</c:v>
                </c:pt>
                <c:pt idx="214">
                  <c:v>2403.6490972494703</c:v>
                </c:pt>
                <c:pt idx="215">
                  <c:v>2416.625713572247</c:v>
                </c:pt>
                <c:pt idx="216">
                  <c:v>2427.4550726605357</c:v>
                </c:pt>
                <c:pt idx="217">
                  <c:v>2432.8750528620903</c:v>
                </c:pt>
                <c:pt idx="218">
                  <c:v>2442.639940947298</c:v>
                </c:pt>
                <c:pt idx="219">
                  <c:v>2457.8526276421744</c:v>
                </c:pt>
                <c:pt idx="220">
                  <c:v>2464.380891635642</c:v>
                </c:pt>
                <c:pt idx="221">
                  <c:v>2469.825034866113</c:v>
                </c:pt>
                <c:pt idx="222">
                  <c:v>2477.4528366758677</c:v>
                </c:pt>
                <c:pt idx="223">
                  <c:v>2482.9055595535183</c:v>
                </c:pt>
                <c:pt idx="224">
                  <c:v>2489.453556769143</c:v>
                </c:pt>
                <c:pt idx="225">
                  <c:v>2504.7523266192893</c:v>
                </c:pt>
                <c:pt idx="226">
                  <c:v>2508.034304676109</c:v>
                </c:pt>
                <c:pt idx="227">
                  <c:v>2522.2712178681804</c:v>
                </c:pt>
                <c:pt idx="228">
                  <c:v>2537.630624969839</c:v>
                </c:pt>
                <c:pt idx="229">
                  <c:v>2556.319607946125</c:v>
                </c:pt>
                <c:pt idx="230">
                  <c:v>2571.742180594787</c:v>
                </c:pt>
                <c:pt idx="231">
                  <c:v>2588.298213271177</c:v>
                </c:pt>
                <c:pt idx="232">
                  <c:v>2603.780348426889</c:v>
                </c:pt>
                <c:pt idx="233">
                  <c:v>2614.8567157780953</c:v>
                </c:pt>
                <c:pt idx="234">
                  <c:v>2621.5096348456727</c:v>
                </c:pt>
                <c:pt idx="235">
                  <c:v>2613.7484139583676</c:v>
                </c:pt>
                <c:pt idx="236">
                  <c:v>2611.53225398471</c:v>
                </c:pt>
                <c:pt idx="237">
                  <c:v>2611.53225398471</c:v>
                </c:pt>
                <c:pt idx="238">
                  <c:v>2619.2914028645373</c:v>
                </c:pt>
                <c:pt idx="239">
                  <c:v>2613.7484139583676</c:v>
                </c:pt>
                <c:pt idx="240">
                  <c:v>2622.6189730841807</c:v>
                </c:pt>
                <c:pt idx="241">
                  <c:v>2627.05780861524</c:v>
                </c:pt>
                <c:pt idx="242">
                  <c:v>2632.6096918012563</c:v>
                </c:pt>
                <c:pt idx="243">
                  <c:v>2631.4990181726353</c:v>
                </c:pt>
                <c:pt idx="244">
                  <c:v>2628.16788834044</c:v>
                </c:pt>
                <c:pt idx="245">
                  <c:v>2641.5004328775412</c:v>
                </c:pt>
                <c:pt idx="246">
                  <c:v>2634.8314848237414</c:v>
                </c:pt>
                <c:pt idx="247">
                  <c:v>2649.2876475421344</c:v>
                </c:pt>
              </c:numCache>
            </c:numRef>
          </c:yVal>
          <c:smooth val="0"/>
        </c:ser>
        <c:axId val="52906410"/>
        <c:axId val="42277259"/>
      </c:scatterChart>
      <c:valAx>
        <c:axId val="52906410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2277259"/>
        <c:crosses val="autoZero"/>
        <c:crossBetween val="midCat"/>
        <c:dispUnits/>
      </c:valAx>
      <c:valAx>
        <c:axId val="42277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29064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99/07/04 1427-1509 UT FME001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Data!$R$179:$R$426</c:f>
              <c:numCache>
                <c:ptCount val="248"/>
                <c:pt idx="0">
                  <c:v>62.4</c:v>
                </c:pt>
                <c:pt idx="1">
                  <c:v>55.9</c:v>
                </c:pt>
                <c:pt idx="2">
                  <c:v>61.9</c:v>
                </c:pt>
                <c:pt idx="3">
                  <c:v>55.7</c:v>
                </c:pt>
                <c:pt idx="4">
                  <c:v>61.9</c:v>
                </c:pt>
                <c:pt idx="5">
                  <c:v>58.8</c:v>
                </c:pt>
                <c:pt idx="6">
                  <c:v>62.3</c:v>
                </c:pt>
                <c:pt idx="7">
                  <c:v>59.8</c:v>
                </c:pt>
                <c:pt idx="8">
                  <c:v>63.7</c:v>
                </c:pt>
                <c:pt idx="9">
                  <c:v>60.3</c:v>
                </c:pt>
                <c:pt idx="10">
                  <c:v>64.8</c:v>
                </c:pt>
                <c:pt idx="11">
                  <c:v>58.3</c:v>
                </c:pt>
                <c:pt idx="12">
                  <c:v>62.8</c:v>
                </c:pt>
                <c:pt idx="13">
                  <c:v>59.8</c:v>
                </c:pt>
                <c:pt idx="14">
                  <c:v>65.4</c:v>
                </c:pt>
                <c:pt idx="15">
                  <c:v>62.8</c:v>
                </c:pt>
                <c:pt idx="16">
                  <c:v>65.3</c:v>
                </c:pt>
                <c:pt idx="17">
                  <c:v>60.9</c:v>
                </c:pt>
                <c:pt idx="18">
                  <c:v>64.8</c:v>
                </c:pt>
                <c:pt idx="19">
                  <c:v>59.4</c:v>
                </c:pt>
                <c:pt idx="20">
                  <c:v>65.7</c:v>
                </c:pt>
                <c:pt idx="21">
                  <c:v>60.2</c:v>
                </c:pt>
                <c:pt idx="22">
                  <c:v>65.8</c:v>
                </c:pt>
                <c:pt idx="23">
                  <c:v>62.4</c:v>
                </c:pt>
                <c:pt idx="24">
                  <c:v>66.4</c:v>
                </c:pt>
                <c:pt idx="25">
                  <c:v>60.4</c:v>
                </c:pt>
                <c:pt idx="26">
                  <c:v>66.3</c:v>
                </c:pt>
                <c:pt idx="27">
                  <c:v>63.8</c:v>
                </c:pt>
                <c:pt idx="28">
                  <c:v>67.4</c:v>
                </c:pt>
                <c:pt idx="29">
                  <c:v>63.4</c:v>
                </c:pt>
                <c:pt idx="30">
                  <c:v>66.3</c:v>
                </c:pt>
                <c:pt idx="31">
                  <c:v>59.9</c:v>
                </c:pt>
                <c:pt idx="32">
                  <c:v>66.2</c:v>
                </c:pt>
                <c:pt idx="33">
                  <c:v>59.8</c:v>
                </c:pt>
                <c:pt idx="34">
                  <c:v>65.3</c:v>
                </c:pt>
                <c:pt idx="35">
                  <c:v>62.3</c:v>
                </c:pt>
                <c:pt idx="36">
                  <c:v>67.6</c:v>
                </c:pt>
                <c:pt idx="37">
                  <c:v>60.9</c:v>
                </c:pt>
                <c:pt idx="38">
                  <c:v>63.7</c:v>
                </c:pt>
                <c:pt idx="39">
                  <c:v>59.4</c:v>
                </c:pt>
                <c:pt idx="40">
                  <c:v>63.8</c:v>
                </c:pt>
                <c:pt idx="41">
                  <c:v>59.3</c:v>
                </c:pt>
                <c:pt idx="42">
                  <c:v>65.8</c:v>
                </c:pt>
                <c:pt idx="43">
                  <c:v>60.4</c:v>
                </c:pt>
                <c:pt idx="44">
                  <c:v>64.8</c:v>
                </c:pt>
                <c:pt idx="45">
                  <c:v>60.3</c:v>
                </c:pt>
                <c:pt idx="46">
                  <c:v>65.3</c:v>
                </c:pt>
                <c:pt idx="47">
                  <c:v>61.4</c:v>
                </c:pt>
                <c:pt idx="48">
                  <c:v>61.2</c:v>
                </c:pt>
                <c:pt idx="49">
                  <c:v>56.4</c:v>
                </c:pt>
                <c:pt idx="50">
                  <c:v>62.3</c:v>
                </c:pt>
                <c:pt idx="51">
                  <c:v>55.4</c:v>
                </c:pt>
                <c:pt idx="52">
                  <c:v>60.8</c:v>
                </c:pt>
                <c:pt idx="53">
                  <c:v>56.4</c:v>
                </c:pt>
                <c:pt idx="54">
                  <c:v>54.9</c:v>
                </c:pt>
                <c:pt idx="55">
                  <c:v>48.3</c:v>
                </c:pt>
                <c:pt idx="56">
                  <c:v>53.4</c:v>
                </c:pt>
                <c:pt idx="57">
                  <c:v>52.5</c:v>
                </c:pt>
                <c:pt idx="58">
                  <c:v>54.4</c:v>
                </c:pt>
                <c:pt idx="59">
                  <c:v>50.3</c:v>
                </c:pt>
                <c:pt idx="60">
                  <c:v>53.4</c:v>
                </c:pt>
                <c:pt idx="61">
                  <c:v>48.4</c:v>
                </c:pt>
                <c:pt idx="62">
                  <c:v>53.4</c:v>
                </c:pt>
                <c:pt idx="63">
                  <c:v>49.9</c:v>
                </c:pt>
                <c:pt idx="64">
                  <c:v>52.9</c:v>
                </c:pt>
                <c:pt idx="65">
                  <c:v>48.9</c:v>
                </c:pt>
                <c:pt idx="66">
                  <c:v>52.5</c:v>
                </c:pt>
                <c:pt idx="67">
                  <c:v>48.9</c:v>
                </c:pt>
                <c:pt idx="68">
                  <c:v>53.9</c:v>
                </c:pt>
                <c:pt idx="69">
                  <c:v>47.8</c:v>
                </c:pt>
                <c:pt idx="70">
                  <c:v>50.9</c:v>
                </c:pt>
                <c:pt idx="71">
                  <c:v>46.9</c:v>
                </c:pt>
                <c:pt idx="72">
                  <c:v>51.9</c:v>
                </c:pt>
                <c:pt idx="73">
                  <c:v>48.9</c:v>
                </c:pt>
                <c:pt idx="74">
                  <c:v>51.4</c:v>
                </c:pt>
                <c:pt idx="75">
                  <c:v>47.5</c:v>
                </c:pt>
                <c:pt idx="76">
                  <c:v>52</c:v>
                </c:pt>
                <c:pt idx="77">
                  <c:v>47.9</c:v>
                </c:pt>
                <c:pt idx="78">
                  <c:v>51.8</c:v>
                </c:pt>
                <c:pt idx="79">
                  <c:v>45.8</c:v>
                </c:pt>
                <c:pt idx="80">
                  <c:v>48.4</c:v>
                </c:pt>
                <c:pt idx="81">
                  <c:v>46.4</c:v>
                </c:pt>
                <c:pt idx="82">
                  <c:v>51.3</c:v>
                </c:pt>
                <c:pt idx="83">
                  <c:v>45.9</c:v>
                </c:pt>
                <c:pt idx="84">
                  <c:v>49.9</c:v>
                </c:pt>
                <c:pt idx="85">
                  <c:v>49.5</c:v>
                </c:pt>
                <c:pt idx="86">
                  <c:v>50.9</c:v>
                </c:pt>
                <c:pt idx="87">
                  <c:v>45.4</c:v>
                </c:pt>
                <c:pt idx="88">
                  <c:v>50.4</c:v>
                </c:pt>
                <c:pt idx="89">
                  <c:v>50</c:v>
                </c:pt>
                <c:pt idx="90">
                  <c:v>54.9</c:v>
                </c:pt>
                <c:pt idx="91">
                  <c:v>48.9</c:v>
                </c:pt>
                <c:pt idx="92">
                  <c:v>47.9</c:v>
                </c:pt>
                <c:pt idx="93">
                  <c:v>45.4</c:v>
                </c:pt>
                <c:pt idx="94">
                  <c:v>54.5</c:v>
                </c:pt>
                <c:pt idx="95">
                  <c:v>49.4</c:v>
                </c:pt>
                <c:pt idx="96">
                  <c:v>50.9</c:v>
                </c:pt>
                <c:pt idx="97">
                  <c:v>46.4</c:v>
                </c:pt>
                <c:pt idx="98">
                  <c:v>49.4</c:v>
                </c:pt>
                <c:pt idx="99">
                  <c:v>44.9</c:v>
                </c:pt>
                <c:pt idx="100">
                  <c:v>46.9</c:v>
                </c:pt>
                <c:pt idx="101">
                  <c:v>41.6</c:v>
                </c:pt>
                <c:pt idx="102">
                  <c:v>45.4</c:v>
                </c:pt>
                <c:pt idx="103">
                  <c:v>42</c:v>
                </c:pt>
                <c:pt idx="104">
                  <c:v>45.4</c:v>
                </c:pt>
                <c:pt idx="105">
                  <c:v>41.4</c:v>
                </c:pt>
                <c:pt idx="106">
                  <c:v>46.4</c:v>
                </c:pt>
                <c:pt idx="107">
                  <c:v>44.4</c:v>
                </c:pt>
                <c:pt idx="108">
                  <c:v>46.8</c:v>
                </c:pt>
                <c:pt idx="109">
                  <c:v>44</c:v>
                </c:pt>
                <c:pt idx="110">
                  <c:v>42</c:v>
                </c:pt>
                <c:pt idx="111">
                  <c:v>42.5</c:v>
                </c:pt>
                <c:pt idx="112">
                  <c:v>45.9</c:v>
                </c:pt>
                <c:pt idx="113">
                  <c:v>41.9</c:v>
                </c:pt>
                <c:pt idx="114">
                  <c:v>46.9</c:v>
                </c:pt>
                <c:pt idx="115">
                  <c:v>42.1</c:v>
                </c:pt>
                <c:pt idx="116">
                  <c:v>46.4</c:v>
                </c:pt>
                <c:pt idx="117">
                  <c:v>43.9</c:v>
                </c:pt>
                <c:pt idx="118">
                  <c:v>45.9</c:v>
                </c:pt>
                <c:pt idx="119">
                  <c:v>44</c:v>
                </c:pt>
                <c:pt idx="120">
                  <c:v>45.9</c:v>
                </c:pt>
                <c:pt idx="121">
                  <c:v>42.5</c:v>
                </c:pt>
                <c:pt idx="122">
                  <c:v>44.4</c:v>
                </c:pt>
                <c:pt idx="123">
                  <c:v>41.9</c:v>
                </c:pt>
                <c:pt idx="124">
                  <c:v>44.9</c:v>
                </c:pt>
                <c:pt idx="125">
                  <c:v>41.6</c:v>
                </c:pt>
                <c:pt idx="126">
                  <c:v>45.5</c:v>
                </c:pt>
                <c:pt idx="127">
                  <c:v>41.9</c:v>
                </c:pt>
                <c:pt idx="128">
                  <c:v>44.9</c:v>
                </c:pt>
                <c:pt idx="129">
                  <c:v>41.6</c:v>
                </c:pt>
                <c:pt idx="130">
                  <c:v>45.4</c:v>
                </c:pt>
                <c:pt idx="131">
                  <c:v>39.5</c:v>
                </c:pt>
                <c:pt idx="132">
                  <c:v>44</c:v>
                </c:pt>
                <c:pt idx="133">
                  <c:v>41.4</c:v>
                </c:pt>
                <c:pt idx="134">
                  <c:v>45.4</c:v>
                </c:pt>
                <c:pt idx="135">
                  <c:v>41.9</c:v>
                </c:pt>
                <c:pt idx="136">
                  <c:v>44.4</c:v>
                </c:pt>
                <c:pt idx="137">
                  <c:v>42</c:v>
                </c:pt>
                <c:pt idx="138">
                  <c:v>45.4</c:v>
                </c:pt>
                <c:pt idx="139">
                  <c:v>40.9</c:v>
                </c:pt>
                <c:pt idx="140">
                  <c:v>46.4</c:v>
                </c:pt>
                <c:pt idx="141">
                  <c:v>42.9</c:v>
                </c:pt>
                <c:pt idx="142">
                  <c:v>43.9</c:v>
                </c:pt>
                <c:pt idx="143">
                  <c:v>41.9</c:v>
                </c:pt>
                <c:pt idx="144">
                  <c:v>45.4</c:v>
                </c:pt>
                <c:pt idx="145">
                  <c:v>42.9</c:v>
                </c:pt>
                <c:pt idx="146">
                  <c:v>45.4</c:v>
                </c:pt>
                <c:pt idx="147">
                  <c:v>41.4</c:v>
                </c:pt>
                <c:pt idx="148">
                  <c:v>43.4</c:v>
                </c:pt>
                <c:pt idx="149">
                  <c:v>40.7</c:v>
                </c:pt>
                <c:pt idx="150">
                  <c:v>43.4</c:v>
                </c:pt>
                <c:pt idx="151">
                  <c:v>40</c:v>
                </c:pt>
                <c:pt idx="152">
                  <c:v>41</c:v>
                </c:pt>
                <c:pt idx="153">
                  <c:v>39</c:v>
                </c:pt>
                <c:pt idx="154">
                  <c:v>44</c:v>
                </c:pt>
                <c:pt idx="155">
                  <c:v>37.9</c:v>
                </c:pt>
                <c:pt idx="156">
                  <c:v>39.5</c:v>
                </c:pt>
                <c:pt idx="157">
                  <c:v>37.4</c:v>
                </c:pt>
                <c:pt idx="158">
                  <c:v>41.5</c:v>
                </c:pt>
                <c:pt idx="159">
                  <c:v>38.9</c:v>
                </c:pt>
                <c:pt idx="160">
                  <c:v>43.4</c:v>
                </c:pt>
                <c:pt idx="161">
                  <c:v>39.9</c:v>
                </c:pt>
                <c:pt idx="162">
                  <c:v>42.9</c:v>
                </c:pt>
                <c:pt idx="163">
                  <c:v>39.9</c:v>
                </c:pt>
                <c:pt idx="164">
                  <c:v>42.8</c:v>
                </c:pt>
                <c:pt idx="165">
                  <c:v>38.9</c:v>
                </c:pt>
                <c:pt idx="166">
                  <c:v>41.4</c:v>
                </c:pt>
                <c:pt idx="167">
                  <c:v>39</c:v>
                </c:pt>
                <c:pt idx="168">
                  <c:v>41.6</c:v>
                </c:pt>
                <c:pt idx="169">
                  <c:v>39.6</c:v>
                </c:pt>
                <c:pt idx="170">
                  <c:v>39.4</c:v>
                </c:pt>
                <c:pt idx="171">
                  <c:v>36.9</c:v>
                </c:pt>
                <c:pt idx="172">
                  <c:v>38.6</c:v>
                </c:pt>
                <c:pt idx="173">
                  <c:v>36.6</c:v>
                </c:pt>
                <c:pt idx="174">
                  <c:v>37.4</c:v>
                </c:pt>
                <c:pt idx="175">
                  <c:v>33.5</c:v>
                </c:pt>
                <c:pt idx="176">
                  <c:v>35.5</c:v>
                </c:pt>
                <c:pt idx="177">
                  <c:v>34.9</c:v>
                </c:pt>
                <c:pt idx="178">
                  <c:v>36.4</c:v>
                </c:pt>
                <c:pt idx="179">
                  <c:v>32</c:v>
                </c:pt>
                <c:pt idx="180">
                  <c:v>36.5</c:v>
                </c:pt>
                <c:pt idx="181">
                  <c:v>32.5</c:v>
                </c:pt>
                <c:pt idx="182">
                  <c:v>36.5</c:v>
                </c:pt>
                <c:pt idx="183">
                  <c:v>33.5</c:v>
                </c:pt>
                <c:pt idx="184">
                  <c:v>38.1</c:v>
                </c:pt>
                <c:pt idx="185">
                  <c:v>35.6</c:v>
                </c:pt>
                <c:pt idx="186">
                  <c:v>37.6</c:v>
                </c:pt>
                <c:pt idx="187">
                  <c:v>34.6</c:v>
                </c:pt>
                <c:pt idx="188">
                  <c:v>37.9</c:v>
                </c:pt>
                <c:pt idx="189">
                  <c:v>36.1</c:v>
                </c:pt>
                <c:pt idx="190">
                  <c:v>37.6</c:v>
                </c:pt>
                <c:pt idx="191">
                  <c:v>35.6</c:v>
                </c:pt>
                <c:pt idx="192">
                  <c:v>37.5</c:v>
                </c:pt>
                <c:pt idx="193">
                  <c:v>34.9</c:v>
                </c:pt>
                <c:pt idx="194">
                  <c:v>34</c:v>
                </c:pt>
                <c:pt idx="195">
                  <c:v>34.6</c:v>
                </c:pt>
                <c:pt idx="196">
                  <c:v>35.6</c:v>
                </c:pt>
                <c:pt idx="197">
                  <c:v>32.6</c:v>
                </c:pt>
                <c:pt idx="198">
                  <c:v>32.6</c:v>
                </c:pt>
                <c:pt idx="199">
                  <c:v>33.5</c:v>
                </c:pt>
                <c:pt idx="200">
                  <c:v>35.4</c:v>
                </c:pt>
                <c:pt idx="201">
                  <c:v>32.9</c:v>
                </c:pt>
                <c:pt idx="202">
                  <c:v>36.5</c:v>
                </c:pt>
                <c:pt idx="203">
                  <c:v>33.4</c:v>
                </c:pt>
                <c:pt idx="204">
                  <c:v>34.9</c:v>
                </c:pt>
                <c:pt idx="205">
                  <c:v>32.9</c:v>
                </c:pt>
                <c:pt idx="206">
                  <c:v>36.5</c:v>
                </c:pt>
                <c:pt idx="207">
                  <c:v>35.1</c:v>
                </c:pt>
                <c:pt idx="208">
                  <c:v>35.9</c:v>
                </c:pt>
                <c:pt idx="209">
                  <c:v>33.9</c:v>
                </c:pt>
                <c:pt idx="210">
                  <c:v>37.5</c:v>
                </c:pt>
                <c:pt idx="211">
                  <c:v>34.5</c:v>
                </c:pt>
                <c:pt idx="212">
                  <c:v>35.5</c:v>
                </c:pt>
                <c:pt idx="213">
                  <c:v>33.4</c:v>
                </c:pt>
                <c:pt idx="214">
                  <c:v>35.4</c:v>
                </c:pt>
                <c:pt idx="215">
                  <c:v>34.9</c:v>
                </c:pt>
                <c:pt idx="216">
                  <c:v>38.6</c:v>
                </c:pt>
                <c:pt idx="217">
                  <c:v>35</c:v>
                </c:pt>
                <c:pt idx="218">
                  <c:v>40</c:v>
                </c:pt>
                <c:pt idx="219">
                  <c:v>38.6</c:v>
                </c:pt>
                <c:pt idx="220">
                  <c:v>38</c:v>
                </c:pt>
                <c:pt idx="221">
                  <c:v>36.9</c:v>
                </c:pt>
                <c:pt idx="222">
                  <c:v>39.9</c:v>
                </c:pt>
                <c:pt idx="223">
                  <c:v>38.4</c:v>
                </c:pt>
                <c:pt idx="224">
                  <c:v>38.4</c:v>
                </c:pt>
                <c:pt idx="225">
                  <c:v>32.9</c:v>
                </c:pt>
                <c:pt idx="226">
                  <c:v>35.9</c:v>
                </c:pt>
                <c:pt idx="227">
                  <c:v>33</c:v>
                </c:pt>
                <c:pt idx="228">
                  <c:v>34</c:v>
                </c:pt>
                <c:pt idx="229">
                  <c:v>32.5</c:v>
                </c:pt>
                <c:pt idx="230">
                  <c:v>36</c:v>
                </c:pt>
                <c:pt idx="231">
                  <c:v>33.5</c:v>
                </c:pt>
                <c:pt idx="232">
                  <c:v>35.9</c:v>
                </c:pt>
                <c:pt idx="233">
                  <c:v>33.6</c:v>
                </c:pt>
                <c:pt idx="234">
                  <c:v>34.4</c:v>
                </c:pt>
                <c:pt idx="235">
                  <c:v>33.8</c:v>
                </c:pt>
                <c:pt idx="236">
                  <c:v>36.5</c:v>
                </c:pt>
                <c:pt idx="237">
                  <c:v>35.6</c:v>
                </c:pt>
                <c:pt idx="238">
                  <c:v>35.6</c:v>
                </c:pt>
                <c:pt idx="239">
                  <c:v>33.9</c:v>
                </c:pt>
                <c:pt idx="240">
                  <c:v>34.9</c:v>
                </c:pt>
                <c:pt idx="241">
                  <c:v>37.1</c:v>
                </c:pt>
                <c:pt idx="242">
                  <c:v>37.5</c:v>
                </c:pt>
                <c:pt idx="243">
                  <c:v>33.1</c:v>
                </c:pt>
                <c:pt idx="244">
                  <c:v>33.4</c:v>
                </c:pt>
                <c:pt idx="245">
                  <c:v>33</c:v>
                </c:pt>
                <c:pt idx="246">
                  <c:v>36.4</c:v>
                </c:pt>
                <c:pt idx="247">
                  <c:v>34</c:v>
                </c:pt>
              </c:numCache>
            </c:numRef>
          </c:xVal>
          <c:yVal>
            <c:numRef>
              <c:f>Data!$W$179:$W$426</c:f>
              <c:numCache>
                <c:ptCount val="248"/>
                <c:pt idx="0">
                  <c:v>48.58687888260332</c:v>
                </c:pt>
                <c:pt idx="1">
                  <c:v>68.95468740640597</c:v>
                </c:pt>
                <c:pt idx="2">
                  <c:v>90.190337385217</c:v>
                </c:pt>
                <c:pt idx="3">
                  <c:v>105.74311201082628</c:v>
                </c:pt>
                <c:pt idx="4">
                  <c:v>124.60921204633568</c:v>
                </c:pt>
                <c:pt idx="5">
                  <c:v>147.6346415758424</c:v>
                </c:pt>
                <c:pt idx="6">
                  <c:v>174.85397513784514</c:v>
                </c:pt>
                <c:pt idx="7">
                  <c:v>180.6392612244474</c:v>
                </c:pt>
                <c:pt idx="8">
                  <c:v>204.64990558037346</c:v>
                </c:pt>
                <c:pt idx="9">
                  <c:v>216.2661464043182</c:v>
                </c:pt>
                <c:pt idx="10">
                  <c:v>233.7210328484103</c:v>
                </c:pt>
                <c:pt idx="11">
                  <c:v>235.38531812745742</c:v>
                </c:pt>
                <c:pt idx="12">
                  <c:v>255.3828024986614</c:v>
                </c:pt>
                <c:pt idx="13">
                  <c:v>266.234914406183</c:v>
                </c:pt>
                <c:pt idx="14">
                  <c:v>288.8193339726763</c:v>
                </c:pt>
                <c:pt idx="15">
                  <c:v>312.3052727007028</c:v>
                </c:pt>
                <c:pt idx="16">
                  <c:v>326.59706801027346</c:v>
                </c:pt>
                <c:pt idx="17">
                  <c:v>336.7002241246599</c:v>
                </c:pt>
                <c:pt idx="18">
                  <c:v>351.8780436117268</c:v>
                </c:pt>
                <c:pt idx="19">
                  <c:v>378.0828286841882</c:v>
                </c:pt>
                <c:pt idx="20">
                  <c:v>393.3365450558415</c:v>
                </c:pt>
                <c:pt idx="21">
                  <c:v>409.46814627115515</c:v>
                </c:pt>
                <c:pt idx="22">
                  <c:v>414.56885366248946</c:v>
                </c:pt>
                <c:pt idx="23">
                  <c:v>451.21589923458595</c:v>
                </c:pt>
                <c:pt idx="24">
                  <c:v>457.1970344012313</c:v>
                </c:pt>
                <c:pt idx="25">
                  <c:v>481.1647490524488</c:v>
                </c:pt>
                <c:pt idx="26">
                  <c:v>497.4680429556483</c:v>
                </c:pt>
                <c:pt idx="27">
                  <c:v>510.3617126006182</c:v>
                </c:pt>
                <c:pt idx="28">
                  <c:v>534.4835926623128</c:v>
                </c:pt>
                <c:pt idx="29">
                  <c:v>532.7582755208471</c:v>
                </c:pt>
                <c:pt idx="30">
                  <c:v>544.843030170133</c:v>
                </c:pt>
                <c:pt idx="31">
                  <c:v>566.4667895170775</c:v>
                </c:pt>
                <c:pt idx="32">
                  <c:v>573.3983019162092</c:v>
                </c:pt>
                <c:pt idx="33">
                  <c:v>589.0153919540476</c:v>
                </c:pt>
                <c:pt idx="34">
                  <c:v>612.4962356923544</c:v>
                </c:pt>
                <c:pt idx="35">
                  <c:v>625.5698957615024</c:v>
                </c:pt>
                <c:pt idx="36">
                  <c:v>629.0596841599952</c:v>
                </c:pt>
                <c:pt idx="37">
                  <c:v>643.0335223284279</c:v>
                </c:pt>
                <c:pt idx="38">
                  <c:v>650.0292694751308</c:v>
                </c:pt>
                <c:pt idx="39">
                  <c:v>661.4099436339145</c:v>
                </c:pt>
                <c:pt idx="40">
                  <c:v>679.8271216763131</c:v>
                </c:pt>
                <c:pt idx="41">
                  <c:v>699.1652197758924</c:v>
                </c:pt>
                <c:pt idx="42">
                  <c:v>712.3761543733318</c:v>
                </c:pt>
                <c:pt idx="43">
                  <c:v>729.1402333887338</c:v>
                </c:pt>
                <c:pt idx="44">
                  <c:v>746.8232711016003</c:v>
                </c:pt>
                <c:pt idx="45">
                  <c:v>764.5440447323483</c:v>
                </c:pt>
                <c:pt idx="46">
                  <c:v>781.4138795713421</c:v>
                </c:pt>
                <c:pt idx="47">
                  <c:v>799.2087034216819</c:v>
                </c:pt>
                <c:pt idx="48">
                  <c:v>812.5798909578517</c:v>
                </c:pt>
                <c:pt idx="49">
                  <c:v>813.4720694569108</c:v>
                </c:pt>
                <c:pt idx="50">
                  <c:v>833.1242871258818</c:v>
                </c:pt>
                <c:pt idx="51">
                  <c:v>845.6545028261022</c:v>
                </c:pt>
                <c:pt idx="52">
                  <c:v>848.3420107103954</c:v>
                </c:pt>
                <c:pt idx="53">
                  <c:v>868.9751852169445</c:v>
                </c:pt>
                <c:pt idx="54">
                  <c:v>887.8590505007215</c:v>
                </c:pt>
                <c:pt idx="55">
                  <c:v>905.8836969786328</c:v>
                </c:pt>
                <c:pt idx="56">
                  <c:v>916.7172945648318</c:v>
                </c:pt>
                <c:pt idx="57">
                  <c:v>931.184112460813</c:v>
                </c:pt>
                <c:pt idx="58">
                  <c:v>946.5827722673928</c:v>
                </c:pt>
                <c:pt idx="59">
                  <c:v>955.6541642248031</c:v>
                </c:pt>
                <c:pt idx="60">
                  <c:v>973.8267316525437</c:v>
                </c:pt>
                <c:pt idx="61">
                  <c:v>988.3934738981899</c:v>
                </c:pt>
                <c:pt idx="62">
                  <c:v>1002.9858139467733</c:v>
                </c:pt>
                <c:pt idx="63">
                  <c:v>1009.378035035943</c:v>
                </c:pt>
                <c:pt idx="64">
                  <c:v>1012.1190653866269</c:v>
                </c:pt>
                <c:pt idx="65">
                  <c:v>1035.9126386054572</c:v>
                </c:pt>
                <c:pt idx="66">
                  <c:v>1045.0821971476212</c:v>
                </c:pt>
                <c:pt idx="67">
                  <c:v>1059.7745842550871</c:v>
                </c:pt>
                <c:pt idx="68">
                  <c:v>1074.4930130504545</c:v>
                </c:pt>
                <c:pt idx="69">
                  <c:v>1082.783608042517</c:v>
                </c:pt>
                <c:pt idx="70">
                  <c:v>1102.1605798675137</c:v>
                </c:pt>
                <c:pt idx="71">
                  <c:v>1119.731172320705</c:v>
                </c:pt>
                <c:pt idx="72">
                  <c:v>1134.5563516603809</c:v>
                </c:pt>
                <c:pt idx="73">
                  <c:v>1153.1251236464998</c:v>
                </c:pt>
                <c:pt idx="74">
                  <c:v>1171.7355110237293</c:v>
                </c:pt>
                <c:pt idx="75">
                  <c:v>1183.854667576878</c:v>
                </c:pt>
                <c:pt idx="76">
                  <c:v>1205.3396766438602</c:v>
                </c:pt>
                <c:pt idx="77">
                  <c:v>1221.2557053422945</c:v>
                </c:pt>
                <c:pt idx="78">
                  <c:v>1239.080383266741</c:v>
                </c:pt>
                <c:pt idx="79">
                  <c:v>1256.9434047113086</c:v>
                </c:pt>
                <c:pt idx="80">
                  <c:v>1272.9587450121498</c:v>
                </c:pt>
                <c:pt idx="81">
                  <c:v>1286.17108092915</c:v>
                </c:pt>
                <c:pt idx="82">
                  <c:v>1292.7851405157746</c:v>
                </c:pt>
                <c:pt idx="83">
                  <c:v>1308.8698231867158</c:v>
                </c:pt>
                <c:pt idx="84">
                  <c:v>1321.1909311751972</c:v>
                </c:pt>
                <c:pt idx="85">
                  <c:v>1335.430348277428</c:v>
                </c:pt>
                <c:pt idx="86">
                  <c:v>1349.6942247396903</c:v>
                </c:pt>
                <c:pt idx="87">
                  <c:v>1361.1229931986275</c:v>
                </c:pt>
                <c:pt idx="88">
                  <c:v>1374.4764671545734</c:v>
                </c:pt>
                <c:pt idx="89">
                  <c:v>1397.4182145578932</c:v>
                </c:pt>
                <c:pt idx="90">
                  <c:v>1408.9129004934614</c:v>
                </c:pt>
                <c:pt idx="91">
                  <c:v>1428.106139991529</c:v>
                </c:pt>
                <c:pt idx="92">
                  <c:v>1440.6055770572998</c:v>
                </c:pt>
                <c:pt idx="93">
                  <c:v>1458.9078959411715</c:v>
                </c:pt>
                <c:pt idx="94">
                  <c:v>1463.7310077524314</c:v>
                </c:pt>
                <c:pt idx="95">
                  <c:v>1486.921019673662</c:v>
                </c:pt>
                <c:pt idx="96">
                  <c:v>1493.6969901614325</c:v>
                </c:pt>
                <c:pt idx="97">
                  <c:v>1507.2655411738021</c:v>
                </c:pt>
                <c:pt idx="98">
                  <c:v>1516.970955289374</c:v>
                </c:pt>
                <c:pt idx="99">
                  <c:v>1540.3103350908675</c:v>
                </c:pt>
                <c:pt idx="100">
                  <c:v>1548.1047285970756</c:v>
                </c:pt>
                <c:pt idx="101">
                  <c:v>1564.692146523602</c:v>
                </c:pt>
                <c:pt idx="102">
                  <c:v>1577.3990371010527</c:v>
                </c:pt>
                <c:pt idx="103">
                  <c:v>1589.145757964054</c:v>
                </c:pt>
                <c:pt idx="104">
                  <c:v>1600.9091192115993</c:v>
                </c:pt>
                <c:pt idx="105">
                  <c:v>1619.5685884866825</c:v>
                </c:pt>
                <c:pt idx="106">
                  <c:v>1633.3445507891838</c:v>
                </c:pt>
                <c:pt idx="107">
                  <c:v>1648.1299153196692</c:v>
                </c:pt>
                <c:pt idx="108">
                  <c:v>1666.895915107439</c:v>
                </c:pt>
                <c:pt idx="109">
                  <c:v>1666.895915107439</c:v>
                </c:pt>
                <c:pt idx="110">
                  <c:v>1671.8413928142113</c:v>
                </c:pt>
                <c:pt idx="111">
                  <c:v>1686.6955224181575</c:v>
                </c:pt>
                <c:pt idx="112">
                  <c:v>1677.7798565037715</c:v>
                </c:pt>
                <c:pt idx="113">
                  <c:v>1678.7700134681588</c:v>
                </c:pt>
                <c:pt idx="114">
                  <c:v>1686.6955224181575</c:v>
                </c:pt>
                <c:pt idx="115">
                  <c:v>1683.722570048433</c:v>
                </c:pt>
                <c:pt idx="116">
                  <c:v>1689.6695395353634</c:v>
                </c:pt>
                <c:pt idx="117">
                  <c:v>1690.6611153168267</c:v>
                </c:pt>
                <c:pt idx="118">
                  <c:v>1692.6446221629935</c:v>
                </c:pt>
                <c:pt idx="119">
                  <c:v>1685.7044200272921</c:v>
                </c:pt>
                <c:pt idx="120">
                  <c:v>1690.6611153168267</c:v>
                </c:pt>
                <c:pt idx="121">
                  <c:v>1689.6695395353634</c:v>
                </c:pt>
                <c:pt idx="122">
                  <c:v>1684.7134359134604</c:v>
                </c:pt>
                <c:pt idx="123">
                  <c:v>1690.6611153168267</c:v>
                </c:pt>
                <c:pt idx="124">
                  <c:v>1689.6695395353634</c:v>
                </c:pt>
                <c:pt idx="125">
                  <c:v>1675.7998967013536</c:v>
                </c:pt>
                <c:pt idx="126">
                  <c:v>1668.8737527664246</c:v>
                </c:pt>
                <c:pt idx="127">
                  <c:v>1669.8628482797144</c:v>
                </c:pt>
                <c:pt idx="128">
                  <c:v>1666.895915107439</c:v>
                </c:pt>
                <c:pt idx="129">
                  <c:v>1657.013786877021</c:v>
                </c:pt>
                <c:pt idx="130">
                  <c:v>1669.8628482797144</c:v>
                </c:pt>
                <c:pt idx="131">
                  <c:v>1666.895915107439</c:v>
                </c:pt>
                <c:pt idx="132">
                  <c:v>1677.7798565037715</c:v>
                </c:pt>
                <c:pt idx="133">
                  <c:v>1669.8628482797144</c:v>
                </c:pt>
                <c:pt idx="134">
                  <c:v>1675.7998967013536</c:v>
                </c:pt>
                <c:pt idx="135">
                  <c:v>1678.7700134681588</c:v>
                </c:pt>
                <c:pt idx="136">
                  <c:v>1688.6780821439393</c:v>
                </c:pt>
                <c:pt idx="137">
                  <c:v>1679.7602885122044</c:v>
                </c:pt>
                <c:pt idx="138">
                  <c:v>1682.7318224039957</c:v>
                </c:pt>
                <c:pt idx="139">
                  <c:v>1694.6286029087835</c:v>
                </c:pt>
                <c:pt idx="140">
                  <c:v>1700.5833908097159</c:v>
                </c:pt>
                <c:pt idx="141">
                  <c:v>1690.6611153168267</c:v>
                </c:pt>
                <c:pt idx="142">
                  <c:v>1690.6611153168267</c:v>
                </c:pt>
                <c:pt idx="143">
                  <c:v>1693.6365532842842</c:v>
                </c:pt>
                <c:pt idx="144">
                  <c:v>1682.7318224039957</c:v>
                </c:pt>
                <c:pt idx="145">
                  <c:v>1673.820408879823</c:v>
                </c:pt>
                <c:pt idx="146">
                  <c:v>1675.7998967013536</c:v>
                </c:pt>
                <c:pt idx="147">
                  <c:v>1684.7134359134604</c:v>
                </c:pt>
                <c:pt idx="148">
                  <c:v>1680.7506816640728</c:v>
                </c:pt>
                <c:pt idx="149">
                  <c:v>1680.7506816640728</c:v>
                </c:pt>
                <c:pt idx="150">
                  <c:v>1672.8308418915803</c:v>
                </c:pt>
                <c:pt idx="151">
                  <c:v>1694.6286029087835</c:v>
                </c:pt>
                <c:pt idx="152">
                  <c:v>1698.5979870053982</c:v>
                </c:pt>
                <c:pt idx="153">
                  <c:v>1717.4785164181644</c:v>
                </c:pt>
                <c:pt idx="154">
                  <c:v>1723.4497185249336</c:v>
                </c:pt>
                <c:pt idx="155">
                  <c:v>1739.3939478266104</c:v>
                </c:pt>
                <c:pt idx="156">
                  <c:v>1758.367568740528</c:v>
                </c:pt>
                <c:pt idx="157">
                  <c:v>1758.367568740528</c:v>
                </c:pt>
                <c:pt idx="158">
                  <c:v>1774.379048990702</c:v>
                </c:pt>
                <c:pt idx="159">
                  <c:v>1795.441078376476</c:v>
                </c:pt>
                <c:pt idx="160">
                  <c:v>1808.5062995692776</c:v>
                </c:pt>
                <c:pt idx="161">
                  <c:v>1822.5995650697262</c:v>
                </c:pt>
                <c:pt idx="162">
                  <c:v>1837.7260821652587</c:v>
                </c:pt>
                <c:pt idx="163">
                  <c:v>1855.9143499254258</c:v>
                </c:pt>
                <c:pt idx="164">
                  <c:v>1867.0490459427615</c:v>
                </c:pt>
                <c:pt idx="165">
                  <c:v>1887.3322787240322</c:v>
                </c:pt>
                <c:pt idx="166">
                  <c:v>1900.542997760228</c:v>
                </c:pt>
                <c:pt idx="167">
                  <c:v>1913.7747671635364</c:v>
                </c:pt>
                <c:pt idx="168">
                  <c:v>1928.047983594522</c:v>
                </c:pt>
                <c:pt idx="169">
                  <c:v>1937.2365948902295</c:v>
                </c:pt>
                <c:pt idx="170">
                  <c:v>1944.3903285926453</c:v>
                </c:pt>
                <c:pt idx="171">
                  <c:v>1951.550230447076</c:v>
                </c:pt>
                <c:pt idx="172">
                  <c:v>1966.9136971273963</c:v>
                </c:pt>
                <c:pt idx="173">
                  <c:v>1974.0930540377637</c:v>
                </c:pt>
                <c:pt idx="174">
                  <c:v>1979.2249690221877</c:v>
                </c:pt>
                <c:pt idx="175">
                  <c:v>1990.5263583436927</c:v>
                </c:pt>
                <c:pt idx="176">
                  <c:v>2005.9621730095469</c:v>
                </c:pt>
                <c:pt idx="177">
                  <c:v>2012.144541855981</c:v>
                </c:pt>
                <c:pt idx="178">
                  <c:v>2027.6206313923567</c:v>
                </c:pt>
                <c:pt idx="179">
                  <c:v>2036.9201486148827</c:v>
                </c:pt>
                <c:pt idx="180">
                  <c:v>2054.5143688597655</c:v>
                </c:pt>
                <c:pt idx="181">
                  <c:v>2069.0317700608266</c:v>
                </c:pt>
                <c:pt idx="182">
                  <c:v>2081.4954892817486</c:v>
                </c:pt>
                <c:pt idx="183">
                  <c:v>2099.1845096069724</c:v>
                </c:pt>
                <c:pt idx="184">
                  <c:v>2112.736878171051</c:v>
                </c:pt>
                <c:pt idx="185">
                  <c:v>2129.447136853897</c:v>
                </c:pt>
                <c:pt idx="186">
                  <c:v>2138.8614557243227</c:v>
                </c:pt>
                <c:pt idx="187">
                  <c:v>2148.286459869735</c:v>
                </c:pt>
                <c:pt idx="188">
                  <c:v>2171.370494217823</c:v>
                </c:pt>
                <c:pt idx="189">
                  <c:v>2181.8844882433395</c:v>
                </c:pt>
                <c:pt idx="190">
                  <c:v>2194.518878466125</c:v>
                </c:pt>
                <c:pt idx="191">
                  <c:v>2201.897826537075</c:v>
                </c:pt>
                <c:pt idx="192">
                  <c:v>2214.562726864994</c:v>
                </c:pt>
                <c:pt idx="193">
                  <c:v>2207.172521100506</c:v>
                </c:pt>
                <c:pt idx="194">
                  <c:v>2223.016737645581</c:v>
                </c:pt>
                <c:pt idx="195">
                  <c:v>2221.959515494812</c:v>
                </c:pt>
                <c:pt idx="196">
                  <c:v>2229.36289872786</c:v>
                </c:pt>
                <c:pt idx="197">
                  <c:v>2237.8319982605417</c:v>
                </c:pt>
                <c:pt idx="198">
                  <c:v>2245.2495524580836</c:v>
                </c:pt>
                <c:pt idx="199">
                  <c:v>2255.857565362123</c:v>
                </c:pt>
                <c:pt idx="200">
                  <c:v>2252.673738354494</c:v>
                </c:pt>
                <c:pt idx="201">
                  <c:v>2267.5420527510732</c:v>
                </c:pt>
                <c:pt idx="202">
                  <c:v>2285.6322980454333</c:v>
                </c:pt>
                <c:pt idx="203">
                  <c:v>2289.8945598466953</c:v>
                </c:pt>
                <c:pt idx="204">
                  <c:v>2300.559795543456</c:v>
                </c:pt>
                <c:pt idx="205">
                  <c:v>2313.376186057274</c:v>
                </c:pt>
                <c:pt idx="206">
                  <c:v>2327.2829677727996</c:v>
                </c:pt>
                <c:pt idx="207">
                  <c:v>2336.9244011397286</c:v>
                </c:pt>
                <c:pt idx="208">
                  <c:v>2351.9444723159713</c:v>
                </c:pt>
                <c:pt idx="209">
                  <c:v>2370.2197303006105</c:v>
                </c:pt>
                <c:pt idx="210">
                  <c:v>2379.9111743557323</c:v>
                </c:pt>
                <c:pt idx="211">
                  <c:v>2383.1441708427474</c:v>
                </c:pt>
                <c:pt idx="212">
                  <c:v>2393.9299255374353</c:v>
                </c:pt>
                <c:pt idx="213">
                  <c:v>2401.488298025203</c:v>
                </c:pt>
                <c:pt idx="214">
                  <c:v>2403.6490972494703</c:v>
                </c:pt>
                <c:pt idx="215">
                  <c:v>2416.625713572247</c:v>
                </c:pt>
                <c:pt idx="216">
                  <c:v>2427.4550726605357</c:v>
                </c:pt>
                <c:pt idx="217">
                  <c:v>2432.8750528620903</c:v>
                </c:pt>
                <c:pt idx="218">
                  <c:v>2442.639940947298</c:v>
                </c:pt>
                <c:pt idx="219">
                  <c:v>2457.8526276421744</c:v>
                </c:pt>
                <c:pt idx="220">
                  <c:v>2464.380891635642</c:v>
                </c:pt>
                <c:pt idx="221">
                  <c:v>2469.825034866113</c:v>
                </c:pt>
                <c:pt idx="222">
                  <c:v>2477.4528366758677</c:v>
                </c:pt>
                <c:pt idx="223">
                  <c:v>2482.9055595535183</c:v>
                </c:pt>
                <c:pt idx="224">
                  <c:v>2489.453556769143</c:v>
                </c:pt>
                <c:pt idx="225">
                  <c:v>2504.7523266192893</c:v>
                </c:pt>
                <c:pt idx="226">
                  <c:v>2508.034304676109</c:v>
                </c:pt>
                <c:pt idx="227">
                  <c:v>2522.2712178681804</c:v>
                </c:pt>
                <c:pt idx="228">
                  <c:v>2537.630624969839</c:v>
                </c:pt>
                <c:pt idx="229">
                  <c:v>2556.319607946125</c:v>
                </c:pt>
                <c:pt idx="230">
                  <c:v>2571.742180594787</c:v>
                </c:pt>
                <c:pt idx="231">
                  <c:v>2588.298213271177</c:v>
                </c:pt>
                <c:pt idx="232">
                  <c:v>2603.780348426889</c:v>
                </c:pt>
                <c:pt idx="233">
                  <c:v>2614.8567157780953</c:v>
                </c:pt>
                <c:pt idx="234">
                  <c:v>2621.5096348456727</c:v>
                </c:pt>
                <c:pt idx="235">
                  <c:v>2613.7484139583676</c:v>
                </c:pt>
                <c:pt idx="236">
                  <c:v>2611.53225398471</c:v>
                </c:pt>
                <c:pt idx="237">
                  <c:v>2611.53225398471</c:v>
                </c:pt>
                <c:pt idx="238">
                  <c:v>2619.2914028645373</c:v>
                </c:pt>
                <c:pt idx="239">
                  <c:v>2613.7484139583676</c:v>
                </c:pt>
                <c:pt idx="240">
                  <c:v>2622.6189730841807</c:v>
                </c:pt>
                <c:pt idx="241">
                  <c:v>2627.05780861524</c:v>
                </c:pt>
                <c:pt idx="242">
                  <c:v>2632.6096918012563</c:v>
                </c:pt>
                <c:pt idx="243">
                  <c:v>2631.4990181726353</c:v>
                </c:pt>
                <c:pt idx="244">
                  <c:v>2628.16788834044</c:v>
                </c:pt>
                <c:pt idx="245">
                  <c:v>2641.5004328775412</c:v>
                </c:pt>
                <c:pt idx="246">
                  <c:v>2634.8314848237414</c:v>
                </c:pt>
                <c:pt idx="247">
                  <c:v>2649.2876475421344</c:v>
                </c:pt>
              </c:numCache>
            </c:numRef>
          </c:yVal>
          <c:smooth val="0"/>
        </c:ser>
        <c:axId val="58319772"/>
        <c:axId val="39096541"/>
      </c:scatterChart>
      <c:valAx>
        <c:axId val="58319772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9096541"/>
        <c:crosses val="autoZero"/>
        <c:crossBetween val="midCat"/>
        <c:dispUnits/>
      </c:valAx>
      <c:valAx>
        <c:axId val="39096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83197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99/07/04 1427-1509 UT FME001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Data!$U$179:$U$426</c:f>
              <c:numCache>
                <c:ptCount val="248"/>
                <c:pt idx="0">
                  <c:v>163.32483333333332</c:v>
                </c:pt>
                <c:pt idx="1">
                  <c:v>189.86266666666666</c:v>
                </c:pt>
                <c:pt idx="2">
                  <c:v>188.36649999999997</c:v>
                </c:pt>
                <c:pt idx="3">
                  <c:v>204.4043333333333</c:v>
                </c:pt>
                <c:pt idx="4">
                  <c:v>178.47616666666667</c:v>
                </c:pt>
                <c:pt idx="5">
                  <c:v>201.514</c:v>
                </c:pt>
                <c:pt idx="6">
                  <c:v>207.01800000000003</c:v>
                </c:pt>
                <c:pt idx="7">
                  <c:v>205.58983333333333</c:v>
                </c:pt>
                <c:pt idx="8">
                  <c:v>207.66166666666666</c:v>
                </c:pt>
                <c:pt idx="9">
                  <c:v>199.16549999999998</c:v>
                </c:pt>
                <c:pt idx="10">
                  <c:v>208.16933333333336</c:v>
                </c:pt>
                <c:pt idx="11">
                  <c:v>175.2411666666667</c:v>
                </c:pt>
                <c:pt idx="12">
                  <c:v>191.31300000000002</c:v>
                </c:pt>
                <c:pt idx="13">
                  <c:v>203.817</c:v>
                </c:pt>
                <c:pt idx="14">
                  <c:v>191.82083333333333</c:v>
                </c:pt>
                <c:pt idx="15">
                  <c:v>207.89266666666666</c:v>
                </c:pt>
                <c:pt idx="16">
                  <c:v>185.46449999999996</c:v>
                </c:pt>
                <c:pt idx="17">
                  <c:v>218.96833333333333</c:v>
                </c:pt>
                <c:pt idx="18">
                  <c:v>206.97216666666665</c:v>
                </c:pt>
                <c:pt idx="19">
                  <c:v>188.0438333333333</c:v>
                </c:pt>
                <c:pt idx="20">
                  <c:v>197.11566666666667</c:v>
                </c:pt>
                <c:pt idx="21">
                  <c:v>188.61950000000002</c:v>
                </c:pt>
                <c:pt idx="22">
                  <c:v>197.62333333333333</c:v>
                </c:pt>
                <c:pt idx="23">
                  <c:v>203.19516666666667</c:v>
                </c:pt>
                <c:pt idx="24">
                  <c:v>201.76700000000002</c:v>
                </c:pt>
                <c:pt idx="25">
                  <c:v>203.77100000000004</c:v>
                </c:pt>
                <c:pt idx="26">
                  <c:v>212.77499999999998</c:v>
                </c:pt>
                <c:pt idx="27">
                  <c:v>190.34683333333336</c:v>
                </c:pt>
                <c:pt idx="28">
                  <c:v>185.38466666666667</c:v>
                </c:pt>
                <c:pt idx="29">
                  <c:v>180.3885</c:v>
                </c:pt>
                <c:pt idx="30">
                  <c:v>196.42633333333333</c:v>
                </c:pt>
                <c:pt idx="31">
                  <c:v>201.99816666666666</c:v>
                </c:pt>
                <c:pt idx="32">
                  <c:v>197.03599999999997</c:v>
                </c:pt>
                <c:pt idx="33">
                  <c:v>216.54</c:v>
                </c:pt>
                <c:pt idx="34">
                  <c:v>208.11183333333335</c:v>
                </c:pt>
                <c:pt idx="35">
                  <c:v>213.68366666666665</c:v>
                </c:pt>
                <c:pt idx="36">
                  <c:v>215.6875</c:v>
                </c:pt>
                <c:pt idx="37">
                  <c:v>214.19133333333335</c:v>
                </c:pt>
                <c:pt idx="38">
                  <c:v>219.7631666666667</c:v>
                </c:pt>
                <c:pt idx="39">
                  <c:v>211.335</c:v>
                </c:pt>
                <c:pt idx="40">
                  <c:v>216.83900000000003</c:v>
                </c:pt>
                <c:pt idx="41">
                  <c:v>204.84283333333335</c:v>
                </c:pt>
                <c:pt idx="42">
                  <c:v>185.91466666666665</c:v>
                </c:pt>
                <c:pt idx="43">
                  <c:v>184.48649999999998</c:v>
                </c:pt>
                <c:pt idx="44">
                  <c:v>172.49033333333333</c:v>
                </c:pt>
                <c:pt idx="45">
                  <c:v>170.99416666666664</c:v>
                </c:pt>
                <c:pt idx="46">
                  <c:v>187.06583333333333</c:v>
                </c:pt>
                <c:pt idx="47">
                  <c:v>175.13766666666663</c:v>
                </c:pt>
                <c:pt idx="48">
                  <c:v>170.14149999999998</c:v>
                </c:pt>
                <c:pt idx="49">
                  <c:v>165.14533333333335</c:v>
                </c:pt>
                <c:pt idx="50">
                  <c:v>167.21716666666669</c:v>
                </c:pt>
                <c:pt idx="51">
                  <c:v>172.755</c:v>
                </c:pt>
                <c:pt idx="52">
                  <c:v>164.25900000000001</c:v>
                </c:pt>
                <c:pt idx="53">
                  <c:v>155.79683333333332</c:v>
                </c:pt>
                <c:pt idx="54">
                  <c:v>150.8686666666667</c:v>
                </c:pt>
                <c:pt idx="55">
                  <c:v>142.4405</c:v>
                </c:pt>
                <c:pt idx="56">
                  <c:v>151.44433333333333</c:v>
                </c:pt>
                <c:pt idx="57">
                  <c:v>136.01616666666666</c:v>
                </c:pt>
                <c:pt idx="58">
                  <c:v>131.088</c:v>
                </c:pt>
                <c:pt idx="59">
                  <c:v>140.09199999999998</c:v>
                </c:pt>
                <c:pt idx="60">
                  <c:v>145.596</c:v>
                </c:pt>
                <c:pt idx="61">
                  <c:v>147.63383333333334</c:v>
                </c:pt>
                <c:pt idx="62">
                  <c:v>132.2056666666667</c:v>
                </c:pt>
                <c:pt idx="63">
                  <c:v>141.20950000000002</c:v>
                </c:pt>
                <c:pt idx="64">
                  <c:v>146.71333333333334</c:v>
                </c:pt>
                <c:pt idx="65">
                  <c:v>155.78516666666667</c:v>
                </c:pt>
                <c:pt idx="66">
                  <c:v>150.85683333333333</c:v>
                </c:pt>
                <c:pt idx="67">
                  <c:v>145.86066666666667</c:v>
                </c:pt>
                <c:pt idx="68">
                  <c:v>147.8645</c:v>
                </c:pt>
                <c:pt idx="69">
                  <c:v>135.93633333333332</c:v>
                </c:pt>
                <c:pt idx="70">
                  <c:v>127.50816666666668</c:v>
                </c:pt>
                <c:pt idx="71">
                  <c:v>126.012</c:v>
                </c:pt>
                <c:pt idx="72">
                  <c:v>131.516</c:v>
                </c:pt>
                <c:pt idx="73">
                  <c:v>140.58783333333335</c:v>
                </c:pt>
                <c:pt idx="74">
                  <c:v>153.15966666666665</c:v>
                </c:pt>
                <c:pt idx="75">
                  <c:v>148.16349999999997</c:v>
                </c:pt>
                <c:pt idx="76">
                  <c:v>146.66733333333332</c:v>
                </c:pt>
                <c:pt idx="77">
                  <c:v>134.73916666666665</c:v>
                </c:pt>
                <c:pt idx="78">
                  <c:v>129.811</c:v>
                </c:pt>
                <c:pt idx="79">
                  <c:v>117.81500000000001</c:v>
                </c:pt>
                <c:pt idx="80">
                  <c:v>98.85283333333332</c:v>
                </c:pt>
                <c:pt idx="81">
                  <c:v>104.42466666666667</c:v>
                </c:pt>
                <c:pt idx="82">
                  <c:v>113.46250000000002</c:v>
                </c:pt>
                <c:pt idx="83">
                  <c:v>104.96633333333334</c:v>
                </c:pt>
                <c:pt idx="84">
                  <c:v>110.50416666666666</c:v>
                </c:pt>
                <c:pt idx="85">
                  <c:v>119.57600000000001</c:v>
                </c:pt>
                <c:pt idx="86">
                  <c:v>139.08</c:v>
                </c:pt>
                <c:pt idx="87">
                  <c:v>137.584</c:v>
                </c:pt>
                <c:pt idx="88">
                  <c:v>129.15583333333333</c:v>
                </c:pt>
                <c:pt idx="89">
                  <c:v>141.72766666666666</c:v>
                </c:pt>
                <c:pt idx="90">
                  <c:v>115.7315</c:v>
                </c:pt>
                <c:pt idx="91">
                  <c:v>107.23533333333334</c:v>
                </c:pt>
                <c:pt idx="92">
                  <c:v>91.80716666666666</c:v>
                </c:pt>
                <c:pt idx="93">
                  <c:v>104.37883333333332</c:v>
                </c:pt>
                <c:pt idx="94">
                  <c:v>106.38266666666668</c:v>
                </c:pt>
                <c:pt idx="95">
                  <c:v>108.3865</c:v>
                </c:pt>
                <c:pt idx="96">
                  <c:v>131.45833333333334</c:v>
                </c:pt>
                <c:pt idx="97">
                  <c:v>133.53016666666667</c:v>
                </c:pt>
                <c:pt idx="98">
                  <c:v>139.034</c:v>
                </c:pt>
                <c:pt idx="99">
                  <c:v>137.538</c:v>
                </c:pt>
                <c:pt idx="100">
                  <c:v>139.60983333333334</c:v>
                </c:pt>
                <c:pt idx="101">
                  <c:v>131.1816666666667</c:v>
                </c:pt>
                <c:pt idx="102">
                  <c:v>133.1855</c:v>
                </c:pt>
                <c:pt idx="103">
                  <c:v>121.18933333333332</c:v>
                </c:pt>
                <c:pt idx="104">
                  <c:v>112.76116666666667</c:v>
                </c:pt>
                <c:pt idx="105">
                  <c:v>97.33299999999998</c:v>
                </c:pt>
                <c:pt idx="106">
                  <c:v>99.337</c:v>
                </c:pt>
                <c:pt idx="107">
                  <c:v>101.37483333333334</c:v>
                </c:pt>
                <c:pt idx="108">
                  <c:v>99.94666666666667</c:v>
                </c:pt>
                <c:pt idx="109">
                  <c:v>112.48450000000001</c:v>
                </c:pt>
                <c:pt idx="110">
                  <c:v>128.48833333333334</c:v>
                </c:pt>
                <c:pt idx="111">
                  <c:v>142.08679999999998</c:v>
                </c:pt>
                <c:pt idx="112">
                  <c:v>141.026</c:v>
                </c:pt>
                <c:pt idx="113">
                  <c:v>152.511</c:v>
                </c:pt>
                <c:pt idx="148">
                  <c:v>64.813</c:v>
                </c:pt>
                <c:pt idx="149">
                  <c:v>23.8555</c:v>
                </c:pt>
                <c:pt idx="150">
                  <c:v>24.967333333333332</c:v>
                </c:pt>
                <c:pt idx="151">
                  <c:v>10.294500000000001</c:v>
                </c:pt>
                <c:pt idx="152">
                  <c:v>14.4662</c:v>
                </c:pt>
                <c:pt idx="153">
                  <c:v>21.094833333333334</c:v>
                </c:pt>
                <c:pt idx="154">
                  <c:v>5.7145</c:v>
                </c:pt>
                <c:pt idx="155">
                  <c:v>28.834166666666665</c:v>
                </c:pt>
                <c:pt idx="156">
                  <c:v>27.38433333333333</c:v>
                </c:pt>
                <c:pt idx="157">
                  <c:v>50.43449999999999</c:v>
                </c:pt>
                <c:pt idx="158">
                  <c:v>52.553999999999995</c:v>
                </c:pt>
                <c:pt idx="159">
                  <c:v>47.6735</c:v>
                </c:pt>
                <c:pt idx="160">
                  <c:v>56.72366666666667</c:v>
                </c:pt>
                <c:pt idx="161">
                  <c:v>41.273833333333336</c:v>
                </c:pt>
                <c:pt idx="162">
                  <c:v>53.893499999999996</c:v>
                </c:pt>
                <c:pt idx="163">
                  <c:v>38.47833333333333</c:v>
                </c:pt>
                <c:pt idx="164">
                  <c:v>30.028499999999998</c:v>
                </c:pt>
                <c:pt idx="165">
                  <c:v>39.1135</c:v>
                </c:pt>
                <c:pt idx="166">
                  <c:v>55.23316666666667</c:v>
                </c:pt>
                <c:pt idx="167">
                  <c:v>53.818000000000005</c:v>
                </c:pt>
                <c:pt idx="168">
                  <c:v>41.86816666666666</c:v>
                </c:pt>
                <c:pt idx="169">
                  <c:v>54.487833333333334</c:v>
                </c:pt>
                <c:pt idx="170">
                  <c:v>67.1075</c:v>
                </c:pt>
                <c:pt idx="171">
                  <c:v>62.15766666666667</c:v>
                </c:pt>
                <c:pt idx="172">
                  <c:v>46.70766666666666</c:v>
                </c:pt>
                <c:pt idx="173">
                  <c:v>45.327333333333335</c:v>
                </c:pt>
                <c:pt idx="174">
                  <c:v>43.946999999999996</c:v>
                </c:pt>
                <c:pt idx="175">
                  <c:v>52.99716666666666</c:v>
                </c:pt>
                <c:pt idx="176">
                  <c:v>51.547333333333334</c:v>
                </c:pt>
                <c:pt idx="177">
                  <c:v>50.16683333333333</c:v>
                </c:pt>
                <c:pt idx="178">
                  <c:v>48.78649999999999</c:v>
                </c:pt>
                <c:pt idx="179">
                  <c:v>71.83666666666666</c:v>
                </c:pt>
                <c:pt idx="180">
                  <c:v>77.38683333333334</c:v>
                </c:pt>
                <c:pt idx="181">
                  <c:v>72.5065</c:v>
                </c:pt>
                <c:pt idx="182">
                  <c:v>67.62616666666666</c:v>
                </c:pt>
                <c:pt idx="183">
                  <c:v>62.67633333333333</c:v>
                </c:pt>
                <c:pt idx="184">
                  <c:v>85.7265</c:v>
                </c:pt>
                <c:pt idx="185">
                  <c:v>63.346</c:v>
                </c:pt>
                <c:pt idx="186">
                  <c:v>51.43083333333333</c:v>
                </c:pt>
                <c:pt idx="187">
                  <c:v>49.980999999999995</c:v>
                </c:pt>
                <c:pt idx="188">
                  <c:v>55.56583333333333</c:v>
                </c:pt>
                <c:pt idx="189">
                  <c:v>64.6855</c:v>
                </c:pt>
                <c:pt idx="190">
                  <c:v>42.30516666666666</c:v>
                </c:pt>
                <c:pt idx="191">
                  <c:v>51.35533333333333</c:v>
                </c:pt>
                <c:pt idx="192">
                  <c:v>74.475</c:v>
                </c:pt>
                <c:pt idx="193">
                  <c:v>59.09466666666666</c:v>
                </c:pt>
                <c:pt idx="194">
                  <c:v>54.14483333333333</c:v>
                </c:pt>
                <c:pt idx="195">
                  <c:v>38.695</c:v>
                </c:pt>
                <c:pt idx="196">
                  <c:v>33.779833333333336</c:v>
                </c:pt>
                <c:pt idx="197">
                  <c:v>28.8995</c:v>
                </c:pt>
                <c:pt idx="198">
                  <c:v>20.4495</c:v>
                </c:pt>
                <c:pt idx="199">
                  <c:v>25.9995</c:v>
                </c:pt>
                <c:pt idx="200">
                  <c:v>28.11916666666667</c:v>
                </c:pt>
                <c:pt idx="201">
                  <c:v>30.238833333333332</c:v>
                </c:pt>
                <c:pt idx="202">
                  <c:v>39.288999999999994</c:v>
                </c:pt>
                <c:pt idx="203">
                  <c:v>27.339166666666667</c:v>
                </c:pt>
                <c:pt idx="204">
                  <c:v>22.458833333333335</c:v>
                </c:pt>
                <c:pt idx="205">
                  <c:v>28.078500000000002</c:v>
                </c:pt>
                <c:pt idx="206">
                  <c:v>16.128666666666664</c:v>
                </c:pt>
                <c:pt idx="207">
                  <c:v>35.67883333333334</c:v>
                </c:pt>
                <c:pt idx="208">
                  <c:v>41.2985</c:v>
                </c:pt>
                <c:pt idx="209">
                  <c:v>57.41816666666666</c:v>
                </c:pt>
                <c:pt idx="210">
                  <c:v>52.468333333333334</c:v>
                </c:pt>
                <c:pt idx="211">
                  <c:v>51.018499999999996</c:v>
                </c:pt>
                <c:pt idx="212">
                  <c:v>60.138000000000005</c:v>
                </c:pt>
                <c:pt idx="213">
                  <c:v>44.75749999999999</c:v>
                </c:pt>
                <c:pt idx="214">
                  <c:v>36.30766666666667</c:v>
                </c:pt>
                <c:pt idx="215">
                  <c:v>41.892500000000005</c:v>
                </c:pt>
                <c:pt idx="216">
                  <c:v>51.012166666666666</c:v>
                </c:pt>
                <c:pt idx="217">
                  <c:v>35.597</c:v>
                </c:pt>
                <c:pt idx="218">
                  <c:v>51.647166666666664</c:v>
                </c:pt>
                <c:pt idx="219">
                  <c:v>53.732166666666664</c:v>
                </c:pt>
                <c:pt idx="220">
                  <c:v>55.85183333333333</c:v>
                </c:pt>
                <c:pt idx="221">
                  <c:v>43.901999999999994</c:v>
                </c:pt>
                <c:pt idx="222">
                  <c:v>42.45216666666666</c:v>
                </c:pt>
                <c:pt idx="223">
                  <c:v>55.07183333333333</c:v>
                </c:pt>
                <c:pt idx="224">
                  <c:v>43.1915</c:v>
                </c:pt>
                <c:pt idx="225">
                  <c:v>38.2415</c:v>
                </c:pt>
                <c:pt idx="226">
                  <c:v>36.7915</c:v>
                </c:pt>
                <c:pt idx="227">
                  <c:v>45.91116666666667</c:v>
                </c:pt>
                <c:pt idx="228">
                  <c:v>51.530833333333334</c:v>
                </c:pt>
                <c:pt idx="229">
                  <c:v>67.581</c:v>
                </c:pt>
                <c:pt idx="230">
                  <c:v>76.63116666666667</c:v>
                </c:pt>
                <c:pt idx="231">
                  <c:v>99.75083333333333</c:v>
                </c:pt>
                <c:pt idx="232">
                  <c:v>119.37049999999999</c:v>
                </c:pt>
                <c:pt idx="233">
                  <c:v>124.92066666666666</c:v>
                </c:pt>
                <c:pt idx="234">
                  <c:v>123.47083333333335</c:v>
                </c:pt>
                <c:pt idx="235">
                  <c:v>104.5905</c:v>
                </c:pt>
                <c:pt idx="236">
                  <c:v>103.5538</c:v>
                </c:pt>
                <c:pt idx="237">
                  <c:v>96.17549999999999</c:v>
                </c:pt>
                <c:pt idx="238">
                  <c:v>76.18333333333334</c:v>
                </c:pt>
              </c:numCache>
            </c:numRef>
          </c:xVal>
          <c:yVal>
            <c:numRef>
              <c:f>Data!$W$179:$W$426</c:f>
              <c:numCache>
                <c:ptCount val="248"/>
                <c:pt idx="0">
                  <c:v>48.58687888260332</c:v>
                </c:pt>
                <c:pt idx="1">
                  <c:v>68.95468740640597</c:v>
                </c:pt>
                <c:pt idx="2">
                  <c:v>90.190337385217</c:v>
                </c:pt>
                <c:pt idx="3">
                  <c:v>105.74311201082628</c:v>
                </c:pt>
                <c:pt idx="4">
                  <c:v>124.60921204633568</c:v>
                </c:pt>
                <c:pt idx="5">
                  <c:v>147.6346415758424</c:v>
                </c:pt>
                <c:pt idx="6">
                  <c:v>174.85397513784514</c:v>
                </c:pt>
                <c:pt idx="7">
                  <c:v>180.6392612244474</c:v>
                </c:pt>
                <c:pt idx="8">
                  <c:v>204.64990558037346</c:v>
                </c:pt>
                <c:pt idx="9">
                  <c:v>216.2661464043182</c:v>
                </c:pt>
                <c:pt idx="10">
                  <c:v>233.7210328484103</c:v>
                </c:pt>
                <c:pt idx="11">
                  <c:v>235.38531812745742</c:v>
                </c:pt>
                <c:pt idx="12">
                  <c:v>255.3828024986614</c:v>
                </c:pt>
                <c:pt idx="13">
                  <c:v>266.234914406183</c:v>
                </c:pt>
                <c:pt idx="14">
                  <c:v>288.8193339726763</c:v>
                </c:pt>
                <c:pt idx="15">
                  <c:v>312.3052727007028</c:v>
                </c:pt>
                <c:pt idx="16">
                  <c:v>326.59706801027346</c:v>
                </c:pt>
                <c:pt idx="17">
                  <c:v>336.7002241246599</c:v>
                </c:pt>
                <c:pt idx="18">
                  <c:v>351.8780436117268</c:v>
                </c:pt>
                <c:pt idx="19">
                  <c:v>378.0828286841882</c:v>
                </c:pt>
                <c:pt idx="20">
                  <c:v>393.3365450558415</c:v>
                </c:pt>
                <c:pt idx="21">
                  <c:v>409.46814627115515</c:v>
                </c:pt>
                <c:pt idx="22">
                  <c:v>414.56885366248946</c:v>
                </c:pt>
                <c:pt idx="23">
                  <c:v>451.21589923458595</c:v>
                </c:pt>
                <c:pt idx="24">
                  <c:v>457.1970344012313</c:v>
                </c:pt>
                <c:pt idx="25">
                  <c:v>481.1647490524488</c:v>
                </c:pt>
                <c:pt idx="26">
                  <c:v>497.4680429556483</c:v>
                </c:pt>
                <c:pt idx="27">
                  <c:v>510.3617126006182</c:v>
                </c:pt>
                <c:pt idx="28">
                  <c:v>534.4835926623128</c:v>
                </c:pt>
                <c:pt idx="29">
                  <c:v>532.7582755208471</c:v>
                </c:pt>
                <c:pt idx="30">
                  <c:v>544.843030170133</c:v>
                </c:pt>
                <c:pt idx="31">
                  <c:v>566.4667895170775</c:v>
                </c:pt>
                <c:pt idx="32">
                  <c:v>573.3983019162092</c:v>
                </c:pt>
                <c:pt idx="33">
                  <c:v>589.0153919540476</c:v>
                </c:pt>
                <c:pt idx="34">
                  <c:v>612.4962356923544</c:v>
                </c:pt>
                <c:pt idx="35">
                  <c:v>625.5698957615024</c:v>
                </c:pt>
                <c:pt idx="36">
                  <c:v>629.0596841599952</c:v>
                </c:pt>
                <c:pt idx="37">
                  <c:v>643.0335223284279</c:v>
                </c:pt>
                <c:pt idx="38">
                  <c:v>650.0292694751308</c:v>
                </c:pt>
                <c:pt idx="39">
                  <c:v>661.4099436339145</c:v>
                </c:pt>
                <c:pt idx="40">
                  <c:v>679.8271216763131</c:v>
                </c:pt>
                <c:pt idx="41">
                  <c:v>699.1652197758924</c:v>
                </c:pt>
                <c:pt idx="42">
                  <c:v>712.3761543733318</c:v>
                </c:pt>
                <c:pt idx="43">
                  <c:v>729.1402333887338</c:v>
                </c:pt>
                <c:pt idx="44">
                  <c:v>746.8232711016003</c:v>
                </c:pt>
                <c:pt idx="45">
                  <c:v>764.5440447323483</c:v>
                </c:pt>
                <c:pt idx="46">
                  <c:v>781.4138795713421</c:v>
                </c:pt>
                <c:pt idx="47">
                  <c:v>799.2087034216819</c:v>
                </c:pt>
                <c:pt idx="48">
                  <c:v>812.5798909578517</c:v>
                </c:pt>
                <c:pt idx="49">
                  <c:v>813.4720694569108</c:v>
                </c:pt>
                <c:pt idx="50">
                  <c:v>833.1242871258818</c:v>
                </c:pt>
                <c:pt idx="51">
                  <c:v>845.6545028261022</c:v>
                </c:pt>
                <c:pt idx="52">
                  <c:v>848.3420107103954</c:v>
                </c:pt>
                <c:pt idx="53">
                  <c:v>868.9751852169445</c:v>
                </c:pt>
                <c:pt idx="54">
                  <c:v>887.8590505007215</c:v>
                </c:pt>
                <c:pt idx="55">
                  <c:v>905.8836969786328</c:v>
                </c:pt>
                <c:pt idx="56">
                  <c:v>916.7172945648318</c:v>
                </c:pt>
                <c:pt idx="57">
                  <c:v>931.184112460813</c:v>
                </c:pt>
                <c:pt idx="58">
                  <c:v>946.5827722673928</c:v>
                </c:pt>
                <c:pt idx="59">
                  <c:v>955.6541642248031</c:v>
                </c:pt>
                <c:pt idx="60">
                  <c:v>973.8267316525437</c:v>
                </c:pt>
                <c:pt idx="61">
                  <c:v>988.3934738981899</c:v>
                </c:pt>
                <c:pt idx="62">
                  <c:v>1002.9858139467733</c:v>
                </c:pt>
                <c:pt idx="63">
                  <c:v>1009.378035035943</c:v>
                </c:pt>
                <c:pt idx="64">
                  <c:v>1012.1190653866269</c:v>
                </c:pt>
                <c:pt idx="65">
                  <c:v>1035.9126386054572</c:v>
                </c:pt>
                <c:pt idx="66">
                  <c:v>1045.0821971476212</c:v>
                </c:pt>
                <c:pt idx="67">
                  <c:v>1059.7745842550871</c:v>
                </c:pt>
                <c:pt idx="68">
                  <c:v>1074.4930130504545</c:v>
                </c:pt>
                <c:pt idx="69">
                  <c:v>1082.783608042517</c:v>
                </c:pt>
                <c:pt idx="70">
                  <c:v>1102.1605798675137</c:v>
                </c:pt>
                <c:pt idx="71">
                  <c:v>1119.731172320705</c:v>
                </c:pt>
                <c:pt idx="72">
                  <c:v>1134.5563516603809</c:v>
                </c:pt>
                <c:pt idx="73">
                  <c:v>1153.1251236464998</c:v>
                </c:pt>
                <c:pt idx="74">
                  <c:v>1171.7355110237293</c:v>
                </c:pt>
                <c:pt idx="75">
                  <c:v>1183.854667576878</c:v>
                </c:pt>
                <c:pt idx="76">
                  <c:v>1205.3396766438602</c:v>
                </c:pt>
                <c:pt idx="77">
                  <c:v>1221.2557053422945</c:v>
                </c:pt>
                <c:pt idx="78">
                  <c:v>1239.080383266741</c:v>
                </c:pt>
                <c:pt idx="79">
                  <c:v>1256.9434047113086</c:v>
                </c:pt>
                <c:pt idx="80">
                  <c:v>1272.9587450121498</c:v>
                </c:pt>
                <c:pt idx="81">
                  <c:v>1286.17108092915</c:v>
                </c:pt>
                <c:pt idx="82">
                  <c:v>1292.7851405157746</c:v>
                </c:pt>
                <c:pt idx="83">
                  <c:v>1308.8698231867158</c:v>
                </c:pt>
                <c:pt idx="84">
                  <c:v>1321.1909311751972</c:v>
                </c:pt>
                <c:pt idx="85">
                  <c:v>1335.430348277428</c:v>
                </c:pt>
                <c:pt idx="86">
                  <c:v>1349.6942247396903</c:v>
                </c:pt>
                <c:pt idx="87">
                  <c:v>1361.1229931986275</c:v>
                </c:pt>
                <c:pt idx="88">
                  <c:v>1374.4764671545734</c:v>
                </c:pt>
                <c:pt idx="89">
                  <c:v>1397.4182145578932</c:v>
                </c:pt>
                <c:pt idx="90">
                  <c:v>1408.9129004934614</c:v>
                </c:pt>
                <c:pt idx="91">
                  <c:v>1428.106139991529</c:v>
                </c:pt>
                <c:pt idx="92">
                  <c:v>1440.6055770572998</c:v>
                </c:pt>
                <c:pt idx="93">
                  <c:v>1458.9078959411715</c:v>
                </c:pt>
                <c:pt idx="94">
                  <c:v>1463.7310077524314</c:v>
                </c:pt>
                <c:pt idx="95">
                  <c:v>1486.921019673662</c:v>
                </c:pt>
                <c:pt idx="96">
                  <c:v>1493.6969901614325</c:v>
                </c:pt>
                <c:pt idx="97">
                  <c:v>1507.2655411738021</c:v>
                </c:pt>
                <c:pt idx="98">
                  <c:v>1516.970955289374</c:v>
                </c:pt>
                <c:pt idx="99">
                  <c:v>1540.3103350908675</c:v>
                </c:pt>
                <c:pt idx="100">
                  <c:v>1548.1047285970756</c:v>
                </c:pt>
                <c:pt idx="101">
                  <c:v>1564.692146523602</c:v>
                </c:pt>
                <c:pt idx="102">
                  <c:v>1577.3990371010527</c:v>
                </c:pt>
                <c:pt idx="103">
                  <c:v>1589.145757964054</c:v>
                </c:pt>
                <c:pt idx="104">
                  <c:v>1600.9091192115993</c:v>
                </c:pt>
                <c:pt idx="105">
                  <c:v>1619.5685884866825</c:v>
                </c:pt>
                <c:pt idx="106">
                  <c:v>1633.3445507891838</c:v>
                </c:pt>
                <c:pt idx="107">
                  <c:v>1648.1299153196692</c:v>
                </c:pt>
                <c:pt idx="108">
                  <c:v>1666.895915107439</c:v>
                </c:pt>
                <c:pt idx="109">
                  <c:v>1666.895915107439</c:v>
                </c:pt>
                <c:pt idx="110">
                  <c:v>1671.8413928142113</c:v>
                </c:pt>
                <c:pt idx="111">
                  <c:v>1686.6955224181575</c:v>
                </c:pt>
                <c:pt idx="112">
                  <c:v>1677.7798565037715</c:v>
                </c:pt>
                <c:pt idx="113">
                  <c:v>1678.7700134681588</c:v>
                </c:pt>
                <c:pt idx="114">
                  <c:v>1686.6955224181575</c:v>
                </c:pt>
                <c:pt idx="115">
                  <c:v>1683.722570048433</c:v>
                </c:pt>
                <c:pt idx="116">
                  <c:v>1689.6695395353634</c:v>
                </c:pt>
                <c:pt idx="117">
                  <c:v>1690.6611153168267</c:v>
                </c:pt>
                <c:pt idx="118">
                  <c:v>1692.6446221629935</c:v>
                </c:pt>
                <c:pt idx="119">
                  <c:v>1685.7044200272921</c:v>
                </c:pt>
                <c:pt idx="120">
                  <c:v>1690.6611153168267</c:v>
                </c:pt>
                <c:pt idx="121">
                  <c:v>1689.6695395353634</c:v>
                </c:pt>
                <c:pt idx="122">
                  <c:v>1684.7134359134604</c:v>
                </c:pt>
                <c:pt idx="123">
                  <c:v>1690.6611153168267</c:v>
                </c:pt>
                <c:pt idx="124">
                  <c:v>1689.6695395353634</c:v>
                </c:pt>
                <c:pt idx="125">
                  <c:v>1675.7998967013536</c:v>
                </c:pt>
                <c:pt idx="126">
                  <c:v>1668.8737527664246</c:v>
                </c:pt>
                <c:pt idx="127">
                  <c:v>1669.8628482797144</c:v>
                </c:pt>
                <c:pt idx="128">
                  <c:v>1666.895915107439</c:v>
                </c:pt>
                <c:pt idx="129">
                  <c:v>1657.013786877021</c:v>
                </c:pt>
                <c:pt idx="130">
                  <c:v>1669.8628482797144</c:v>
                </c:pt>
                <c:pt idx="131">
                  <c:v>1666.895915107439</c:v>
                </c:pt>
                <c:pt idx="132">
                  <c:v>1677.7798565037715</c:v>
                </c:pt>
                <c:pt idx="133">
                  <c:v>1669.8628482797144</c:v>
                </c:pt>
                <c:pt idx="134">
                  <c:v>1675.7998967013536</c:v>
                </c:pt>
                <c:pt idx="135">
                  <c:v>1678.7700134681588</c:v>
                </c:pt>
                <c:pt idx="136">
                  <c:v>1688.6780821439393</c:v>
                </c:pt>
                <c:pt idx="137">
                  <c:v>1679.7602885122044</c:v>
                </c:pt>
                <c:pt idx="138">
                  <c:v>1682.7318224039957</c:v>
                </c:pt>
                <c:pt idx="139">
                  <c:v>1694.6286029087835</c:v>
                </c:pt>
                <c:pt idx="140">
                  <c:v>1700.5833908097159</c:v>
                </c:pt>
                <c:pt idx="141">
                  <c:v>1690.6611153168267</c:v>
                </c:pt>
                <c:pt idx="142">
                  <c:v>1690.6611153168267</c:v>
                </c:pt>
                <c:pt idx="143">
                  <c:v>1693.6365532842842</c:v>
                </c:pt>
                <c:pt idx="144">
                  <c:v>1682.7318224039957</c:v>
                </c:pt>
                <c:pt idx="145">
                  <c:v>1673.820408879823</c:v>
                </c:pt>
                <c:pt idx="146">
                  <c:v>1675.7998967013536</c:v>
                </c:pt>
                <c:pt idx="147">
                  <c:v>1684.7134359134604</c:v>
                </c:pt>
                <c:pt idx="148">
                  <c:v>1680.7506816640728</c:v>
                </c:pt>
                <c:pt idx="149">
                  <c:v>1680.7506816640728</c:v>
                </c:pt>
                <c:pt idx="150">
                  <c:v>1672.8308418915803</c:v>
                </c:pt>
                <c:pt idx="151">
                  <c:v>1694.6286029087835</c:v>
                </c:pt>
                <c:pt idx="152">
                  <c:v>1698.5979870053982</c:v>
                </c:pt>
                <c:pt idx="153">
                  <c:v>1717.4785164181644</c:v>
                </c:pt>
                <c:pt idx="154">
                  <c:v>1723.4497185249336</c:v>
                </c:pt>
                <c:pt idx="155">
                  <c:v>1739.3939478266104</c:v>
                </c:pt>
                <c:pt idx="156">
                  <c:v>1758.367568740528</c:v>
                </c:pt>
                <c:pt idx="157">
                  <c:v>1758.367568740528</c:v>
                </c:pt>
                <c:pt idx="158">
                  <c:v>1774.379048990702</c:v>
                </c:pt>
                <c:pt idx="159">
                  <c:v>1795.441078376476</c:v>
                </c:pt>
                <c:pt idx="160">
                  <c:v>1808.5062995692776</c:v>
                </c:pt>
                <c:pt idx="161">
                  <c:v>1822.5995650697262</c:v>
                </c:pt>
                <c:pt idx="162">
                  <c:v>1837.7260821652587</c:v>
                </c:pt>
                <c:pt idx="163">
                  <c:v>1855.9143499254258</c:v>
                </c:pt>
                <c:pt idx="164">
                  <c:v>1867.0490459427615</c:v>
                </c:pt>
                <c:pt idx="165">
                  <c:v>1887.3322787240322</c:v>
                </c:pt>
                <c:pt idx="166">
                  <c:v>1900.542997760228</c:v>
                </c:pt>
                <c:pt idx="167">
                  <c:v>1913.7747671635364</c:v>
                </c:pt>
                <c:pt idx="168">
                  <c:v>1928.047983594522</c:v>
                </c:pt>
                <c:pt idx="169">
                  <c:v>1937.2365948902295</c:v>
                </c:pt>
                <c:pt idx="170">
                  <c:v>1944.3903285926453</c:v>
                </c:pt>
                <c:pt idx="171">
                  <c:v>1951.550230447076</c:v>
                </c:pt>
                <c:pt idx="172">
                  <c:v>1966.9136971273963</c:v>
                </c:pt>
                <c:pt idx="173">
                  <c:v>1974.0930540377637</c:v>
                </c:pt>
                <c:pt idx="174">
                  <c:v>1979.2249690221877</c:v>
                </c:pt>
                <c:pt idx="175">
                  <c:v>1990.5263583436927</c:v>
                </c:pt>
                <c:pt idx="176">
                  <c:v>2005.9621730095469</c:v>
                </c:pt>
                <c:pt idx="177">
                  <c:v>2012.144541855981</c:v>
                </c:pt>
                <c:pt idx="178">
                  <c:v>2027.6206313923567</c:v>
                </c:pt>
                <c:pt idx="179">
                  <c:v>2036.9201486148827</c:v>
                </c:pt>
                <c:pt idx="180">
                  <c:v>2054.5143688597655</c:v>
                </c:pt>
                <c:pt idx="181">
                  <c:v>2069.0317700608266</c:v>
                </c:pt>
                <c:pt idx="182">
                  <c:v>2081.4954892817486</c:v>
                </c:pt>
                <c:pt idx="183">
                  <c:v>2099.1845096069724</c:v>
                </c:pt>
                <c:pt idx="184">
                  <c:v>2112.736878171051</c:v>
                </c:pt>
                <c:pt idx="185">
                  <c:v>2129.447136853897</c:v>
                </c:pt>
                <c:pt idx="186">
                  <c:v>2138.8614557243227</c:v>
                </c:pt>
                <c:pt idx="187">
                  <c:v>2148.286459869735</c:v>
                </c:pt>
                <c:pt idx="188">
                  <c:v>2171.370494217823</c:v>
                </c:pt>
                <c:pt idx="189">
                  <c:v>2181.8844882433395</c:v>
                </c:pt>
                <c:pt idx="190">
                  <c:v>2194.518878466125</c:v>
                </c:pt>
                <c:pt idx="191">
                  <c:v>2201.897826537075</c:v>
                </c:pt>
                <c:pt idx="192">
                  <c:v>2214.562726864994</c:v>
                </c:pt>
                <c:pt idx="193">
                  <c:v>2207.172521100506</c:v>
                </c:pt>
                <c:pt idx="194">
                  <c:v>2223.016737645581</c:v>
                </c:pt>
                <c:pt idx="195">
                  <c:v>2221.959515494812</c:v>
                </c:pt>
                <c:pt idx="196">
                  <c:v>2229.36289872786</c:v>
                </c:pt>
                <c:pt idx="197">
                  <c:v>2237.8319982605417</c:v>
                </c:pt>
                <c:pt idx="198">
                  <c:v>2245.2495524580836</c:v>
                </c:pt>
                <c:pt idx="199">
                  <c:v>2255.857565362123</c:v>
                </c:pt>
                <c:pt idx="200">
                  <c:v>2252.673738354494</c:v>
                </c:pt>
                <c:pt idx="201">
                  <c:v>2267.5420527510732</c:v>
                </c:pt>
                <c:pt idx="202">
                  <c:v>2285.6322980454333</c:v>
                </c:pt>
                <c:pt idx="203">
                  <c:v>2289.8945598466953</c:v>
                </c:pt>
                <c:pt idx="204">
                  <c:v>2300.559795543456</c:v>
                </c:pt>
                <c:pt idx="205">
                  <c:v>2313.376186057274</c:v>
                </c:pt>
                <c:pt idx="206">
                  <c:v>2327.2829677727996</c:v>
                </c:pt>
                <c:pt idx="207">
                  <c:v>2336.9244011397286</c:v>
                </c:pt>
                <c:pt idx="208">
                  <c:v>2351.9444723159713</c:v>
                </c:pt>
                <c:pt idx="209">
                  <c:v>2370.2197303006105</c:v>
                </c:pt>
                <c:pt idx="210">
                  <c:v>2379.9111743557323</c:v>
                </c:pt>
                <c:pt idx="211">
                  <c:v>2383.1441708427474</c:v>
                </c:pt>
                <c:pt idx="212">
                  <c:v>2393.9299255374353</c:v>
                </c:pt>
                <c:pt idx="213">
                  <c:v>2401.488298025203</c:v>
                </c:pt>
                <c:pt idx="214">
                  <c:v>2403.6490972494703</c:v>
                </c:pt>
                <c:pt idx="215">
                  <c:v>2416.625713572247</c:v>
                </c:pt>
                <c:pt idx="216">
                  <c:v>2427.4550726605357</c:v>
                </c:pt>
                <c:pt idx="217">
                  <c:v>2432.8750528620903</c:v>
                </c:pt>
                <c:pt idx="218">
                  <c:v>2442.639940947298</c:v>
                </c:pt>
                <c:pt idx="219">
                  <c:v>2457.8526276421744</c:v>
                </c:pt>
                <c:pt idx="220">
                  <c:v>2464.380891635642</c:v>
                </c:pt>
                <c:pt idx="221">
                  <c:v>2469.825034866113</c:v>
                </c:pt>
                <c:pt idx="222">
                  <c:v>2477.4528366758677</c:v>
                </c:pt>
                <c:pt idx="223">
                  <c:v>2482.9055595535183</c:v>
                </c:pt>
                <c:pt idx="224">
                  <c:v>2489.453556769143</c:v>
                </c:pt>
                <c:pt idx="225">
                  <c:v>2504.7523266192893</c:v>
                </c:pt>
                <c:pt idx="226">
                  <c:v>2508.034304676109</c:v>
                </c:pt>
                <c:pt idx="227">
                  <c:v>2522.2712178681804</c:v>
                </c:pt>
                <c:pt idx="228">
                  <c:v>2537.630624969839</c:v>
                </c:pt>
                <c:pt idx="229">
                  <c:v>2556.319607946125</c:v>
                </c:pt>
                <c:pt idx="230">
                  <c:v>2571.742180594787</c:v>
                </c:pt>
                <c:pt idx="231">
                  <c:v>2588.298213271177</c:v>
                </c:pt>
                <c:pt idx="232">
                  <c:v>2603.780348426889</c:v>
                </c:pt>
                <c:pt idx="233">
                  <c:v>2614.8567157780953</c:v>
                </c:pt>
                <c:pt idx="234">
                  <c:v>2621.5096348456727</c:v>
                </c:pt>
                <c:pt idx="235">
                  <c:v>2613.7484139583676</c:v>
                </c:pt>
                <c:pt idx="236">
                  <c:v>2611.53225398471</c:v>
                </c:pt>
                <c:pt idx="237">
                  <c:v>2611.53225398471</c:v>
                </c:pt>
                <c:pt idx="238">
                  <c:v>2619.2914028645373</c:v>
                </c:pt>
                <c:pt idx="239">
                  <c:v>2613.7484139583676</c:v>
                </c:pt>
                <c:pt idx="240">
                  <c:v>2622.6189730841807</c:v>
                </c:pt>
                <c:pt idx="241">
                  <c:v>2627.05780861524</c:v>
                </c:pt>
                <c:pt idx="242">
                  <c:v>2632.6096918012563</c:v>
                </c:pt>
                <c:pt idx="243">
                  <c:v>2631.4990181726353</c:v>
                </c:pt>
                <c:pt idx="244">
                  <c:v>2628.16788834044</c:v>
                </c:pt>
                <c:pt idx="245">
                  <c:v>2641.5004328775412</c:v>
                </c:pt>
                <c:pt idx="246">
                  <c:v>2634.8314848237414</c:v>
                </c:pt>
                <c:pt idx="247">
                  <c:v>2649.2876475421344</c:v>
                </c:pt>
              </c:numCache>
            </c:numRef>
          </c:yVal>
          <c:smooth val="0"/>
        </c:ser>
        <c:axId val="36682318"/>
        <c:axId val="52603119"/>
      </c:scatterChart>
      <c:valAx>
        <c:axId val="36682318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2603119"/>
        <c:crosses val="autoZero"/>
        <c:crossBetween val="midCat"/>
        <c:dispUnits/>
      </c:valAx>
      <c:valAx>
        <c:axId val="52603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66823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99/07/04 1604-1641 UT PNE001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Data!$O$761:$O$973</c:f>
              <c:numCache>
                <c:ptCount val="213"/>
                <c:pt idx="0">
                  <c:v>62.7</c:v>
                </c:pt>
                <c:pt idx="1">
                  <c:v>63.2</c:v>
                </c:pt>
                <c:pt idx="2">
                  <c:v>62.9</c:v>
                </c:pt>
                <c:pt idx="3">
                  <c:v>62.2</c:v>
                </c:pt>
                <c:pt idx="4">
                  <c:v>61.3</c:v>
                </c:pt>
                <c:pt idx="5">
                  <c:v>61.7</c:v>
                </c:pt>
                <c:pt idx="6">
                  <c:v>62.5</c:v>
                </c:pt>
                <c:pt idx="7">
                  <c:v>62.4</c:v>
                </c:pt>
                <c:pt idx="8">
                  <c:v>61.6</c:v>
                </c:pt>
                <c:pt idx="9">
                  <c:v>62.9</c:v>
                </c:pt>
                <c:pt idx="10">
                  <c:v>61.5</c:v>
                </c:pt>
                <c:pt idx="11">
                  <c:v>59.9</c:v>
                </c:pt>
                <c:pt idx="12">
                  <c:v>57.7</c:v>
                </c:pt>
                <c:pt idx="13">
                  <c:v>59.1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63.3</c:v>
                </c:pt>
                <c:pt idx="18">
                  <c:v>64.5</c:v>
                </c:pt>
                <c:pt idx="19">
                  <c:v>65.4</c:v>
                </c:pt>
                <c:pt idx="20">
                  <c:v>64.8</c:v>
                </c:pt>
                <c:pt idx="21">
                  <c:v>65.1</c:v>
                </c:pt>
                <c:pt idx="22">
                  <c:v>66.2</c:v>
                </c:pt>
                <c:pt idx="23">
                  <c:v>62.9</c:v>
                </c:pt>
                <c:pt idx="24">
                  <c:v>61.9</c:v>
                </c:pt>
                <c:pt idx="25">
                  <c:v>64.8</c:v>
                </c:pt>
                <c:pt idx="26">
                  <c:v>68</c:v>
                </c:pt>
                <c:pt idx="27">
                  <c:v>69.2</c:v>
                </c:pt>
                <c:pt idx="28">
                  <c:v>71.5</c:v>
                </c:pt>
                <c:pt idx="29">
                  <c:v>73.4</c:v>
                </c:pt>
                <c:pt idx="30">
                  <c:v>74.6</c:v>
                </c:pt>
                <c:pt idx="31">
                  <c:v>74.8</c:v>
                </c:pt>
                <c:pt idx="32">
                  <c:v>73</c:v>
                </c:pt>
                <c:pt idx="33">
                  <c:v>68</c:v>
                </c:pt>
                <c:pt idx="34">
                  <c:v>63.7</c:v>
                </c:pt>
                <c:pt idx="35">
                  <c:v>66.6</c:v>
                </c:pt>
                <c:pt idx="36">
                  <c:v>64.9</c:v>
                </c:pt>
                <c:pt idx="37">
                  <c:v>66.4</c:v>
                </c:pt>
                <c:pt idx="38">
                  <c:v>67.5</c:v>
                </c:pt>
                <c:pt idx="39">
                  <c:v>67.8</c:v>
                </c:pt>
                <c:pt idx="40">
                  <c:v>67.9</c:v>
                </c:pt>
                <c:pt idx="41">
                  <c:v>67</c:v>
                </c:pt>
                <c:pt idx="42">
                  <c:v>67.3</c:v>
                </c:pt>
                <c:pt idx="43">
                  <c:v>67.2</c:v>
                </c:pt>
                <c:pt idx="44">
                  <c:v>65</c:v>
                </c:pt>
                <c:pt idx="45">
                  <c:v>60.6</c:v>
                </c:pt>
                <c:pt idx="46">
                  <c:v>59.1</c:v>
                </c:pt>
                <c:pt idx="47">
                  <c:v>62.1</c:v>
                </c:pt>
                <c:pt idx="48">
                  <c:v>64.9</c:v>
                </c:pt>
                <c:pt idx="49">
                  <c:v>63.3</c:v>
                </c:pt>
                <c:pt idx="50">
                  <c:v>63.8</c:v>
                </c:pt>
                <c:pt idx="51">
                  <c:v>68.3</c:v>
                </c:pt>
                <c:pt idx="52">
                  <c:v>69.3</c:v>
                </c:pt>
                <c:pt idx="53">
                  <c:v>71.2</c:v>
                </c:pt>
                <c:pt idx="54">
                  <c:v>74.6</c:v>
                </c:pt>
                <c:pt idx="55">
                  <c:v>76.2</c:v>
                </c:pt>
                <c:pt idx="56">
                  <c:v>78.5</c:v>
                </c:pt>
                <c:pt idx="57">
                  <c:v>75.2</c:v>
                </c:pt>
                <c:pt idx="58">
                  <c:v>70.7</c:v>
                </c:pt>
                <c:pt idx="59">
                  <c:v>69.5</c:v>
                </c:pt>
                <c:pt idx="60">
                  <c:v>72.8</c:v>
                </c:pt>
                <c:pt idx="61">
                  <c:v>76.7</c:v>
                </c:pt>
                <c:pt idx="62">
                  <c:v>77.2</c:v>
                </c:pt>
                <c:pt idx="63">
                  <c:v>73.5</c:v>
                </c:pt>
                <c:pt idx="64">
                  <c:v>76.4</c:v>
                </c:pt>
                <c:pt idx="65">
                  <c:v>78.4</c:v>
                </c:pt>
                <c:pt idx="66">
                  <c:v>77.6</c:v>
                </c:pt>
                <c:pt idx="67">
                  <c:v>78.1</c:v>
                </c:pt>
                <c:pt idx="68">
                  <c:v>79.6</c:v>
                </c:pt>
                <c:pt idx="69">
                  <c:v>78.3</c:v>
                </c:pt>
                <c:pt idx="70">
                  <c:v>76.6</c:v>
                </c:pt>
                <c:pt idx="71">
                  <c:v>75.3</c:v>
                </c:pt>
                <c:pt idx="72">
                  <c:v>74.1</c:v>
                </c:pt>
                <c:pt idx="73">
                  <c:v>73.7</c:v>
                </c:pt>
                <c:pt idx="74">
                  <c:v>73.7</c:v>
                </c:pt>
                <c:pt idx="75">
                  <c:v>85.3</c:v>
                </c:pt>
                <c:pt idx="76">
                  <c:v>84.5</c:v>
                </c:pt>
                <c:pt idx="77">
                  <c:v>82.6</c:v>
                </c:pt>
                <c:pt idx="78">
                  <c:v>81.4</c:v>
                </c:pt>
                <c:pt idx="79">
                  <c:v>80.7</c:v>
                </c:pt>
                <c:pt idx="80">
                  <c:v>80.6</c:v>
                </c:pt>
                <c:pt idx="81">
                  <c:v>82.6</c:v>
                </c:pt>
                <c:pt idx="82">
                  <c:v>81.3</c:v>
                </c:pt>
                <c:pt idx="83">
                  <c:v>77.9</c:v>
                </c:pt>
                <c:pt idx="84">
                  <c:v>75.6</c:v>
                </c:pt>
                <c:pt idx="85">
                  <c:v>75.2</c:v>
                </c:pt>
                <c:pt idx="86">
                  <c:v>78</c:v>
                </c:pt>
                <c:pt idx="87">
                  <c:v>78.7</c:v>
                </c:pt>
                <c:pt idx="88">
                  <c:v>75.5</c:v>
                </c:pt>
                <c:pt idx="89">
                  <c:v>78.9</c:v>
                </c:pt>
                <c:pt idx="90">
                  <c:v>78.6</c:v>
                </c:pt>
                <c:pt idx="91">
                  <c:v>78.5</c:v>
                </c:pt>
                <c:pt idx="92">
                  <c:v>77.7</c:v>
                </c:pt>
                <c:pt idx="93">
                  <c:v>81.6</c:v>
                </c:pt>
                <c:pt idx="94">
                  <c:v>84.6</c:v>
                </c:pt>
                <c:pt idx="95">
                  <c:v>83.4</c:v>
                </c:pt>
                <c:pt idx="96">
                  <c:v>78.4</c:v>
                </c:pt>
                <c:pt idx="97">
                  <c:v>76.4</c:v>
                </c:pt>
                <c:pt idx="98">
                  <c:v>81.7</c:v>
                </c:pt>
                <c:pt idx="99">
                  <c:v>82.4</c:v>
                </c:pt>
                <c:pt idx="100">
                  <c:v>79.7</c:v>
                </c:pt>
                <c:pt idx="101">
                  <c:v>78.7</c:v>
                </c:pt>
                <c:pt idx="102">
                  <c:v>78.3</c:v>
                </c:pt>
                <c:pt idx="103">
                  <c:v>80.3</c:v>
                </c:pt>
                <c:pt idx="104">
                  <c:v>79.6</c:v>
                </c:pt>
                <c:pt idx="105">
                  <c:v>79.1</c:v>
                </c:pt>
                <c:pt idx="106">
                  <c:v>77.5</c:v>
                </c:pt>
                <c:pt idx="107">
                  <c:v>77.6</c:v>
                </c:pt>
                <c:pt idx="108">
                  <c:v>76.9</c:v>
                </c:pt>
                <c:pt idx="109">
                  <c:v>77</c:v>
                </c:pt>
                <c:pt idx="110">
                  <c:v>76.5</c:v>
                </c:pt>
                <c:pt idx="111">
                  <c:v>77.2</c:v>
                </c:pt>
                <c:pt idx="112">
                  <c:v>77.4</c:v>
                </c:pt>
                <c:pt idx="113">
                  <c:v>77.9</c:v>
                </c:pt>
                <c:pt idx="114">
                  <c:v>77.9</c:v>
                </c:pt>
                <c:pt idx="115">
                  <c:v>78</c:v>
                </c:pt>
                <c:pt idx="116">
                  <c:v>78.4</c:v>
                </c:pt>
                <c:pt idx="117">
                  <c:v>76.4</c:v>
                </c:pt>
                <c:pt idx="118">
                  <c:v>87.1</c:v>
                </c:pt>
                <c:pt idx="119">
                  <c:v>93.8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98.7</c:v>
                </c:pt>
                <c:pt idx="139">
                  <c:v>100</c:v>
                </c:pt>
                <c:pt idx="140">
                  <c:v>100</c:v>
                </c:pt>
                <c:pt idx="141">
                  <c:v>97.5</c:v>
                </c:pt>
                <c:pt idx="142">
                  <c:v>95.9</c:v>
                </c:pt>
                <c:pt idx="143">
                  <c:v>92.8</c:v>
                </c:pt>
                <c:pt idx="144">
                  <c:v>98.4</c:v>
                </c:pt>
                <c:pt idx="145">
                  <c:v>98.3</c:v>
                </c:pt>
                <c:pt idx="146">
                  <c:v>98.3</c:v>
                </c:pt>
                <c:pt idx="147">
                  <c:v>98.6</c:v>
                </c:pt>
                <c:pt idx="148">
                  <c:v>95.6</c:v>
                </c:pt>
                <c:pt idx="149">
                  <c:v>94.2</c:v>
                </c:pt>
                <c:pt idx="150">
                  <c:v>89.3</c:v>
                </c:pt>
                <c:pt idx="151">
                  <c:v>89.1</c:v>
                </c:pt>
                <c:pt idx="152">
                  <c:v>88</c:v>
                </c:pt>
                <c:pt idx="153">
                  <c:v>88.3</c:v>
                </c:pt>
                <c:pt idx="154">
                  <c:v>87.2</c:v>
                </c:pt>
                <c:pt idx="155">
                  <c:v>86.7</c:v>
                </c:pt>
                <c:pt idx="156">
                  <c:v>85.9</c:v>
                </c:pt>
                <c:pt idx="157">
                  <c:v>86.1</c:v>
                </c:pt>
                <c:pt idx="158">
                  <c:v>87</c:v>
                </c:pt>
                <c:pt idx="159">
                  <c:v>86.3</c:v>
                </c:pt>
                <c:pt idx="160">
                  <c:v>86.9</c:v>
                </c:pt>
                <c:pt idx="161">
                  <c:v>87.3</c:v>
                </c:pt>
                <c:pt idx="162">
                  <c:v>86.3</c:v>
                </c:pt>
                <c:pt idx="163">
                  <c:v>83.9</c:v>
                </c:pt>
                <c:pt idx="164">
                  <c:v>82.9</c:v>
                </c:pt>
                <c:pt idx="165">
                  <c:v>83.9</c:v>
                </c:pt>
                <c:pt idx="166">
                  <c:v>83.7</c:v>
                </c:pt>
                <c:pt idx="167">
                  <c:v>83.2</c:v>
                </c:pt>
                <c:pt idx="168">
                  <c:v>82</c:v>
                </c:pt>
                <c:pt idx="169">
                  <c:v>82.3</c:v>
                </c:pt>
                <c:pt idx="170">
                  <c:v>81.5</c:v>
                </c:pt>
                <c:pt idx="171">
                  <c:v>79.5</c:v>
                </c:pt>
                <c:pt idx="172">
                  <c:v>78.8</c:v>
                </c:pt>
                <c:pt idx="173">
                  <c:v>80.2</c:v>
                </c:pt>
                <c:pt idx="174">
                  <c:v>80.5</c:v>
                </c:pt>
                <c:pt idx="175">
                  <c:v>80.1</c:v>
                </c:pt>
                <c:pt idx="176">
                  <c:v>79.6</c:v>
                </c:pt>
                <c:pt idx="177">
                  <c:v>78.7</c:v>
                </c:pt>
                <c:pt idx="178">
                  <c:v>77.2</c:v>
                </c:pt>
                <c:pt idx="179">
                  <c:v>75</c:v>
                </c:pt>
                <c:pt idx="180">
                  <c:v>74</c:v>
                </c:pt>
                <c:pt idx="181">
                  <c:v>73.9</c:v>
                </c:pt>
                <c:pt idx="182">
                  <c:v>74.3</c:v>
                </c:pt>
                <c:pt idx="183">
                  <c:v>72.9</c:v>
                </c:pt>
                <c:pt idx="184">
                  <c:v>72.3</c:v>
                </c:pt>
                <c:pt idx="185">
                  <c:v>72.5</c:v>
                </c:pt>
                <c:pt idx="186">
                  <c:v>72.4</c:v>
                </c:pt>
                <c:pt idx="187">
                  <c:v>71.2</c:v>
                </c:pt>
                <c:pt idx="188">
                  <c:v>71.1</c:v>
                </c:pt>
                <c:pt idx="189">
                  <c:v>72.3</c:v>
                </c:pt>
                <c:pt idx="190">
                  <c:v>69.7</c:v>
                </c:pt>
                <c:pt idx="191">
                  <c:v>68.2</c:v>
                </c:pt>
                <c:pt idx="192">
                  <c:v>70.7</c:v>
                </c:pt>
                <c:pt idx="193">
                  <c:v>70.7</c:v>
                </c:pt>
                <c:pt idx="194">
                  <c:v>70</c:v>
                </c:pt>
                <c:pt idx="195">
                  <c:v>69.9</c:v>
                </c:pt>
                <c:pt idx="196">
                  <c:v>69</c:v>
                </c:pt>
                <c:pt idx="197">
                  <c:v>68.8</c:v>
                </c:pt>
                <c:pt idx="198">
                  <c:v>67.8</c:v>
                </c:pt>
                <c:pt idx="199">
                  <c:v>67.3</c:v>
                </c:pt>
                <c:pt idx="200">
                  <c:v>67.9</c:v>
                </c:pt>
                <c:pt idx="201">
                  <c:v>68.2</c:v>
                </c:pt>
                <c:pt idx="202">
                  <c:v>68.5</c:v>
                </c:pt>
                <c:pt idx="203">
                  <c:v>68</c:v>
                </c:pt>
                <c:pt idx="204">
                  <c:v>67.5</c:v>
                </c:pt>
                <c:pt idx="205">
                  <c:v>67.5</c:v>
                </c:pt>
                <c:pt idx="206">
                  <c:v>66.2</c:v>
                </c:pt>
                <c:pt idx="207">
                  <c:v>66.1</c:v>
                </c:pt>
                <c:pt idx="208">
                  <c:v>65.7</c:v>
                </c:pt>
                <c:pt idx="209">
                  <c:v>65.3</c:v>
                </c:pt>
                <c:pt idx="210">
                  <c:v>64</c:v>
                </c:pt>
                <c:pt idx="211">
                  <c:v>62.3</c:v>
                </c:pt>
                <c:pt idx="212">
                  <c:v>62.2</c:v>
                </c:pt>
              </c:numCache>
            </c:numRef>
          </c:xVal>
          <c:yVal>
            <c:numRef>
              <c:f>Data!$W$761:$W$973</c:f>
              <c:numCache>
                <c:ptCount val="213"/>
                <c:pt idx="0">
                  <c:v>2659.310523076396</c:v>
                </c:pt>
                <c:pt idx="1">
                  <c:v>2653.740765424427</c:v>
                </c:pt>
                <c:pt idx="2">
                  <c:v>2639.276855043395</c:v>
                </c:pt>
                <c:pt idx="3">
                  <c:v>2630.388493079441</c:v>
                </c:pt>
                <c:pt idx="4">
                  <c:v>2624.8380942550575</c:v>
                </c:pt>
                <c:pt idx="5">
                  <c:v>2605.994440260297</c:v>
                </c:pt>
                <c:pt idx="6">
                  <c:v>2619.2914028645373</c:v>
                </c:pt>
                <c:pt idx="7">
                  <c:v>2617.073763280787</c:v>
                </c:pt>
                <c:pt idx="8">
                  <c:v>2611.53225398471</c:v>
                </c:pt>
                <c:pt idx="9">
                  <c:v>2614.8567157780953</c:v>
                </c:pt>
                <c:pt idx="10">
                  <c:v>2609.3166853024104</c:v>
                </c:pt>
                <c:pt idx="11">
                  <c:v>2597.1416127992115</c:v>
                </c:pt>
                <c:pt idx="12">
                  <c:v>2604.8873205503714</c:v>
                </c:pt>
                <c:pt idx="13">
                  <c:v>2614.8567157780953</c:v>
                </c:pt>
                <c:pt idx="14">
                  <c:v>2612.6402600403944</c:v>
                </c:pt>
                <c:pt idx="15">
                  <c:v>2618.1825090427656</c:v>
                </c:pt>
                <c:pt idx="16">
                  <c:v>2613.7484139583676</c:v>
                </c:pt>
                <c:pt idx="17">
                  <c:v>2596.035672680109</c:v>
                </c:pt>
                <c:pt idx="18">
                  <c:v>2582.7758672726113</c:v>
                </c:pt>
                <c:pt idx="19">
                  <c:v>2568.434931415194</c:v>
                </c:pt>
                <c:pt idx="20">
                  <c:v>2556.319607946125</c:v>
                </c:pt>
                <c:pt idx="21">
                  <c:v>2547.5195526814286</c:v>
                </c:pt>
                <c:pt idx="22">
                  <c:v>2537.630624969839</c:v>
                </c:pt>
                <c:pt idx="23">
                  <c:v>2515.697301674204</c:v>
                </c:pt>
                <c:pt idx="24">
                  <c:v>2501.4716451891154</c:v>
                </c:pt>
                <c:pt idx="25">
                  <c:v>2481.814728501442</c:v>
                </c:pt>
                <c:pt idx="26">
                  <c:v>2458.940315294788</c:v>
                </c:pt>
                <c:pt idx="27">
                  <c:v>2439.3837022131993</c:v>
                </c:pt>
                <c:pt idx="28">
                  <c:v>2424.204781782584</c:v>
                </c:pt>
                <c:pt idx="29">
                  <c:v>2406.8913507058996</c:v>
                </c:pt>
                <c:pt idx="30">
                  <c:v>2390.6927278983603</c:v>
                </c:pt>
                <c:pt idx="31">
                  <c:v>2374.5256424385743</c:v>
                </c:pt>
                <c:pt idx="32">
                  <c:v>2348.723597737353</c:v>
                </c:pt>
                <c:pt idx="33">
                  <c:v>2343.3582480824534</c:v>
                </c:pt>
                <c:pt idx="34">
                  <c:v>2330.4955352402976</c:v>
                </c:pt>
                <c:pt idx="35">
                  <c:v>2323.001476895789</c:v>
                </c:pt>
                <c:pt idx="36">
                  <c:v>2310.1702334898155</c:v>
                </c:pt>
                <c:pt idx="37">
                  <c:v>2308.0336192050318</c:v>
                </c:pt>
                <c:pt idx="38">
                  <c:v>2294.159010510195</c:v>
                </c:pt>
                <c:pt idx="39">
                  <c:v>2274.9862050846605</c:v>
                </c:pt>
                <c:pt idx="40">
                  <c:v>2262.2288838629192</c:v>
                </c:pt>
                <c:pt idx="41">
                  <c:v>2245.2495524580836</c:v>
                </c:pt>
                <c:pt idx="42">
                  <c:v>2243.1295750730687</c:v>
                </c:pt>
                <c:pt idx="43">
                  <c:v>2221.959515494812</c:v>
                </c:pt>
                <c:pt idx="44">
                  <c:v>2204.007302319281</c:v>
                </c:pt>
                <c:pt idx="45">
                  <c:v>2187.1464815579993</c:v>
                </c:pt>
                <c:pt idx="46">
                  <c:v>2175.574494495945</c:v>
                </c:pt>
                <c:pt idx="47">
                  <c:v>2162.968873294217</c:v>
                </c:pt>
                <c:pt idx="48">
                  <c:v>2144.096248416122</c:v>
                </c:pt>
                <c:pt idx="49">
                  <c:v>2127.3565146444657</c:v>
                </c:pt>
                <c:pt idx="50">
                  <c:v>2108.564562358113</c:v>
                </c:pt>
                <c:pt idx="51">
                  <c:v>2096.0601784588102</c:v>
                </c:pt>
                <c:pt idx="52">
                  <c:v>2082.534977468874</c:v>
                </c:pt>
                <c:pt idx="53">
                  <c:v>2064.881350695653</c:v>
                </c:pt>
                <c:pt idx="54">
                  <c:v>2056.586730081404</c:v>
                </c:pt>
                <c:pt idx="55">
                  <c:v>2042.0910506886912</c:v>
                </c:pt>
                <c:pt idx="56">
                  <c:v>2023.4908531786791</c:v>
                </c:pt>
                <c:pt idx="57">
                  <c:v>2003.9024058225014</c:v>
                </c:pt>
                <c:pt idx="58">
                  <c:v>1995.6684424587127</c:v>
                </c:pt>
                <c:pt idx="59">
                  <c:v>1971.0154267104226</c:v>
                </c:pt>
                <c:pt idx="60">
                  <c:v>1949.503914179451</c:v>
                </c:pt>
                <c:pt idx="61">
                  <c:v>1933.1515123471384</c:v>
                </c:pt>
                <c:pt idx="62">
                  <c:v>1905.6296450077957</c:v>
                </c:pt>
                <c:pt idx="63">
                  <c:v>1896.475922193681</c:v>
                </c:pt>
                <c:pt idx="64">
                  <c:v>1879.213039385431</c:v>
                </c:pt>
                <c:pt idx="65">
                  <c:v>1864.0108296620247</c:v>
                </c:pt>
                <c:pt idx="66">
                  <c:v>1847.8257566917036</c:v>
                </c:pt>
                <c:pt idx="67">
                  <c:v>1827.6386764398487</c:v>
                </c:pt>
                <c:pt idx="68">
                  <c:v>1812.530506758283</c:v>
                </c:pt>
                <c:pt idx="69">
                  <c:v>1789.41790255244</c:v>
                </c:pt>
                <c:pt idx="70">
                  <c:v>1782.3963813750129</c:v>
                </c:pt>
                <c:pt idx="71">
                  <c:v>1770.3732836588024</c:v>
                </c:pt>
                <c:pt idx="72">
                  <c:v>1759.3673822836065</c:v>
                </c:pt>
                <c:pt idx="73">
                  <c:v>1743.3847932101658</c:v>
                </c:pt>
                <c:pt idx="74">
                  <c:v>1723.4497185249336</c:v>
                </c:pt>
                <c:pt idx="75">
                  <c:v>1703.5623868495566</c:v>
                </c:pt>
                <c:pt idx="76">
                  <c:v>1704.5556230653224</c:v>
                </c:pt>
                <c:pt idx="77">
                  <c:v>1702.5692694206384</c:v>
                </c:pt>
                <c:pt idx="78">
                  <c:v>1708.5297563653912</c:v>
                </c:pt>
                <c:pt idx="79">
                  <c:v>1701.5762707501588</c:v>
                </c:pt>
                <c:pt idx="80">
                  <c:v>1700.5833908097159</c:v>
                </c:pt>
                <c:pt idx="81">
                  <c:v>1690.6611153168267</c:v>
                </c:pt>
                <c:pt idx="82">
                  <c:v>1690.6611153168267</c:v>
                </c:pt>
                <c:pt idx="83">
                  <c:v>1699.590629570922</c:v>
                </c:pt>
                <c:pt idx="84">
                  <c:v>1690.6611153168267</c:v>
                </c:pt>
                <c:pt idx="85">
                  <c:v>1691.6528095166082</c:v>
                </c:pt>
                <c:pt idx="86">
                  <c:v>1681.7411929519421</c:v>
                </c:pt>
                <c:pt idx="87">
                  <c:v>1692.6446221629935</c:v>
                </c:pt>
                <c:pt idx="88">
                  <c:v>1689.6695395353634</c:v>
                </c:pt>
                <c:pt idx="89">
                  <c:v>1684.7134359134604</c:v>
                </c:pt>
                <c:pt idx="90">
                  <c:v>1682.7318224039957</c:v>
                </c:pt>
                <c:pt idx="91">
                  <c:v>1684.7134359134604</c:v>
                </c:pt>
                <c:pt idx="92">
                  <c:v>1686.6955224181575</c:v>
                </c:pt>
                <c:pt idx="93">
                  <c:v>1689.6695395353634</c:v>
                </c:pt>
                <c:pt idx="94">
                  <c:v>1688.6780821439393</c:v>
                </c:pt>
                <c:pt idx="95">
                  <c:v>1689.6695395353634</c:v>
                </c:pt>
                <c:pt idx="96">
                  <c:v>1707.536044717942</c:v>
                </c:pt>
                <c:pt idx="97">
                  <c:v>1718.4734186384885</c:v>
                </c:pt>
                <c:pt idx="98">
                  <c:v>1719.4684400730268</c:v>
                </c:pt>
                <c:pt idx="99">
                  <c:v>1712.5057925304131</c:v>
                </c:pt>
                <c:pt idx="100">
                  <c:v>1706.5424519710798</c:v>
                </c:pt>
                <c:pt idx="101">
                  <c:v>1699.590629570922</c:v>
                </c:pt>
                <c:pt idx="102">
                  <c:v>1687.68674311429</c:v>
                </c:pt>
                <c:pt idx="103">
                  <c:v>1689.6695395353634</c:v>
                </c:pt>
                <c:pt idx="104">
                  <c:v>1678.7700134681588</c:v>
                </c:pt>
                <c:pt idx="105">
                  <c:v>1673.820408879823</c:v>
                </c:pt>
                <c:pt idx="106">
                  <c:v>1683.722570048433</c:v>
                </c:pt>
                <c:pt idx="107">
                  <c:v>1699.590629570922</c:v>
                </c:pt>
                <c:pt idx="108">
                  <c:v>1709.5235869418884</c:v>
                </c:pt>
                <c:pt idx="109">
                  <c:v>1704.5556230653224</c:v>
                </c:pt>
                <c:pt idx="110">
                  <c:v>1692.6446221629935</c:v>
                </c:pt>
                <c:pt idx="111">
                  <c:v>1690.6611153168267</c:v>
                </c:pt>
                <c:pt idx="112">
                  <c:v>1691.6528095166082</c:v>
                </c:pt>
                <c:pt idx="113">
                  <c:v>1701.5762707501588</c:v>
                </c:pt>
                <c:pt idx="114">
                  <c:v>1701.5762707501588</c:v>
                </c:pt>
                <c:pt idx="115">
                  <c:v>1708.5297563653912</c:v>
                </c:pt>
                <c:pt idx="116">
                  <c:v>1708.5297563653912</c:v>
                </c:pt>
                <c:pt idx="117">
                  <c:v>1708.5297563653912</c:v>
                </c:pt>
                <c:pt idx="118">
                  <c:v>1677.7798565037715</c:v>
                </c:pt>
                <c:pt idx="119">
                  <c:v>1632.359795214713</c:v>
                </c:pt>
                <c:pt idx="120">
                  <c:v>1584.2492713713273</c:v>
                </c:pt>
                <c:pt idx="121">
                  <c:v>1554.9308295749659</c:v>
                </c:pt>
                <c:pt idx="122">
                  <c:v>1530.5776202261122</c:v>
                </c:pt>
                <c:pt idx="123">
                  <c:v>1500.478494312936</c:v>
                </c:pt>
                <c:pt idx="124">
                  <c:v>1482.084423711897</c:v>
                </c:pt>
                <c:pt idx="125">
                  <c:v>1467.5915152008574</c:v>
                </c:pt>
                <c:pt idx="126">
                  <c:v>1439.6434136390396</c:v>
                </c:pt>
                <c:pt idx="127">
                  <c:v>1413.7070530266017</c:v>
                </c:pt>
                <c:pt idx="128">
                  <c:v>1384.0278270435927</c:v>
                </c:pt>
                <c:pt idx="129">
                  <c:v>1369.7049038606103</c:v>
                </c:pt>
                <c:pt idx="130">
                  <c:v>1352.5499425549613</c:v>
                </c:pt>
                <c:pt idx="131">
                  <c:v>1331.6307822665028</c:v>
                </c:pt>
                <c:pt idx="132">
                  <c:v>1314.5542168179293</c:v>
                </c:pt>
                <c:pt idx="133">
                  <c:v>1297.5126962210345</c:v>
                </c:pt>
                <c:pt idx="134">
                  <c:v>1278.6186007614215</c:v>
                </c:pt>
                <c:pt idx="135">
                  <c:v>1244.7171872202598</c:v>
                </c:pt>
                <c:pt idx="136">
                  <c:v>1216.5713528899857</c:v>
                </c:pt>
                <c:pt idx="137">
                  <c:v>1210.0176956803168</c:v>
                </c:pt>
                <c:pt idx="138">
                  <c:v>1180.1238121296428</c:v>
                </c:pt>
                <c:pt idx="139">
                  <c:v>1171.7355110237293</c:v>
                </c:pt>
                <c:pt idx="140">
                  <c:v>1150.3371594195396</c:v>
                </c:pt>
                <c:pt idx="141">
                  <c:v>1131.7746136949997</c:v>
                </c:pt>
                <c:pt idx="142">
                  <c:v>1108.629631399845</c:v>
                </c:pt>
                <c:pt idx="143">
                  <c:v>1096.6196868425345</c:v>
                </c:pt>
                <c:pt idx="144">
                  <c:v>1080.0191565809314</c:v>
                </c:pt>
                <c:pt idx="145">
                  <c:v>1065.2909383366052</c:v>
                </c:pt>
                <c:pt idx="146">
                  <c:v>1053.343465982209</c:v>
                </c:pt>
                <c:pt idx="147">
                  <c:v>1056.099049671674</c:v>
                </c:pt>
                <c:pt idx="148">
                  <c:v>1049.6707762399</c:v>
                </c:pt>
                <c:pt idx="149">
                  <c:v>1024.007329939682</c:v>
                </c:pt>
                <c:pt idx="150">
                  <c:v>1016.6894608853466</c:v>
                </c:pt>
                <c:pt idx="151">
                  <c:v>1009.378035035943</c:v>
                </c:pt>
                <c:pt idx="152">
                  <c:v>981.1069086641695</c:v>
                </c:pt>
                <c:pt idx="153">
                  <c:v>952.0244181842746</c:v>
                </c:pt>
                <c:pt idx="154">
                  <c:v>934.8047584183255</c:v>
                </c:pt>
                <c:pt idx="155">
                  <c:v>903.1775045570938</c:v>
                </c:pt>
                <c:pt idx="156">
                  <c:v>892.3615455261735</c:v>
                </c:pt>
                <c:pt idx="157">
                  <c:v>872.5688026578598</c:v>
                </c:pt>
                <c:pt idx="158">
                  <c:v>866.2809923510454</c:v>
                </c:pt>
                <c:pt idx="159">
                  <c:v>851.9267080991092</c:v>
                </c:pt>
                <c:pt idx="160">
                  <c:v>856.4097570510545</c:v>
                </c:pt>
                <c:pt idx="161">
                  <c:v>843.863313998623</c:v>
                </c:pt>
                <c:pt idx="162">
                  <c:v>824.1856949043402</c:v>
                </c:pt>
                <c:pt idx="163">
                  <c:v>815.256714074138</c:v>
                </c:pt>
                <c:pt idx="164">
                  <c:v>800.0994463962008</c:v>
                </c:pt>
                <c:pt idx="165">
                  <c:v>787.6377312042055</c:v>
                </c:pt>
                <c:pt idx="166">
                  <c:v>776.0828598898499</c:v>
                </c:pt>
                <c:pt idx="167">
                  <c:v>748.5936476933186</c:v>
                </c:pt>
                <c:pt idx="168">
                  <c:v>745.9382243251703</c:v>
                </c:pt>
                <c:pt idx="169">
                  <c:v>743.2836498323195</c:v>
                </c:pt>
                <c:pt idx="170">
                  <c:v>722.960055589885</c:v>
                </c:pt>
                <c:pt idx="171">
                  <c:v>709.7322855140656</c:v>
                </c:pt>
                <c:pt idx="172">
                  <c:v>692.1279724292993</c:v>
                </c:pt>
                <c:pt idx="173">
                  <c:v>678.9491863398702</c:v>
                </c:pt>
                <c:pt idx="174">
                  <c:v>662.286026492986</c:v>
                </c:pt>
                <c:pt idx="175">
                  <c:v>654.4046061968298</c:v>
                </c:pt>
                <c:pt idx="176">
                  <c:v>635.1703451037083</c:v>
                </c:pt>
                <c:pt idx="177">
                  <c:v>629.0596841599952</c:v>
                </c:pt>
                <c:pt idx="178">
                  <c:v>624.6976777708884</c:v>
                </c:pt>
                <c:pt idx="179">
                  <c:v>608.1429190149313</c:v>
                </c:pt>
                <c:pt idx="180">
                  <c:v>595.9657596935629</c:v>
                </c:pt>
                <c:pt idx="181">
                  <c:v>585.5423884019594</c:v>
                </c:pt>
                <c:pt idx="182">
                  <c:v>566.4667895170775</c:v>
                </c:pt>
                <c:pt idx="183">
                  <c:v>570.7983066837805</c:v>
                </c:pt>
                <c:pt idx="184">
                  <c:v>544.843030170133</c:v>
                </c:pt>
                <c:pt idx="185">
                  <c:v>531.0333167751348</c:v>
                </c:pt>
                <c:pt idx="186">
                  <c:v>512.9428506948605</c:v>
                </c:pt>
                <c:pt idx="187">
                  <c:v>502.62310863926024</c:v>
                </c:pt>
                <c:pt idx="188">
                  <c:v>484.59436247115536</c:v>
                </c:pt>
                <c:pt idx="189">
                  <c:v>482.8793787038029</c:v>
                </c:pt>
                <c:pt idx="190">
                  <c:v>488.0253929391374</c:v>
                </c:pt>
                <c:pt idx="191">
                  <c:v>474.30976868421527</c:v>
                </c:pt>
                <c:pt idx="192">
                  <c:v>459.7616974283603</c:v>
                </c:pt>
                <c:pt idx="193">
                  <c:v>444.3855872130495</c:v>
                </c:pt>
                <c:pt idx="194">
                  <c:v>411.1680339683908</c:v>
                </c:pt>
                <c:pt idx="195">
                  <c:v>400.9739235869572</c:v>
                </c:pt>
                <c:pt idx="196">
                  <c:v>373.0044768561532</c:v>
                </c:pt>
                <c:pt idx="197">
                  <c:v>356.09903255637056</c:v>
                </c:pt>
                <c:pt idx="198">
                  <c:v>335.85782479631916</c:v>
                </c:pt>
                <c:pt idx="199">
                  <c:v>328.2800739690147</c:v>
                </c:pt>
                <c:pt idx="200">
                  <c:v>303.9098100787942</c:v>
                </c:pt>
                <c:pt idx="201">
                  <c:v>272.9201931184788</c:v>
                </c:pt>
                <c:pt idx="202">
                  <c:v>265.3996328713029</c:v>
                </c:pt>
                <c:pt idx="203">
                  <c:v>252.0465423605752</c:v>
                </c:pt>
                <c:pt idx="204">
                  <c:v>233.7210328484103</c:v>
                </c:pt>
                <c:pt idx="205">
                  <c:v>207.96717372475797</c:v>
                </c:pt>
                <c:pt idx="206">
                  <c:v>190.56628138098722</c:v>
                </c:pt>
                <c:pt idx="207">
                  <c:v>150.92920673391592</c:v>
                </c:pt>
                <c:pt idx="208">
                  <c:v>115.58094675453788</c:v>
                </c:pt>
                <c:pt idx="209">
                  <c:v>77.11581963284037</c:v>
                </c:pt>
                <c:pt idx="210">
                  <c:v>54.28483132927377</c:v>
                </c:pt>
                <c:pt idx="211">
                  <c:v>38.82804743292982</c:v>
                </c:pt>
                <c:pt idx="212">
                  <c:v>36.390130488668746</c:v>
                </c:pt>
              </c:numCache>
            </c:numRef>
          </c:yVal>
          <c:smooth val="0"/>
        </c:ser>
        <c:axId val="27416000"/>
        <c:axId val="1206721"/>
      </c:scatterChart>
      <c:valAx>
        <c:axId val="27416000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206721"/>
        <c:crosses val="autoZero"/>
        <c:crossBetween val="midCat"/>
        <c:dispUnits/>
      </c:valAx>
      <c:valAx>
        <c:axId val="1206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74160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NE-OPS 99/07/04 1604-1641 UT PNE001 Spiral (down)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Data!$R$761:$R$973</c:f>
              <c:numCache>
                <c:ptCount val="213"/>
                <c:pt idx="0">
                  <c:v>32.5</c:v>
                </c:pt>
                <c:pt idx="1">
                  <c:v>35.5</c:v>
                </c:pt>
                <c:pt idx="2">
                  <c:v>34.8</c:v>
                </c:pt>
                <c:pt idx="3">
                  <c:v>36.9</c:v>
                </c:pt>
                <c:pt idx="4">
                  <c:v>36.4</c:v>
                </c:pt>
                <c:pt idx="5">
                  <c:v>36.6</c:v>
                </c:pt>
                <c:pt idx="6">
                  <c:v>36.5</c:v>
                </c:pt>
                <c:pt idx="7">
                  <c:v>35.9</c:v>
                </c:pt>
                <c:pt idx="8">
                  <c:v>34.4</c:v>
                </c:pt>
                <c:pt idx="9">
                  <c:v>37</c:v>
                </c:pt>
                <c:pt idx="10">
                  <c:v>37</c:v>
                </c:pt>
                <c:pt idx="11">
                  <c:v>37.4</c:v>
                </c:pt>
                <c:pt idx="12">
                  <c:v>35.5</c:v>
                </c:pt>
                <c:pt idx="13">
                  <c:v>37.4</c:v>
                </c:pt>
                <c:pt idx="14">
                  <c:v>37.4</c:v>
                </c:pt>
                <c:pt idx="15">
                  <c:v>37.5</c:v>
                </c:pt>
                <c:pt idx="16">
                  <c:v>36.4</c:v>
                </c:pt>
                <c:pt idx="17">
                  <c:v>37</c:v>
                </c:pt>
                <c:pt idx="18">
                  <c:v>37.1</c:v>
                </c:pt>
                <c:pt idx="19">
                  <c:v>37</c:v>
                </c:pt>
                <c:pt idx="20">
                  <c:v>38.9</c:v>
                </c:pt>
                <c:pt idx="21">
                  <c:v>38.9</c:v>
                </c:pt>
                <c:pt idx="22">
                  <c:v>39.4</c:v>
                </c:pt>
                <c:pt idx="23">
                  <c:v>38.9</c:v>
                </c:pt>
                <c:pt idx="24">
                  <c:v>37.4</c:v>
                </c:pt>
                <c:pt idx="25">
                  <c:v>38.4</c:v>
                </c:pt>
                <c:pt idx="26">
                  <c:v>38.9</c:v>
                </c:pt>
                <c:pt idx="27">
                  <c:v>37.4</c:v>
                </c:pt>
                <c:pt idx="28">
                  <c:v>38.4</c:v>
                </c:pt>
                <c:pt idx="29">
                  <c:v>40</c:v>
                </c:pt>
                <c:pt idx="30">
                  <c:v>41.1</c:v>
                </c:pt>
                <c:pt idx="31">
                  <c:v>39.9</c:v>
                </c:pt>
                <c:pt idx="32">
                  <c:v>40.9</c:v>
                </c:pt>
                <c:pt idx="33">
                  <c:v>42.9</c:v>
                </c:pt>
                <c:pt idx="34">
                  <c:v>42</c:v>
                </c:pt>
                <c:pt idx="35">
                  <c:v>42.5</c:v>
                </c:pt>
                <c:pt idx="36">
                  <c:v>45.4</c:v>
                </c:pt>
                <c:pt idx="37">
                  <c:v>45.9</c:v>
                </c:pt>
                <c:pt idx="38">
                  <c:v>40</c:v>
                </c:pt>
                <c:pt idx="39">
                  <c:v>39</c:v>
                </c:pt>
                <c:pt idx="40">
                  <c:v>40</c:v>
                </c:pt>
                <c:pt idx="41">
                  <c:v>40.5</c:v>
                </c:pt>
                <c:pt idx="42">
                  <c:v>40.4</c:v>
                </c:pt>
                <c:pt idx="43">
                  <c:v>40.5</c:v>
                </c:pt>
                <c:pt idx="44">
                  <c:v>41.4</c:v>
                </c:pt>
                <c:pt idx="45">
                  <c:v>39.9</c:v>
                </c:pt>
                <c:pt idx="46">
                  <c:v>36</c:v>
                </c:pt>
                <c:pt idx="47">
                  <c:v>37.9</c:v>
                </c:pt>
                <c:pt idx="48">
                  <c:v>37.9</c:v>
                </c:pt>
                <c:pt idx="49">
                  <c:v>36.4</c:v>
                </c:pt>
                <c:pt idx="50">
                  <c:v>34.9</c:v>
                </c:pt>
                <c:pt idx="51">
                  <c:v>35.9</c:v>
                </c:pt>
                <c:pt idx="52">
                  <c:v>38.9</c:v>
                </c:pt>
                <c:pt idx="53">
                  <c:v>36.9</c:v>
                </c:pt>
                <c:pt idx="54">
                  <c:v>37.4</c:v>
                </c:pt>
                <c:pt idx="55">
                  <c:v>39</c:v>
                </c:pt>
                <c:pt idx="56">
                  <c:v>42.4</c:v>
                </c:pt>
                <c:pt idx="57">
                  <c:v>41.4</c:v>
                </c:pt>
                <c:pt idx="58">
                  <c:v>41.9</c:v>
                </c:pt>
                <c:pt idx="59">
                  <c:v>41.5</c:v>
                </c:pt>
                <c:pt idx="60">
                  <c:v>41.1</c:v>
                </c:pt>
                <c:pt idx="61">
                  <c:v>41.4</c:v>
                </c:pt>
                <c:pt idx="62">
                  <c:v>42.9</c:v>
                </c:pt>
                <c:pt idx="63">
                  <c:v>43.5</c:v>
                </c:pt>
                <c:pt idx="64">
                  <c:v>43.9</c:v>
                </c:pt>
                <c:pt idx="65">
                  <c:v>42.9</c:v>
                </c:pt>
                <c:pt idx="66">
                  <c:v>44</c:v>
                </c:pt>
                <c:pt idx="67">
                  <c:v>44.4</c:v>
                </c:pt>
                <c:pt idx="68">
                  <c:v>45.4</c:v>
                </c:pt>
                <c:pt idx="69">
                  <c:v>44.4</c:v>
                </c:pt>
                <c:pt idx="70">
                  <c:v>44.3</c:v>
                </c:pt>
                <c:pt idx="71">
                  <c:v>44.4</c:v>
                </c:pt>
                <c:pt idx="72">
                  <c:v>45.9</c:v>
                </c:pt>
                <c:pt idx="73">
                  <c:v>46.5</c:v>
                </c:pt>
                <c:pt idx="74">
                  <c:v>44.6</c:v>
                </c:pt>
                <c:pt idx="75">
                  <c:v>44.4</c:v>
                </c:pt>
                <c:pt idx="76">
                  <c:v>49.9</c:v>
                </c:pt>
                <c:pt idx="77">
                  <c:v>47.5</c:v>
                </c:pt>
                <c:pt idx="78">
                  <c:v>46.5</c:v>
                </c:pt>
                <c:pt idx="79">
                  <c:v>45.8</c:v>
                </c:pt>
                <c:pt idx="80">
                  <c:v>46.9</c:v>
                </c:pt>
                <c:pt idx="81">
                  <c:v>47.4</c:v>
                </c:pt>
                <c:pt idx="82">
                  <c:v>49.4</c:v>
                </c:pt>
                <c:pt idx="83">
                  <c:v>48.7</c:v>
                </c:pt>
                <c:pt idx="84">
                  <c:v>45.9</c:v>
                </c:pt>
                <c:pt idx="85">
                  <c:v>44.7</c:v>
                </c:pt>
                <c:pt idx="86">
                  <c:v>44.9</c:v>
                </c:pt>
                <c:pt idx="87">
                  <c:v>46.3</c:v>
                </c:pt>
                <c:pt idx="88">
                  <c:v>45.9</c:v>
                </c:pt>
                <c:pt idx="89">
                  <c:v>43.8</c:v>
                </c:pt>
                <c:pt idx="90">
                  <c:v>45.9</c:v>
                </c:pt>
                <c:pt idx="91">
                  <c:v>45.4</c:v>
                </c:pt>
                <c:pt idx="92">
                  <c:v>45.5</c:v>
                </c:pt>
                <c:pt idx="93">
                  <c:v>45.9</c:v>
                </c:pt>
                <c:pt idx="94">
                  <c:v>48.4</c:v>
                </c:pt>
                <c:pt idx="95">
                  <c:v>49.9</c:v>
                </c:pt>
                <c:pt idx="96">
                  <c:v>49.3</c:v>
                </c:pt>
                <c:pt idx="97">
                  <c:v>47.9</c:v>
                </c:pt>
                <c:pt idx="98">
                  <c:v>47.2</c:v>
                </c:pt>
                <c:pt idx="99">
                  <c:v>46.9</c:v>
                </c:pt>
                <c:pt idx="100">
                  <c:v>48.4</c:v>
                </c:pt>
                <c:pt idx="101">
                  <c:v>47.9</c:v>
                </c:pt>
                <c:pt idx="102">
                  <c:v>47.4</c:v>
                </c:pt>
                <c:pt idx="103">
                  <c:v>48.4</c:v>
                </c:pt>
                <c:pt idx="104">
                  <c:v>49.4</c:v>
                </c:pt>
                <c:pt idx="105">
                  <c:v>47.8</c:v>
                </c:pt>
                <c:pt idx="106">
                  <c:v>46.3</c:v>
                </c:pt>
                <c:pt idx="107">
                  <c:v>46.7</c:v>
                </c:pt>
                <c:pt idx="108">
                  <c:v>47.9</c:v>
                </c:pt>
                <c:pt idx="109">
                  <c:v>47.9</c:v>
                </c:pt>
                <c:pt idx="110">
                  <c:v>46.4</c:v>
                </c:pt>
                <c:pt idx="111">
                  <c:v>45.4</c:v>
                </c:pt>
                <c:pt idx="112">
                  <c:v>46.3</c:v>
                </c:pt>
                <c:pt idx="113">
                  <c:v>46.2</c:v>
                </c:pt>
                <c:pt idx="114">
                  <c:v>46.8</c:v>
                </c:pt>
                <c:pt idx="115">
                  <c:v>45.5</c:v>
                </c:pt>
                <c:pt idx="116">
                  <c:v>46.9</c:v>
                </c:pt>
                <c:pt idx="117">
                  <c:v>46.1</c:v>
                </c:pt>
                <c:pt idx="118">
                  <c:v>45.4</c:v>
                </c:pt>
                <c:pt idx="119">
                  <c:v>45.9</c:v>
                </c:pt>
                <c:pt idx="120">
                  <c:v>54.8</c:v>
                </c:pt>
                <c:pt idx="121">
                  <c:v>58.6</c:v>
                </c:pt>
                <c:pt idx="122">
                  <c:v>64.9</c:v>
                </c:pt>
                <c:pt idx="123">
                  <c:v>62.8</c:v>
                </c:pt>
                <c:pt idx="124">
                  <c:v>67.3</c:v>
                </c:pt>
                <c:pt idx="125">
                  <c:v>65.7</c:v>
                </c:pt>
                <c:pt idx="126">
                  <c:v>65.8</c:v>
                </c:pt>
                <c:pt idx="127">
                  <c:v>64.3</c:v>
                </c:pt>
                <c:pt idx="128">
                  <c:v>67.8</c:v>
                </c:pt>
                <c:pt idx="129">
                  <c:v>68.8</c:v>
                </c:pt>
                <c:pt idx="130">
                  <c:v>67.4</c:v>
                </c:pt>
                <c:pt idx="131">
                  <c:v>66.8</c:v>
                </c:pt>
                <c:pt idx="132">
                  <c:v>69.8</c:v>
                </c:pt>
                <c:pt idx="133">
                  <c:v>68.7</c:v>
                </c:pt>
                <c:pt idx="134">
                  <c:v>70.4</c:v>
                </c:pt>
                <c:pt idx="135">
                  <c:v>68.4</c:v>
                </c:pt>
                <c:pt idx="136">
                  <c:v>71.7</c:v>
                </c:pt>
                <c:pt idx="137">
                  <c:v>73.7</c:v>
                </c:pt>
                <c:pt idx="138">
                  <c:v>74.1</c:v>
                </c:pt>
                <c:pt idx="139">
                  <c:v>70.8</c:v>
                </c:pt>
                <c:pt idx="140">
                  <c:v>75.9</c:v>
                </c:pt>
                <c:pt idx="141">
                  <c:v>77.8</c:v>
                </c:pt>
                <c:pt idx="142">
                  <c:v>74.1</c:v>
                </c:pt>
                <c:pt idx="143">
                  <c:v>71.4</c:v>
                </c:pt>
                <c:pt idx="144">
                  <c:v>71.3</c:v>
                </c:pt>
                <c:pt idx="145">
                  <c:v>72.3</c:v>
                </c:pt>
                <c:pt idx="146">
                  <c:v>77.3</c:v>
                </c:pt>
                <c:pt idx="147">
                  <c:v>76.4</c:v>
                </c:pt>
                <c:pt idx="148">
                  <c:v>79.2</c:v>
                </c:pt>
                <c:pt idx="149">
                  <c:v>77.8</c:v>
                </c:pt>
                <c:pt idx="150">
                  <c:v>75.9</c:v>
                </c:pt>
                <c:pt idx="151">
                  <c:v>72.2</c:v>
                </c:pt>
                <c:pt idx="152">
                  <c:v>71.1</c:v>
                </c:pt>
                <c:pt idx="153">
                  <c:v>71.3</c:v>
                </c:pt>
                <c:pt idx="154">
                  <c:v>71.9</c:v>
                </c:pt>
                <c:pt idx="155">
                  <c:v>71.2</c:v>
                </c:pt>
                <c:pt idx="156">
                  <c:v>71.8</c:v>
                </c:pt>
                <c:pt idx="157">
                  <c:v>74.4</c:v>
                </c:pt>
                <c:pt idx="158">
                  <c:v>72.9</c:v>
                </c:pt>
                <c:pt idx="159">
                  <c:v>72.3</c:v>
                </c:pt>
                <c:pt idx="160">
                  <c:v>76.3</c:v>
                </c:pt>
                <c:pt idx="161">
                  <c:v>74.2</c:v>
                </c:pt>
                <c:pt idx="162">
                  <c:v>77.8</c:v>
                </c:pt>
                <c:pt idx="163">
                  <c:v>77.4</c:v>
                </c:pt>
                <c:pt idx="164">
                  <c:v>75.9</c:v>
                </c:pt>
                <c:pt idx="165">
                  <c:v>74.7</c:v>
                </c:pt>
                <c:pt idx="166">
                  <c:v>78.4</c:v>
                </c:pt>
                <c:pt idx="167">
                  <c:v>77.4</c:v>
                </c:pt>
                <c:pt idx="168">
                  <c:v>77.3</c:v>
                </c:pt>
                <c:pt idx="169">
                  <c:v>77.8</c:v>
                </c:pt>
                <c:pt idx="170">
                  <c:v>80.6</c:v>
                </c:pt>
                <c:pt idx="171">
                  <c:v>77.9</c:v>
                </c:pt>
                <c:pt idx="172">
                  <c:v>75.8</c:v>
                </c:pt>
                <c:pt idx="173">
                  <c:v>73.6</c:v>
                </c:pt>
                <c:pt idx="174">
                  <c:v>76.1</c:v>
                </c:pt>
                <c:pt idx="175">
                  <c:v>77</c:v>
                </c:pt>
                <c:pt idx="176">
                  <c:v>79.6</c:v>
                </c:pt>
                <c:pt idx="177">
                  <c:v>79.4</c:v>
                </c:pt>
                <c:pt idx="178">
                  <c:v>77.1</c:v>
                </c:pt>
                <c:pt idx="179">
                  <c:v>76</c:v>
                </c:pt>
                <c:pt idx="180">
                  <c:v>78</c:v>
                </c:pt>
                <c:pt idx="181">
                  <c:v>71.9</c:v>
                </c:pt>
                <c:pt idx="182">
                  <c:v>74.4</c:v>
                </c:pt>
                <c:pt idx="183">
                  <c:v>74.1</c:v>
                </c:pt>
                <c:pt idx="184">
                  <c:v>73.9</c:v>
                </c:pt>
                <c:pt idx="185">
                  <c:v>72.2</c:v>
                </c:pt>
                <c:pt idx="186">
                  <c:v>74.4</c:v>
                </c:pt>
                <c:pt idx="187">
                  <c:v>72.7</c:v>
                </c:pt>
                <c:pt idx="188">
                  <c:v>76.4</c:v>
                </c:pt>
                <c:pt idx="189">
                  <c:v>75.5</c:v>
                </c:pt>
                <c:pt idx="190">
                  <c:v>75.4</c:v>
                </c:pt>
                <c:pt idx="191">
                  <c:v>69.9</c:v>
                </c:pt>
                <c:pt idx="192">
                  <c:v>68.2</c:v>
                </c:pt>
                <c:pt idx="193">
                  <c:v>71.2</c:v>
                </c:pt>
                <c:pt idx="194">
                  <c:v>74.7</c:v>
                </c:pt>
                <c:pt idx="195">
                  <c:v>73.2</c:v>
                </c:pt>
                <c:pt idx="196">
                  <c:v>77.8</c:v>
                </c:pt>
                <c:pt idx="197">
                  <c:v>73.9</c:v>
                </c:pt>
                <c:pt idx="198">
                  <c:v>76.8</c:v>
                </c:pt>
                <c:pt idx="199">
                  <c:v>75.3</c:v>
                </c:pt>
                <c:pt idx="200">
                  <c:v>75.8</c:v>
                </c:pt>
                <c:pt idx="201">
                  <c:v>74.6</c:v>
                </c:pt>
                <c:pt idx="202">
                  <c:v>78.3</c:v>
                </c:pt>
                <c:pt idx="203">
                  <c:v>76.4</c:v>
                </c:pt>
                <c:pt idx="204">
                  <c:v>78.4</c:v>
                </c:pt>
                <c:pt idx="205">
                  <c:v>76.7</c:v>
                </c:pt>
                <c:pt idx="206">
                  <c:v>78.3</c:v>
                </c:pt>
                <c:pt idx="207">
                  <c:v>76.7</c:v>
                </c:pt>
                <c:pt idx="208">
                  <c:v>77.7</c:v>
                </c:pt>
                <c:pt idx="209">
                  <c:v>76.9</c:v>
                </c:pt>
                <c:pt idx="210">
                  <c:v>77.7</c:v>
                </c:pt>
                <c:pt idx="211">
                  <c:v>74.7</c:v>
                </c:pt>
                <c:pt idx="212">
                  <c:v>76.9</c:v>
                </c:pt>
              </c:numCache>
            </c:numRef>
          </c:xVal>
          <c:yVal>
            <c:numRef>
              <c:f>Data!$W$761:$W$973</c:f>
              <c:numCache>
                <c:ptCount val="213"/>
                <c:pt idx="0">
                  <c:v>2659.310523076396</c:v>
                </c:pt>
                <c:pt idx="1">
                  <c:v>2653.740765424427</c:v>
                </c:pt>
                <c:pt idx="2">
                  <c:v>2639.276855043395</c:v>
                </c:pt>
                <c:pt idx="3">
                  <c:v>2630.388493079441</c:v>
                </c:pt>
                <c:pt idx="4">
                  <c:v>2624.8380942550575</c:v>
                </c:pt>
                <c:pt idx="5">
                  <c:v>2605.994440260297</c:v>
                </c:pt>
                <c:pt idx="6">
                  <c:v>2619.2914028645373</c:v>
                </c:pt>
                <c:pt idx="7">
                  <c:v>2617.073763280787</c:v>
                </c:pt>
                <c:pt idx="8">
                  <c:v>2611.53225398471</c:v>
                </c:pt>
                <c:pt idx="9">
                  <c:v>2614.8567157780953</c:v>
                </c:pt>
                <c:pt idx="10">
                  <c:v>2609.3166853024104</c:v>
                </c:pt>
                <c:pt idx="11">
                  <c:v>2597.1416127992115</c:v>
                </c:pt>
                <c:pt idx="12">
                  <c:v>2604.8873205503714</c:v>
                </c:pt>
                <c:pt idx="13">
                  <c:v>2614.8567157780953</c:v>
                </c:pt>
                <c:pt idx="14">
                  <c:v>2612.6402600403944</c:v>
                </c:pt>
                <c:pt idx="15">
                  <c:v>2618.1825090427656</c:v>
                </c:pt>
                <c:pt idx="16">
                  <c:v>2613.7484139583676</c:v>
                </c:pt>
                <c:pt idx="17">
                  <c:v>2596.035672680109</c:v>
                </c:pt>
                <c:pt idx="18">
                  <c:v>2582.7758672726113</c:v>
                </c:pt>
                <c:pt idx="19">
                  <c:v>2568.434931415194</c:v>
                </c:pt>
                <c:pt idx="20">
                  <c:v>2556.319607946125</c:v>
                </c:pt>
                <c:pt idx="21">
                  <c:v>2547.5195526814286</c:v>
                </c:pt>
                <c:pt idx="22">
                  <c:v>2537.630624969839</c:v>
                </c:pt>
                <c:pt idx="23">
                  <c:v>2515.697301674204</c:v>
                </c:pt>
                <c:pt idx="24">
                  <c:v>2501.4716451891154</c:v>
                </c:pt>
                <c:pt idx="25">
                  <c:v>2481.814728501442</c:v>
                </c:pt>
                <c:pt idx="26">
                  <c:v>2458.940315294788</c:v>
                </c:pt>
                <c:pt idx="27">
                  <c:v>2439.3837022131993</c:v>
                </c:pt>
                <c:pt idx="28">
                  <c:v>2424.204781782584</c:v>
                </c:pt>
                <c:pt idx="29">
                  <c:v>2406.8913507058996</c:v>
                </c:pt>
                <c:pt idx="30">
                  <c:v>2390.6927278983603</c:v>
                </c:pt>
                <c:pt idx="31">
                  <c:v>2374.5256424385743</c:v>
                </c:pt>
                <c:pt idx="32">
                  <c:v>2348.723597737353</c:v>
                </c:pt>
                <c:pt idx="33">
                  <c:v>2343.3582480824534</c:v>
                </c:pt>
                <c:pt idx="34">
                  <c:v>2330.4955352402976</c:v>
                </c:pt>
                <c:pt idx="35">
                  <c:v>2323.001476895789</c:v>
                </c:pt>
                <c:pt idx="36">
                  <c:v>2310.1702334898155</c:v>
                </c:pt>
                <c:pt idx="37">
                  <c:v>2308.0336192050318</c:v>
                </c:pt>
                <c:pt idx="38">
                  <c:v>2294.159010510195</c:v>
                </c:pt>
                <c:pt idx="39">
                  <c:v>2274.9862050846605</c:v>
                </c:pt>
                <c:pt idx="40">
                  <c:v>2262.2288838629192</c:v>
                </c:pt>
                <c:pt idx="41">
                  <c:v>2245.2495524580836</c:v>
                </c:pt>
                <c:pt idx="42">
                  <c:v>2243.1295750730687</c:v>
                </c:pt>
                <c:pt idx="43">
                  <c:v>2221.959515494812</c:v>
                </c:pt>
                <c:pt idx="44">
                  <c:v>2204.007302319281</c:v>
                </c:pt>
                <c:pt idx="45">
                  <c:v>2187.1464815579993</c:v>
                </c:pt>
                <c:pt idx="46">
                  <c:v>2175.574494495945</c:v>
                </c:pt>
                <c:pt idx="47">
                  <c:v>2162.968873294217</c:v>
                </c:pt>
                <c:pt idx="48">
                  <c:v>2144.096248416122</c:v>
                </c:pt>
                <c:pt idx="49">
                  <c:v>2127.3565146444657</c:v>
                </c:pt>
                <c:pt idx="50">
                  <c:v>2108.564562358113</c:v>
                </c:pt>
                <c:pt idx="51">
                  <c:v>2096.0601784588102</c:v>
                </c:pt>
                <c:pt idx="52">
                  <c:v>2082.534977468874</c:v>
                </c:pt>
                <c:pt idx="53">
                  <c:v>2064.881350695653</c:v>
                </c:pt>
                <c:pt idx="54">
                  <c:v>2056.586730081404</c:v>
                </c:pt>
                <c:pt idx="55">
                  <c:v>2042.0910506886912</c:v>
                </c:pt>
                <c:pt idx="56">
                  <c:v>2023.4908531786791</c:v>
                </c:pt>
                <c:pt idx="57">
                  <c:v>2003.9024058225014</c:v>
                </c:pt>
                <c:pt idx="58">
                  <c:v>1995.6684424587127</c:v>
                </c:pt>
                <c:pt idx="59">
                  <c:v>1971.0154267104226</c:v>
                </c:pt>
                <c:pt idx="60">
                  <c:v>1949.503914179451</c:v>
                </c:pt>
                <c:pt idx="61">
                  <c:v>1933.1515123471384</c:v>
                </c:pt>
                <c:pt idx="62">
                  <c:v>1905.6296450077957</c:v>
                </c:pt>
                <c:pt idx="63">
                  <c:v>1896.475922193681</c:v>
                </c:pt>
                <c:pt idx="64">
                  <c:v>1879.213039385431</c:v>
                </c:pt>
                <c:pt idx="65">
                  <c:v>1864.0108296620247</c:v>
                </c:pt>
                <c:pt idx="66">
                  <c:v>1847.8257566917036</c:v>
                </c:pt>
                <c:pt idx="67">
                  <c:v>1827.6386764398487</c:v>
                </c:pt>
                <c:pt idx="68">
                  <c:v>1812.530506758283</c:v>
                </c:pt>
                <c:pt idx="69">
                  <c:v>1789.41790255244</c:v>
                </c:pt>
                <c:pt idx="70">
                  <c:v>1782.3963813750129</c:v>
                </c:pt>
                <c:pt idx="71">
                  <c:v>1770.3732836588024</c:v>
                </c:pt>
                <c:pt idx="72">
                  <c:v>1759.3673822836065</c:v>
                </c:pt>
                <c:pt idx="73">
                  <c:v>1743.3847932101658</c:v>
                </c:pt>
                <c:pt idx="74">
                  <c:v>1723.4497185249336</c:v>
                </c:pt>
                <c:pt idx="75">
                  <c:v>1703.5623868495566</c:v>
                </c:pt>
                <c:pt idx="76">
                  <c:v>1704.5556230653224</c:v>
                </c:pt>
                <c:pt idx="77">
                  <c:v>1702.5692694206384</c:v>
                </c:pt>
                <c:pt idx="78">
                  <c:v>1708.5297563653912</c:v>
                </c:pt>
                <c:pt idx="79">
                  <c:v>1701.5762707501588</c:v>
                </c:pt>
                <c:pt idx="80">
                  <c:v>1700.5833908097159</c:v>
                </c:pt>
                <c:pt idx="81">
                  <c:v>1690.6611153168267</c:v>
                </c:pt>
                <c:pt idx="82">
                  <c:v>1690.6611153168267</c:v>
                </c:pt>
                <c:pt idx="83">
                  <c:v>1699.590629570922</c:v>
                </c:pt>
                <c:pt idx="84">
                  <c:v>1690.6611153168267</c:v>
                </c:pt>
                <c:pt idx="85">
                  <c:v>1691.6528095166082</c:v>
                </c:pt>
                <c:pt idx="86">
                  <c:v>1681.7411929519421</c:v>
                </c:pt>
                <c:pt idx="87">
                  <c:v>1692.6446221629935</c:v>
                </c:pt>
                <c:pt idx="88">
                  <c:v>1689.6695395353634</c:v>
                </c:pt>
                <c:pt idx="89">
                  <c:v>1684.7134359134604</c:v>
                </c:pt>
                <c:pt idx="90">
                  <c:v>1682.7318224039957</c:v>
                </c:pt>
                <c:pt idx="91">
                  <c:v>1684.7134359134604</c:v>
                </c:pt>
                <c:pt idx="92">
                  <c:v>1686.6955224181575</c:v>
                </c:pt>
                <c:pt idx="93">
                  <c:v>1689.6695395353634</c:v>
                </c:pt>
                <c:pt idx="94">
                  <c:v>1688.6780821439393</c:v>
                </c:pt>
                <c:pt idx="95">
                  <c:v>1689.6695395353634</c:v>
                </c:pt>
                <c:pt idx="96">
                  <c:v>1707.536044717942</c:v>
                </c:pt>
                <c:pt idx="97">
                  <c:v>1718.4734186384885</c:v>
                </c:pt>
                <c:pt idx="98">
                  <c:v>1719.4684400730268</c:v>
                </c:pt>
                <c:pt idx="99">
                  <c:v>1712.5057925304131</c:v>
                </c:pt>
                <c:pt idx="100">
                  <c:v>1706.5424519710798</c:v>
                </c:pt>
                <c:pt idx="101">
                  <c:v>1699.590629570922</c:v>
                </c:pt>
                <c:pt idx="102">
                  <c:v>1687.68674311429</c:v>
                </c:pt>
                <c:pt idx="103">
                  <c:v>1689.6695395353634</c:v>
                </c:pt>
                <c:pt idx="104">
                  <c:v>1678.7700134681588</c:v>
                </c:pt>
                <c:pt idx="105">
                  <c:v>1673.820408879823</c:v>
                </c:pt>
                <c:pt idx="106">
                  <c:v>1683.722570048433</c:v>
                </c:pt>
                <c:pt idx="107">
                  <c:v>1699.590629570922</c:v>
                </c:pt>
                <c:pt idx="108">
                  <c:v>1709.5235869418884</c:v>
                </c:pt>
                <c:pt idx="109">
                  <c:v>1704.5556230653224</c:v>
                </c:pt>
                <c:pt idx="110">
                  <c:v>1692.6446221629935</c:v>
                </c:pt>
                <c:pt idx="111">
                  <c:v>1690.6611153168267</c:v>
                </c:pt>
                <c:pt idx="112">
                  <c:v>1691.6528095166082</c:v>
                </c:pt>
                <c:pt idx="113">
                  <c:v>1701.5762707501588</c:v>
                </c:pt>
                <c:pt idx="114">
                  <c:v>1701.5762707501588</c:v>
                </c:pt>
                <c:pt idx="115">
                  <c:v>1708.5297563653912</c:v>
                </c:pt>
                <c:pt idx="116">
                  <c:v>1708.5297563653912</c:v>
                </c:pt>
                <c:pt idx="117">
                  <c:v>1708.5297563653912</c:v>
                </c:pt>
                <c:pt idx="118">
                  <c:v>1677.7798565037715</c:v>
                </c:pt>
                <c:pt idx="119">
                  <c:v>1632.359795214713</c:v>
                </c:pt>
                <c:pt idx="120">
                  <c:v>1584.2492713713273</c:v>
                </c:pt>
                <c:pt idx="121">
                  <c:v>1554.9308295749659</c:v>
                </c:pt>
                <c:pt idx="122">
                  <c:v>1530.5776202261122</c:v>
                </c:pt>
                <c:pt idx="123">
                  <c:v>1500.478494312936</c:v>
                </c:pt>
                <c:pt idx="124">
                  <c:v>1482.084423711897</c:v>
                </c:pt>
                <c:pt idx="125">
                  <c:v>1467.5915152008574</c:v>
                </c:pt>
                <c:pt idx="126">
                  <c:v>1439.6434136390396</c:v>
                </c:pt>
                <c:pt idx="127">
                  <c:v>1413.7070530266017</c:v>
                </c:pt>
                <c:pt idx="128">
                  <c:v>1384.0278270435927</c:v>
                </c:pt>
                <c:pt idx="129">
                  <c:v>1369.7049038606103</c:v>
                </c:pt>
                <c:pt idx="130">
                  <c:v>1352.5499425549613</c:v>
                </c:pt>
                <c:pt idx="131">
                  <c:v>1331.6307822665028</c:v>
                </c:pt>
                <c:pt idx="132">
                  <c:v>1314.5542168179293</c:v>
                </c:pt>
                <c:pt idx="133">
                  <c:v>1297.5126962210345</c:v>
                </c:pt>
                <c:pt idx="134">
                  <c:v>1278.6186007614215</c:v>
                </c:pt>
                <c:pt idx="135">
                  <c:v>1244.7171872202598</c:v>
                </c:pt>
                <c:pt idx="136">
                  <c:v>1216.5713528899857</c:v>
                </c:pt>
                <c:pt idx="137">
                  <c:v>1210.0176956803168</c:v>
                </c:pt>
                <c:pt idx="138">
                  <c:v>1180.1238121296428</c:v>
                </c:pt>
                <c:pt idx="139">
                  <c:v>1171.7355110237293</c:v>
                </c:pt>
                <c:pt idx="140">
                  <c:v>1150.3371594195396</c:v>
                </c:pt>
                <c:pt idx="141">
                  <c:v>1131.7746136949997</c:v>
                </c:pt>
                <c:pt idx="142">
                  <c:v>1108.629631399845</c:v>
                </c:pt>
                <c:pt idx="143">
                  <c:v>1096.6196868425345</c:v>
                </c:pt>
                <c:pt idx="144">
                  <c:v>1080.0191565809314</c:v>
                </c:pt>
                <c:pt idx="145">
                  <c:v>1065.2909383366052</c:v>
                </c:pt>
                <c:pt idx="146">
                  <c:v>1053.343465982209</c:v>
                </c:pt>
                <c:pt idx="147">
                  <c:v>1056.099049671674</c:v>
                </c:pt>
                <c:pt idx="148">
                  <c:v>1049.6707762399</c:v>
                </c:pt>
                <c:pt idx="149">
                  <c:v>1024.007329939682</c:v>
                </c:pt>
                <c:pt idx="150">
                  <c:v>1016.6894608853466</c:v>
                </c:pt>
                <c:pt idx="151">
                  <c:v>1009.378035035943</c:v>
                </c:pt>
                <c:pt idx="152">
                  <c:v>981.1069086641695</c:v>
                </c:pt>
                <c:pt idx="153">
                  <c:v>952.0244181842746</c:v>
                </c:pt>
                <c:pt idx="154">
                  <c:v>934.8047584183255</c:v>
                </c:pt>
                <c:pt idx="155">
                  <c:v>903.1775045570938</c:v>
                </c:pt>
                <c:pt idx="156">
                  <c:v>892.3615455261735</c:v>
                </c:pt>
                <c:pt idx="157">
                  <c:v>872.5688026578598</c:v>
                </c:pt>
                <c:pt idx="158">
                  <c:v>866.2809923510454</c:v>
                </c:pt>
                <c:pt idx="159">
                  <c:v>851.9267080991092</c:v>
                </c:pt>
                <c:pt idx="160">
                  <c:v>856.4097570510545</c:v>
                </c:pt>
                <c:pt idx="161">
                  <c:v>843.863313998623</c:v>
                </c:pt>
                <c:pt idx="162">
                  <c:v>824.1856949043402</c:v>
                </c:pt>
                <c:pt idx="163">
                  <c:v>815.256714074138</c:v>
                </c:pt>
                <c:pt idx="164">
                  <c:v>800.0994463962008</c:v>
                </c:pt>
                <c:pt idx="165">
                  <c:v>787.6377312042055</c:v>
                </c:pt>
                <c:pt idx="166">
                  <c:v>776.0828598898499</c:v>
                </c:pt>
                <c:pt idx="167">
                  <c:v>748.5936476933186</c:v>
                </c:pt>
                <c:pt idx="168">
                  <c:v>745.9382243251703</c:v>
                </c:pt>
                <c:pt idx="169">
                  <c:v>743.2836498323195</c:v>
                </c:pt>
                <c:pt idx="170">
                  <c:v>722.960055589885</c:v>
                </c:pt>
                <c:pt idx="171">
                  <c:v>709.7322855140656</c:v>
                </c:pt>
                <c:pt idx="172">
                  <c:v>692.1279724292993</c:v>
                </c:pt>
                <c:pt idx="173">
                  <c:v>678.9491863398702</c:v>
                </c:pt>
                <c:pt idx="174">
                  <c:v>662.286026492986</c:v>
                </c:pt>
                <c:pt idx="175">
                  <c:v>654.4046061968298</c:v>
                </c:pt>
                <c:pt idx="176">
                  <c:v>635.1703451037083</c:v>
                </c:pt>
                <c:pt idx="177">
                  <c:v>629.0596841599952</c:v>
                </c:pt>
                <c:pt idx="178">
                  <c:v>624.6976777708884</c:v>
                </c:pt>
                <c:pt idx="179">
                  <c:v>608.1429190149313</c:v>
                </c:pt>
                <c:pt idx="180">
                  <c:v>595.9657596935629</c:v>
                </c:pt>
                <c:pt idx="181">
                  <c:v>585.5423884019594</c:v>
                </c:pt>
                <c:pt idx="182">
                  <c:v>566.4667895170775</c:v>
                </c:pt>
                <c:pt idx="183">
                  <c:v>570.7983066837805</c:v>
                </c:pt>
                <c:pt idx="184">
                  <c:v>544.843030170133</c:v>
                </c:pt>
                <c:pt idx="185">
                  <c:v>531.0333167751348</c:v>
                </c:pt>
                <c:pt idx="186">
                  <c:v>512.9428506948605</c:v>
                </c:pt>
                <c:pt idx="187">
                  <c:v>502.62310863926024</c:v>
                </c:pt>
                <c:pt idx="188">
                  <c:v>484.59436247115536</c:v>
                </c:pt>
                <c:pt idx="189">
                  <c:v>482.8793787038029</c:v>
                </c:pt>
                <c:pt idx="190">
                  <c:v>488.0253929391374</c:v>
                </c:pt>
                <c:pt idx="191">
                  <c:v>474.30976868421527</c:v>
                </c:pt>
                <c:pt idx="192">
                  <c:v>459.7616974283603</c:v>
                </c:pt>
                <c:pt idx="193">
                  <c:v>444.3855872130495</c:v>
                </c:pt>
                <c:pt idx="194">
                  <c:v>411.1680339683908</c:v>
                </c:pt>
                <c:pt idx="195">
                  <c:v>400.9739235869572</c:v>
                </c:pt>
                <c:pt idx="196">
                  <c:v>373.0044768561532</c:v>
                </c:pt>
                <c:pt idx="197">
                  <c:v>356.09903255637056</c:v>
                </c:pt>
                <c:pt idx="198">
                  <c:v>335.85782479631916</c:v>
                </c:pt>
                <c:pt idx="199">
                  <c:v>328.2800739690147</c:v>
                </c:pt>
                <c:pt idx="200">
                  <c:v>303.9098100787942</c:v>
                </c:pt>
                <c:pt idx="201">
                  <c:v>272.9201931184788</c:v>
                </c:pt>
                <c:pt idx="202">
                  <c:v>265.3996328713029</c:v>
                </c:pt>
                <c:pt idx="203">
                  <c:v>252.0465423605752</c:v>
                </c:pt>
                <c:pt idx="204">
                  <c:v>233.7210328484103</c:v>
                </c:pt>
                <c:pt idx="205">
                  <c:v>207.96717372475797</c:v>
                </c:pt>
                <c:pt idx="206">
                  <c:v>190.56628138098722</c:v>
                </c:pt>
                <c:pt idx="207">
                  <c:v>150.92920673391592</c:v>
                </c:pt>
                <c:pt idx="208">
                  <c:v>115.58094675453788</c:v>
                </c:pt>
                <c:pt idx="209">
                  <c:v>77.11581963284037</c:v>
                </c:pt>
                <c:pt idx="210">
                  <c:v>54.28483132927377</c:v>
                </c:pt>
                <c:pt idx="211">
                  <c:v>38.82804743292982</c:v>
                </c:pt>
                <c:pt idx="212">
                  <c:v>36.390130488668746</c:v>
                </c:pt>
              </c:numCache>
            </c:numRef>
          </c:yVal>
          <c:smooth val="0"/>
        </c:ser>
        <c:axId val="59129330"/>
        <c:axId val="11656019"/>
      </c:scatterChart>
      <c:valAx>
        <c:axId val="5912933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1656019"/>
        <c:crosses val="autoZero"/>
        <c:crossBetween val="midCat"/>
        <c:dispUnits/>
      </c:valAx>
      <c:valAx>
        <c:axId val="11656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91293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Raw 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Raw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Data!$D$9:$D$1102</c:f>
              <c:strCache>
                <c:ptCount val="1094"/>
                <c:pt idx="0">
                  <c:v>0.5829861111111111</c:v>
                </c:pt>
                <c:pt idx="1">
                  <c:v>0.5831018518518518</c:v>
                </c:pt>
                <c:pt idx="2">
                  <c:v>0.5832175925925925</c:v>
                </c:pt>
                <c:pt idx="3">
                  <c:v>0.5833333333333334</c:v>
                </c:pt>
                <c:pt idx="4">
                  <c:v>0.5834490740740741</c:v>
                </c:pt>
                <c:pt idx="5">
                  <c:v>0.5835648148148148</c:v>
                </c:pt>
                <c:pt idx="6">
                  <c:v>0.58368057</c:v>
                </c:pt>
                <c:pt idx="7">
                  <c:v>0.583796322</c:v>
                </c:pt>
                <c:pt idx="8">
                  <c:v>0.583912015</c:v>
                </c:pt>
                <c:pt idx="9">
                  <c:v>0.584027767</c:v>
                </c:pt>
                <c:pt idx="10">
                  <c:v>0.584143519</c:v>
                </c:pt>
                <c:pt idx="11">
                  <c:v>0.584259272</c:v>
                </c:pt>
                <c:pt idx="12">
                  <c:v>0.584375024</c:v>
                </c:pt>
                <c:pt idx="13">
                  <c:v>0.584490716</c:v>
                </c:pt>
                <c:pt idx="14">
                  <c:v>0.584606469</c:v>
                </c:pt>
                <c:pt idx="15">
                  <c:v>0.584722221</c:v>
                </c:pt>
                <c:pt idx="16">
                  <c:v>0.584837973</c:v>
                </c:pt>
                <c:pt idx="17">
                  <c:v>0.584953725</c:v>
                </c:pt>
                <c:pt idx="18">
                  <c:v>0.585069418</c:v>
                </c:pt>
                <c:pt idx="19">
                  <c:v>0.58518517</c:v>
                </c:pt>
                <c:pt idx="20">
                  <c:v>0.585300922</c:v>
                </c:pt>
                <c:pt idx="21">
                  <c:v>0.585416675</c:v>
                </c:pt>
                <c:pt idx="22">
                  <c:v>0.585532427</c:v>
                </c:pt>
                <c:pt idx="23">
                  <c:v>0.585648119</c:v>
                </c:pt>
                <c:pt idx="24">
                  <c:v>0.585763872</c:v>
                </c:pt>
                <c:pt idx="25">
                  <c:v>0.585879624</c:v>
                </c:pt>
                <c:pt idx="26">
                  <c:v>0.585995376</c:v>
                </c:pt>
                <c:pt idx="27">
                  <c:v>0.586111128</c:v>
                </c:pt>
                <c:pt idx="28">
                  <c:v>0.586226881</c:v>
                </c:pt>
                <c:pt idx="29">
                  <c:v>0.586342573</c:v>
                </c:pt>
                <c:pt idx="30">
                  <c:v>0.586458325</c:v>
                </c:pt>
                <c:pt idx="31">
                  <c:v>0.586574078</c:v>
                </c:pt>
                <c:pt idx="32">
                  <c:v>0.58668983</c:v>
                </c:pt>
                <c:pt idx="33">
                  <c:v>0.586805582</c:v>
                </c:pt>
                <c:pt idx="34">
                  <c:v>0.586921275</c:v>
                </c:pt>
                <c:pt idx="35">
                  <c:v>0.587037027</c:v>
                </c:pt>
                <c:pt idx="36">
                  <c:v>0.587152779</c:v>
                </c:pt>
                <c:pt idx="37">
                  <c:v>0.587268531</c:v>
                </c:pt>
                <c:pt idx="38">
                  <c:v>0.587384284</c:v>
                </c:pt>
                <c:pt idx="39">
                  <c:v>0.587499976</c:v>
                </c:pt>
                <c:pt idx="40">
                  <c:v>0.587615728</c:v>
                </c:pt>
                <c:pt idx="41">
                  <c:v>0.587731481</c:v>
                </c:pt>
                <c:pt idx="42">
                  <c:v>0.587847233</c:v>
                </c:pt>
                <c:pt idx="43">
                  <c:v>0.587962985</c:v>
                </c:pt>
                <c:pt idx="44">
                  <c:v>0.588078678</c:v>
                </c:pt>
                <c:pt idx="45">
                  <c:v>0.58819443</c:v>
                </c:pt>
                <c:pt idx="46">
                  <c:v>0.588310182</c:v>
                </c:pt>
                <c:pt idx="47">
                  <c:v>0.588425934</c:v>
                </c:pt>
                <c:pt idx="48">
                  <c:v>0.588541687</c:v>
                </c:pt>
                <c:pt idx="49">
                  <c:v>0.588657379</c:v>
                </c:pt>
                <c:pt idx="50">
                  <c:v>0.588773131</c:v>
                </c:pt>
                <c:pt idx="51">
                  <c:v>0.588888884</c:v>
                </c:pt>
                <c:pt idx="52">
                  <c:v>0.589004636</c:v>
                </c:pt>
                <c:pt idx="53">
                  <c:v>0.589120388</c:v>
                </c:pt>
                <c:pt idx="54">
                  <c:v>0.58923614</c:v>
                </c:pt>
                <c:pt idx="55">
                  <c:v>0.589351833</c:v>
                </c:pt>
                <c:pt idx="56">
                  <c:v>0.589467585</c:v>
                </c:pt>
                <c:pt idx="57">
                  <c:v>0.589583337</c:v>
                </c:pt>
                <c:pt idx="58">
                  <c:v>0.58969909</c:v>
                </c:pt>
                <c:pt idx="59">
                  <c:v>0.589814842</c:v>
                </c:pt>
                <c:pt idx="60">
                  <c:v>0.589930534</c:v>
                </c:pt>
                <c:pt idx="61">
                  <c:v>0.590046287</c:v>
                </c:pt>
                <c:pt idx="62">
                  <c:v>0.590162039</c:v>
                </c:pt>
                <c:pt idx="63">
                  <c:v>0.590277791</c:v>
                </c:pt>
                <c:pt idx="64">
                  <c:v>0.590393543</c:v>
                </c:pt>
                <c:pt idx="65">
                  <c:v>0.590509236</c:v>
                </c:pt>
                <c:pt idx="66">
                  <c:v>0.590624988</c:v>
                </c:pt>
                <c:pt idx="67">
                  <c:v>0.59074074</c:v>
                </c:pt>
                <c:pt idx="68">
                  <c:v>0.590856493</c:v>
                </c:pt>
                <c:pt idx="69">
                  <c:v>0.590972245</c:v>
                </c:pt>
                <c:pt idx="70">
                  <c:v>0.591087937</c:v>
                </c:pt>
                <c:pt idx="71">
                  <c:v>0.59120369</c:v>
                </c:pt>
                <c:pt idx="72">
                  <c:v>0.591319442</c:v>
                </c:pt>
                <c:pt idx="73">
                  <c:v>0.591435194</c:v>
                </c:pt>
                <c:pt idx="74">
                  <c:v>0.591550946</c:v>
                </c:pt>
                <c:pt idx="75">
                  <c:v>0.591666639</c:v>
                </c:pt>
                <c:pt idx="76">
                  <c:v>0.591782391</c:v>
                </c:pt>
                <c:pt idx="77">
                  <c:v>0.591898143</c:v>
                </c:pt>
                <c:pt idx="78">
                  <c:v>0.592013896</c:v>
                </c:pt>
                <c:pt idx="79">
                  <c:v>0.592129648</c:v>
                </c:pt>
                <c:pt idx="80">
                  <c:v>0.5922454</c:v>
                </c:pt>
                <c:pt idx="81">
                  <c:v>0.592361093</c:v>
                </c:pt>
                <c:pt idx="82">
                  <c:v>0.592476845</c:v>
                </c:pt>
                <c:pt idx="83">
                  <c:v>0.592592597</c:v>
                </c:pt>
                <c:pt idx="84">
                  <c:v>0.592708349</c:v>
                </c:pt>
                <c:pt idx="85">
                  <c:v>0.592824101</c:v>
                </c:pt>
                <c:pt idx="86">
                  <c:v>0.592939794</c:v>
                </c:pt>
                <c:pt idx="87">
                  <c:v>0.593055546</c:v>
                </c:pt>
                <c:pt idx="88">
                  <c:v>0.593171299</c:v>
                </c:pt>
                <c:pt idx="89">
                  <c:v>0.593287051</c:v>
                </c:pt>
                <c:pt idx="90">
                  <c:v>0.593402803</c:v>
                </c:pt>
                <c:pt idx="91">
                  <c:v>0.593518496</c:v>
                </c:pt>
                <c:pt idx="92">
                  <c:v>0.593634248</c:v>
                </c:pt>
                <c:pt idx="93">
                  <c:v>0.59375</c:v>
                </c:pt>
                <c:pt idx="94">
                  <c:v>0.593865752</c:v>
                </c:pt>
                <c:pt idx="95">
                  <c:v>0.593981504</c:v>
                </c:pt>
                <c:pt idx="96">
                  <c:v>0.594097197</c:v>
                </c:pt>
                <c:pt idx="97">
                  <c:v>0.594212949</c:v>
                </c:pt>
                <c:pt idx="98">
                  <c:v>0.594328701</c:v>
                </c:pt>
                <c:pt idx="99">
                  <c:v>0.594444454</c:v>
                </c:pt>
                <c:pt idx="100">
                  <c:v>0.594560206</c:v>
                </c:pt>
                <c:pt idx="101">
                  <c:v>0.594675899</c:v>
                </c:pt>
                <c:pt idx="102">
                  <c:v>0.594791651</c:v>
                </c:pt>
                <c:pt idx="103">
                  <c:v>0.594907403</c:v>
                </c:pt>
                <c:pt idx="104">
                  <c:v>0.595023155</c:v>
                </c:pt>
                <c:pt idx="105">
                  <c:v>0.595138907</c:v>
                </c:pt>
                <c:pt idx="106">
                  <c:v>0.5952546</c:v>
                </c:pt>
                <c:pt idx="107">
                  <c:v>0.595370352</c:v>
                </c:pt>
                <c:pt idx="108">
                  <c:v>0.595486104</c:v>
                </c:pt>
                <c:pt idx="109">
                  <c:v>0.595601857</c:v>
                </c:pt>
                <c:pt idx="110">
                  <c:v>0.595717609</c:v>
                </c:pt>
                <c:pt idx="111">
                  <c:v>0.595833361</c:v>
                </c:pt>
                <c:pt idx="112">
                  <c:v>0.595949054</c:v>
                </c:pt>
                <c:pt idx="113">
                  <c:v>0.596064806</c:v>
                </c:pt>
                <c:pt idx="114">
                  <c:v>0.596180558</c:v>
                </c:pt>
                <c:pt idx="115">
                  <c:v>0.59629631</c:v>
                </c:pt>
                <c:pt idx="116">
                  <c:v>0.596412063</c:v>
                </c:pt>
                <c:pt idx="117">
                  <c:v>0.596527755</c:v>
                </c:pt>
                <c:pt idx="118">
                  <c:v>0.596643507</c:v>
                </c:pt>
                <c:pt idx="119">
                  <c:v>0.59675926</c:v>
                </c:pt>
                <c:pt idx="120">
                  <c:v>0.596875012</c:v>
                </c:pt>
                <c:pt idx="121">
                  <c:v>0.596990764</c:v>
                </c:pt>
                <c:pt idx="122">
                  <c:v>0.597106457</c:v>
                </c:pt>
                <c:pt idx="123">
                  <c:v>0.597222209</c:v>
                </c:pt>
                <c:pt idx="124">
                  <c:v>0.597337961</c:v>
                </c:pt>
                <c:pt idx="125">
                  <c:v>0.597453713</c:v>
                </c:pt>
                <c:pt idx="126">
                  <c:v>0.597569466</c:v>
                </c:pt>
                <c:pt idx="127">
                  <c:v>0.597685158</c:v>
                </c:pt>
                <c:pt idx="128">
                  <c:v>0.59780091</c:v>
                </c:pt>
                <c:pt idx="129">
                  <c:v>0.597916663</c:v>
                </c:pt>
                <c:pt idx="130">
                  <c:v>0.598032415</c:v>
                </c:pt>
                <c:pt idx="131">
                  <c:v>0.598148167</c:v>
                </c:pt>
                <c:pt idx="132">
                  <c:v>0.59826386</c:v>
                </c:pt>
                <c:pt idx="133">
                  <c:v>0.598379612</c:v>
                </c:pt>
                <c:pt idx="134">
                  <c:v>0.598495364</c:v>
                </c:pt>
                <c:pt idx="135">
                  <c:v>0.598611116</c:v>
                </c:pt>
                <c:pt idx="136">
                  <c:v>0.598726869</c:v>
                </c:pt>
                <c:pt idx="137">
                  <c:v>0.598842621</c:v>
                </c:pt>
                <c:pt idx="138">
                  <c:v>0.598958313</c:v>
                </c:pt>
                <c:pt idx="139">
                  <c:v>0.599074066</c:v>
                </c:pt>
                <c:pt idx="140">
                  <c:v>0.599189818</c:v>
                </c:pt>
                <c:pt idx="141">
                  <c:v>0.59930557</c:v>
                </c:pt>
                <c:pt idx="142">
                  <c:v>0.599421322</c:v>
                </c:pt>
                <c:pt idx="143">
                  <c:v>0.599537015</c:v>
                </c:pt>
                <c:pt idx="144">
                  <c:v>0.599652767</c:v>
                </c:pt>
                <c:pt idx="145">
                  <c:v>0.599768519</c:v>
                </c:pt>
                <c:pt idx="146">
                  <c:v>0.599884272</c:v>
                </c:pt>
                <c:pt idx="147">
                  <c:v>0.600000024</c:v>
                </c:pt>
                <c:pt idx="148">
                  <c:v>0.600115716</c:v>
                </c:pt>
                <c:pt idx="149">
                  <c:v>0.600231469</c:v>
                </c:pt>
                <c:pt idx="150">
                  <c:v>0.600347221</c:v>
                </c:pt>
                <c:pt idx="151">
                  <c:v>0.600462973</c:v>
                </c:pt>
                <c:pt idx="152">
                  <c:v>0.600578725</c:v>
                </c:pt>
                <c:pt idx="153">
                  <c:v>0.600694418</c:v>
                </c:pt>
                <c:pt idx="154">
                  <c:v>0.60081017</c:v>
                </c:pt>
                <c:pt idx="155">
                  <c:v>0.600925922</c:v>
                </c:pt>
                <c:pt idx="156">
                  <c:v>0.601041675</c:v>
                </c:pt>
                <c:pt idx="157">
                  <c:v>0.601157427</c:v>
                </c:pt>
                <c:pt idx="158">
                  <c:v>0.601273119</c:v>
                </c:pt>
                <c:pt idx="159">
                  <c:v>0.601388872</c:v>
                </c:pt>
                <c:pt idx="160">
                  <c:v>0.601504624</c:v>
                </c:pt>
                <c:pt idx="161">
                  <c:v>0.601620376</c:v>
                </c:pt>
                <c:pt idx="162">
                  <c:v>0.601736128</c:v>
                </c:pt>
                <c:pt idx="163">
                  <c:v>0.601851881</c:v>
                </c:pt>
                <c:pt idx="164">
                  <c:v>0.601967573</c:v>
                </c:pt>
                <c:pt idx="165">
                  <c:v>0.602083325</c:v>
                </c:pt>
                <c:pt idx="166">
                  <c:v>0.602199078</c:v>
                </c:pt>
                <c:pt idx="167">
                  <c:v>0.60231483</c:v>
                </c:pt>
                <c:pt idx="168">
                  <c:v>0.602430582</c:v>
                </c:pt>
                <c:pt idx="169">
                  <c:v>0.602546275</c:v>
                </c:pt>
                <c:pt idx="170">
                  <c:v>0.602662027</c:v>
                </c:pt>
                <c:pt idx="171">
                  <c:v>0.602777779</c:v>
                </c:pt>
                <c:pt idx="172">
                  <c:v>0.602893531</c:v>
                </c:pt>
                <c:pt idx="173">
                  <c:v>0.603009284</c:v>
                </c:pt>
                <c:pt idx="174">
                  <c:v>0.603124976</c:v>
                </c:pt>
                <c:pt idx="175">
                  <c:v>0.603240728</c:v>
                </c:pt>
                <c:pt idx="176">
                  <c:v>0.603356481</c:v>
                </c:pt>
                <c:pt idx="177">
                  <c:v>0.603472233</c:v>
                </c:pt>
                <c:pt idx="178">
                  <c:v>0.603587985</c:v>
                </c:pt>
                <c:pt idx="179">
                  <c:v>0.603703678</c:v>
                </c:pt>
                <c:pt idx="180">
                  <c:v>0.60381943</c:v>
                </c:pt>
                <c:pt idx="181">
                  <c:v>0.603935182</c:v>
                </c:pt>
                <c:pt idx="182">
                  <c:v>0.604050934</c:v>
                </c:pt>
                <c:pt idx="183">
                  <c:v>0.604166687</c:v>
                </c:pt>
                <c:pt idx="184">
                  <c:v>0.604282379</c:v>
                </c:pt>
                <c:pt idx="185">
                  <c:v>0.604398131</c:v>
                </c:pt>
                <c:pt idx="186">
                  <c:v>0.604513884</c:v>
                </c:pt>
                <c:pt idx="187">
                  <c:v>0.604629636</c:v>
                </c:pt>
                <c:pt idx="188">
                  <c:v>0.604745388</c:v>
                </c:pt>
                <c:pt idx="189">
                  <c:v>0.60486114</c:v>
                </c:pt>
                <c:pt idx="190">
                  <c:v>0.604976833</c:v>
                </c:pt>
                <c:pt idx="191">
                  <c:v>0.605092585</c:v>
                </c:pt>
                <c:pt idx="192">
                  <c:v>0.605208337</c:v>
                </c:pt>
                <c:pt idx="193">
                  <c:v>0.60532409</c:v>
                </c:pt>
                <c:pt idx="194">
                  <c:v>0.605439842</c:v>
                </c:pt>
                <c:pt idx="195">
                  <c:v>0.605555534</c:v>
                </c:pt>
                <c:pt idx="196">
                  <c:v>0.605671287</c:v>
                </c:pt>
                <c:pt idx="197">
                  <c:v>0.605787039</c:v>
                </c:pt>
                <c:pt idx="198">
                  <c:v>0.605902791</c:v>
                </c:pt>
                <c:pt idx="199">
                  <c:v>0.606018543</c:v>
                </c:pt>
                <c:pt idx="200">
                  <c:v>0.606134236</c:v>
                </c:pt>
                <c:pt idx="201">
                  <c:v>0.606249988</c:v>
                </c:pt>
                <c:pt idx="202">
                  <c:v>0.60636574</c:v>
                </c:pt>
                <c:pt idx="203">
                  <c:v>0.606481493</c:v>
                </c:pt>
                <c:pt idx="204">
                  <c:v>0.606597245</c:v>
                </c:pt>
                <c:pt idx="205">
                  <c:v>0.606712937</c:v>
                </c:pt>
                <c:pt idx="206">
                  <c:v>0.60682869</c:v>
                </c:pt>
                <c:pt idx="207">
                  <c:v>0.606944442</c:v>
                </c:pt>
                <c:pt idx="208">
                  <c:v>0.607060194</c:v>
                </c:pt>
                <c:pt idx="209">
                  <c:v>0.607175946</c:v>
                </c:pt>
                <c:pt idx="210">
                  <c:v>0.607291639</c:v>
                </c:pt>
                <c:pt idx="211">
                  <c:v>0.607407391</c:v>
                </c:pt>
                <c:pt idx="212">
                  <c:v>0.607523143</c:v>
                </c:pt>
                <c:pt idx="213">
                  <c:v>0.607638896</c:v>
                </c:pt>
                <c:pt idx="214">
                  <c:v>0.607754648</c:v>
                </c:pt>
                <c:pt idx="215">
                  <c:v>0.6078704</c:v>
                </c:pt>
                <c:pt idx="216">
                  <c:v>0.607986093</c:v>
                </c:pt>
                <c:pt idx="217">
                  <c:v>0.608101845</c:v>
                </c:pt>
                <c:pt idx="218">
                  <c:v>0.608217597</c:v>
                </c:pt>
                <c:pt idx="219">
                  <c:v>0.608333349</c:v>
                </c:pt>
                <c:pt idx="220">
                  <c:v>0.608449101</c:v>
                </c:pt>
                <c:pt idx="221">
                  <c:v>0.608564794</c:v>
                </c:pt>
                <c:pt idx="222">
                  <c:v>0.608680546</c:v>
                </c:pt>
                <c:pt idx="223">
                  <c:v>0.608796299</c:v>
                </c:pt>
                <c:pt idx="224">
                  <c:v>0.608912051</c:v>
                </c:pt>
                <c:pt idx="225">
                  <c:v>0.609027803</c:v>
                </c:pt>
                <c:pt idx="226">
                  <c:v>0.609143496</c:v>
                </c:pt>
                <c:pt idx="227">
                  <c:v>0.609259248</c:v>
                </c:pt>
                <c:pt idx="228">
                  <c:v>0.609375</c:v>
                </c:pt>
                <c:pt idx="229">
                  <c:v>0.609490752</c:v>
                </c:pt>
                <c:pt idx="230">
                  <c:v>0.609606504</c:v>
                </c:pt>
                <c:pt idx="231">
                  <c:v>0.609722197</c:v>
                </c:pt>
                <c:pt idx="232">
                  <c:v>0.609837949</c:v>
                </c:pt>
                <c:pt idx="233">
                  <c:v>0.609953701</c:v>
                </c:pt>
                <c:pt idx="234">
                  <c:v>0.610069454</c:v>
                </c:pt>
                <c:pt idx="235">
                  <c:v>0.610185206</c:v>
                </c:pt>
                <c:pt idx="236">
                  <c:v>0.610300899</c:v>
                </c:pt>
                <c:pt idx="237">
                  <c:v>0.610416651</c:v>
                </c:pt>
                <c:pt idx="238">
                  <c:v>0.610532403</c:v>
                </c:pt>
                <c:pt idx="239">
                  <c:v>0.610648155</c:v>
                </c:pt>
                <c:pt idx="240">
                  <c:v>0.610763907</c:v>
                </c:pt>
                <c:pt idx="241">
                  <c:v>0.6108796</c:v>
                </c:pt>
                <c:pt idx="242">
                  <c:v>0.610995352</c:v>
                </c:pt>
                <c:pt idx="243">
                  <c:v>0.611111104</c:v>
                </c:pt>
                <c:pt idx="244">
                  <c:v>0.611226857</c:v>
                </c:pt>
                <c:pt idx="245">
                  <c:v>0.611342609</c:v>
                </c:pt>
                <c:pt idx="246">
                  <c:v>0.611458361</c:v>
                </c:pt>
                <c:pt idx="247">
                  <c:v>0.611574054</c:v>
                </c:pt>
                <c:pt idx="248">
                  <c:v>0.611689806</c:v>
                </c:pt>
                <c:pt idx="249">
                  <c:v>0.611805558</c:v>
                </c:pt>
                <c:pt idx="250">
                  <c:v>0.61192131</c:v>
                </c:pt>
                <c:pt idx="251">
                  <c:v>0.612037063</c:v>
                </c:pt>
                <c:pt idx="252">
                  <c:v>0.612152755</c:v>
                </c:pt>
                <c:pt idx="253">
                  <c:v>0.612268507</c:v>
                </c:pt>
                <c:pt idx="254">
                  <c:v>0.61238426</c:v>
                </c:pt>
                <c:pt idx="255">
                  <c:v>0.612500012</c:v>
                </c:pt>
                <c:pt idx="256">
                  <c:v>0.612615764</c:v>
                </c:pt>
                <c:pt idx="257">
                  <c:v>0.612731457</c:v>
                </c:pt>
                <c:pt idx="258">
                  <c:v>0.612847209</c:v>
                </c:pt>
                <c:pt idx="259">
                  <c:v>0.612962961</c:v>
                </c:pt>
                <c:pt idx="260">
                  <c:v>0.613078713</c:v>
                </c:pt>
                <c:pt idx="261">
                  <c:v>0.613194466</c:v>
                </c:pt>
                <c:pt idx="262">
                  <c:v>0.613310158</c:v>
                </c:pt>
                <c:pt idx="263">
                  <c:v>0.61342591</c:v>
                </c:pt>
                <c:pt idx="264">
                  <c:v>0.613541663</c:v>
                </c:pt>
                <c:pt idx="265">
                  <c:v>0.613657415</c:v>
                </c:pt>
                <c:pt idx="266">
                  <c:v>0.613773167</c:v>
                </c:pt>
                <c:pt idx="267">
                  <c:v>0.61388886</c:v>
                </c:pt>
                <c:pt idx="268">
                  <c:v>0.614004612</c:v>
                </c:pt>
                <c:pt idx="269">
                  <c:v>0.614120364</c:v>
                </c:pt>
                <c:pt idx="270">
                  <c:v>0.614236116</c:v>
                </c:pt>
                <c:pt idx="271">
                  <c:v>0.614351869</c:v>
                </c:pt>
                <c:pt idx="272">
                  <c:v>0.614467621</c:v>
                </c:pt>
                <c:pt idx="273">
                  <c:v>0.614583313</c:v>
                </c:pt>
                <c:pt idx="274">
                  <c:v>0.614699066</c:v>
                </c:pt>
                <c:pt idx="275">
                  <c:v>0.614814818</c:v>
                </c:pt>
                <c:pt idx="276">
                  <c:v>0.61493057</c:v>
                </c:pt>
                <c:pt idx="277">
                  <c:v>0.615046322</c:v>
                </c:pt>
                <c:pt idx="278">
                  <c:v>0.615162015</c:v>
                </c:pt>
                <c:pt idx="279">
                  <c:v>0.615277767</c:v>
                </c:pt>
                <c:pt idx="280">
                  <c:v>0.615393519</c:v>
                </c:pt>
                <c:pt idx="281">
                  <c:v>0.615509272</c:v>
                </c:pt>
                <c:pt idx="282">
                  <c:v>0.615625024</c:v>
                </c:pt>
                <c:pt idx="283">
                  <c:v>0.615740716</c:v>
                </c:pt>
                <c:pt idx="284">
                  <c:v>0.615856469</c:v>
                </c:pt>
                <c:pt idx="285">
                  <c:v>0.615972221</c:v>
                </c:pt>
                <c:pt idx="286">
                  <c:v>0.616087973</c:v>
                </c:pt>
                <c:pt idx="287">
                  <c:v>0.616203725</c:v>
                </c:pt>
                <c:pt idx="288">
                  <c:v>0.616319418</c:v>
                </c:pt>
                <c:pt idx="289">
                  <c:v>0.61643517</c:v>
                </c:pt>
                <c:pt idx="290">
                  <c:v>0.616550922</c:v>
                </c:pt>
                <c:pt idx="291">
                  <c:v>0.616666675</c:v>
                </c:pt>
                <c:pt idx="292">
                  <c:v>0.616782427</c:v>
                </c:pt>
                <c:pt idx="293">
                  <c:v>0.616898119</c:v>
                </c:pt>
                <c:pt idx="294">
                  <c:v>0.617013872</c:v>
                </c:pt>
                <c:pt idx="295">
                  <c:v>0.617129624</c:v>
                </c:pt>
                <c:pt idx="296">
                  <c:v>0.617245376</c:v>
                </c:pt>
                <c:pt idx="297">
                  <c:v>0.617361128</c:v>
                </c:pt>
                <c:pt idx="298">
                  <c:v>0.617476881</c:v>
                </c:pt>
                <c:pt idx="299">
                  <c:v>0.617592573</c:v>
                </c:pt>
                <c:pt idx="300">
                  <c:v>0.617708325</c:v>
                </c:pt>
                <c:pt idx="301">
                  <c:v>0.617824078</c:v>
                </c:pt>
                <c:pt idx="302">
                  <c:v>0.61793983</c:v>
                </c:pt>
                <c:pt idx="303">
                  <c:v>0.618055582</c:v>
                </c:pt>
                <c:pt idx="304">
                  <c:v>0.618171275</c:v>
                </c:pt>
                <c:pt idx="305">
                  <c:v>0.618287027</c:v>
                </c:pt>
                <c:pt idx="306">
                  <c:v>0.618402779</c:v>
                </c:pt>
                <c:pt idx="307">
                  <c:v>0.618518531</c:v>
                </c:pt>
                <c:pt idx="308">
                  <c:v>0.618634284</c:v>
                </c:pt>
                <c:pt idx="309">
                  <c:v>0.618749976</c:v>
                </c:pt>
                <c:pt idx="310">
                  <c:v>0.618865728</c:v>
                </c:pt>
                <c:pt idx="311">
                  <c:v>0.618981481</c:v>
                </c:pt>
                <c:pt idx="312">
                  <c:v>0.619097233</c:v>
                </c:pt>
                <c:pt idx="313">
                  <c:v>0.619212985</c:v>
                </c:pt>
                <c:pt idx="314">
                  <c:v>0.619328678</c:v>
                </c:pt>
                <c:pt idx="315">
                  <c:v>0.61944443</c:v>
                </c:pt>
                <c:pt idx="316">
                  <c:v>0.619560182</c:v>
                </c:pt>
                <c:pt idx="317">
                  <c:v>0.619675934</c:v>
                </c:pt>
                <c:pt idx="318">
                  <c:v>0.619791687</c:v>
                </c:pt>
                <c:pt idx="319">
                  <c:v>0.619907379</c:v>
                </c:pt>
                <c:pt idx="320">
                  <c:v>0.620023131</c:v>
                </c:pt>
                <c:pt idx="321">
                  <c:v>0.620138884</c:v>
                </c:pt>
                <c:pt idx="322">
                  <c:v>0.620254636</c:v>
                </c:pt>
                <c:pt idx="323">
                  <c:v>0.620370388</c:v>
                </c:pt>
                <c:pt idx="324">
                  <c:v>0.62048614</c:v>
                </c:pt>
                <c:pt idx="325">
                  <c:v>0.620601833</c:v>
                </c:pt>
                <c:pt idx="326">
                  <c:v>0.620717585</c:v>
                </c:pt>
                <c:pt idx="327">
                  <c:v>0.620833337</c:v>
                </c:pt>
                <c:pt idx="328">
                  <c:v>0.62094909</c:v>
                </c:pt>
                <c:pt idx="329">
                  <c:v>0.621064842</c:v>
                </c:pt>
                <c:pt idx="330">
                  <c:v>0.621180534</c:v>
                </c:pt>
                <c:pt idx="331">
                  <c:v>0.621296287</c:v>
                </c:pt>
                <c:pt idx="332">
                  <c:v>0.621412039</c:v>
                </c:pt>
                <c:pt idx="333">
                  <c:v>0.621527791</c:v>
                </c:pt>
                <c:pt idx="334">
                  <c:v>0.621643543</c:v>
                </c:pt>
                <c:pt idx="335">
                  <c:v>0.621759236</c:v>
                </c:pt>
                <c:pt idx="336">
                  <c:v>0.621874988</c:v>
                </c:pt>
                <c:pt idx="337">
                  <c:v>0.62199074</c:v>
                </c:pt>
                <c:pt idx="338">
                  <c:v>0.622106493</c:v>
                </c:pt>
                <c:pt idx="339">
                  <c:v>0.622222245</c:v>
                </c:pt>
                <c:pt idx="340">
                  <c:v>0.622337937</c:v>
                </c:pt>
                <c:pt idx="341">
                  <c:v>0.62245369</c:v>
                </c:pt>
                <c:pt idx="342">
                  <c:v>0.622569442</c:v>
                </c:pt>
                <c:pt idx="343">
                  <c:v>0.622685194</c:v>
                </c:pt>
                <c:pt idx="344">
                  <c:v>0.622800946</c:v>
                </c:pt>
                <c:pt idx="345">
                  <c:v>0.622916639</c:v>
                </c:pt>
                <c:pt idx="346">
                  <c:v>0.623032391</c:v>
                </c:pt>
                <c:pt idx="347">
                  <c:v>0.623148143</c:v>
                </c:pt>
                <c:pt idx="348">
                  <c:v>0.623263896</c:v>
                </c:pt>
                <c:pt idx="349">
                  <c:v>0.623379648</c:v>
                </c:pt>
                <c:pt idx="350">
                  <c:v>0.6234954</c:v>
                </c:pt>
                <c:pt idx="351">
                  <c:v>0.623611093</c:v>
                </c:pt>
                <c:pt idx="352">
                  <c:v>0.623726845</c:v>
                </c:pt>
                <c:pt idx="353">
                  <c:v>0.623842597</c:v>
                </c:pt>
                <c:pt idx="354">
                  <c:v>0.623958349</c:v>
                </c:pt>
                <c:pt idx="355">
                  <c:v>0.624074101</c:v>
                </c:pt>
                <c:pt idx="356">
                  <c:v>0.624189794</c:v>
                </c:pt>
                <c:pt idx="357">
                  <c:v>0.624305546</c:v>
                </c:pt>
                <c:pt idx="358">
                  <c:v>0.624421299</c:v>
                </c:pt>
                <c:pt idx="359">
                  <c:v>0.624537051</c:v>
                </c:pt>
                <c:pt idx="360">
                  <c:v>0.624652803</c:v>
                </c:pt>
                <c:pt idx="361">
                  <c:v>0.624768496</c:v>
                </c:pt>
                <c:pt idx="362">
                  <c:v>0.624884248</c:v>
                </c:pt>
                <c:pt idx="363">
                  <c:v>0.625</c:v>
                </c:pt>
                <c:pt idx="364">
                  <c:v>0.625115752</c:v>
                </c:pt>
                <c:pt idx="365">
                  <c:v>0.625231504</c:v>
                </c:pt>
                <c:pt idx="366">
                  <c:v>0.625347197</c:v>
                </c:pt>
                <c:pt idx="367">
                  <c:v>0.625462949</c:v>
                </c:pt>
                <c:pt idx="368">
                  <c:v>0.625578701</c:v>
                </c:pt>
                <c:pt idx="369">
                  <c:v>0.625694454</c:v>
                </c:pt>
                <c:pt idx="370">
                  <c:v>0.625810206</c:v>
                </c:pt>
                <c:pt idx="371">
                  <c:v>0.625925899</c:v>
                </c:pt>
                <c:pt idx="372">
                  <c:v>0.626041651</c:v>
                </c:pt>
                <c:pt idx="373">
                  <c:v>0.626157403</c:v>
                </c:pt>
                <c:pt idx="374">
                  <c:v>0.626273155</c:v>
                </c:pt>
                <c:pt idx="375">
                  <c:v>0.626388907</c:v>
                </c:pt>
                <c:pt idx="376">
                  <c:v>0.6265046</c:v>
                </c:pt>
                <c:pt idx="377">
                  <c:v>0.626620352</c:v>
                </c:pt>
                <c:pt idx="378">
                  <c:v>0.626736104</c:v>
                </c:pt>
                <c:pt idx="379">
                  <c:v>0.626851857</c:v>
                </c:pt>
                <c:pt idx="380">
                  <c:v>0.626967609</c:v>
                </c:pt>
                <c:pt idx="381">
                  <c:v>0.627083361</c:v>
                </c:pt>
                <c:pt idx="382">
                  <c:v>0.627199054</c:v>
                </c:pt>
                <c:pt idx="383">
                  <c:v>0.627314806</c:v>
                </c:pt>
                <c:pt idx="384">
                  <c:v>0.627430558</c:v>
                </c:pt>
                <c:pt idx="385">
                  <c:v>0.62754631</c:v>
                </c:pt>
                <c:pt idx="386">
                  <c:v>0.627662063</c:v>
                </c:pt>
                <c:pt idx="387">
                  <c:v>0.627777755</c:v>
                </c:pt>
                <c:pt idx="388">
                  <c:v>0.627893507</c:v>
                </c:pt>
                <c:pt idx="389">
                  <c:v>0.62800926</c:v>
                </c:pt>
                <c:pt idx="390">
                  <c:v>0.628125012</c:v>
                </c:pt>
                <c:pt idx="391">
                  <c:v>0.628240764</c:v>
                </c:pt>
                <c:pt idx="392">
                  <c:v>0.628356457</c:v>
                </c:pt>
                <c:pt idx="393">
                  <c:v>0.628472209</c:v>
                </c:pt>
                <c:pt idx="394">
                  <c:v>0.628587961</c:v>
                </c:pt>
                <c:pt idx="395">
                  <c:v>0.628703713</c:v>
                </c:pt>
                <c:pt idx="396">
                  <c:v>0.628819466</c:v>
                </c:pt>
                <c:pt idx="397">
                  <c:v>0.628935158</c:v>
                </c:pt>
                <c:pt idx="398">
                  <c:v>0.62905091</c:v>
                </c:pt>
                <c:pt idx="399">
                  <c:v>0.629166663</c:v>
                </c:pt>
                <c:pt idx="400">
                  <c:v>0.629282415</c:v>
                </c:pt>
                <c:pt idx="401">
                  <c:v>0.629398167</c:v>
                </c:pt>
                <c:pt idx="402">
                  <c:v>0.62951386</c:v>
                </c:pt>
                <c:pt idx="403">
                  <c:v>0.629629612</c:v>
                </c:pt>
                <c:pt idx="404">
                  <c:v>0.629745364</c:v>
                </c:pt>
                <c:pt idx="405">
                  <c:v>0.629861116</c:v>
                </c:pt>
                <c:pt idx="406">
                  <c:v>0.629976869</c:v>
                </c:pt>
                <c:pt idx="407">
                  <c:v>0.630092621</c:v>
                </c:pt>
                <c:pt idx="408">
                  <c:v>0.630208313</c:v>
                </c:pt>
                <c:pt idx="409">
                  <c:v>0.630324066</c:v>
                </c:pt>
                <c:pt idx="410">
                  <c:v>0.630439818</c:v>
                </c:pt>
                <c:pt idx="411">
                  <c:v>0.63055557</c:v>
                </c:pt>
                <c:pt idx="412">
                  <c:v>0.630671322</c:v>
                </c:pt>
                <c:pt idx="413">
                  <c:v>0.630787015</c:v>
                </c:pt>
                <c:pt idx="414">
                  <c:v>0.630902767</c:v>
                </c:pt>
                <c:pt idx="415">
                  <c:v>0.631018519</c:v>
                </c:pt>
                <c:pt idx="416">
                  <c:v>0.631134272</c:v>
                </c:pt>
                <c:pt idx="417">
                  <c:v>0.631250024</c:v>
                </c:pt>
                <c:pt idx="418">
                  <c:v>0.631365716</c:v>
                </c:pt>
                <c:pt idx="419">
                  <c:v>0.631481469</c:v>
                </c:pt>
                <c:pt idx="420">
                  <c:v>0.631597221</c:v>
                </c:pt>
                <c:pt idx="421">
                  <c:v>0.631712973</c:v>
                </c:pt>
                <c:pt idx="422">
                  <c:v>0.631828725</c:v>
                </c:pt>
                <c:pt idx="423">
                  <c:v>0.631944418</c:v>
                </c:pt>
                <c:pt idx="424">
                  <c:v>0.63206017</c:v>
                </c:pt>
                <c:pt idx="425">
                  <c:v>0.632175922</c:v>
                </c:pt>
                <c:pt idx="426">
                  <c:v>0.632291675</c:v>
                </c:pt>
                <c:pt idx="427">
                  <c:v>0.632407427</c:v>
                </c:pt>
                <c:pt idx="428">
                  <c:v>0.632523119</c:v>
                </c:pt>
                <c:pt idx="429">
                  <c:v>0.632638872</c:v>
                </c:pt>
                <c:pt idx="430">
                  <c:v>0.632754624</c:v>
                </c:pt>
                <c:pt idx="431">
                  <c:v>0.632870376</c:v>
                </c:pt>
                <c:pt idx="432">
                  <c:v>0.632986128</c:v>
                </c:pt>
                <c:pt idx="433">
                  <c:v>0.633101881</c:v>
                </c:pt>
                <c:pt idx="434">
                  <c:v>0.633217573</c:v>
                </c:pt>
                <c:pt idx="435">
                  <c:v>0.633333325</c:v>
                </c:pt>
                <c:pt idx="436">
                  <c:v>0.633449078</c:v>
                </c:pt>
                <c:pt idx="437">
                  <c:v>0.63356483</c:v>
                </c:pt>
                <c:pt idx="438">
                  <c:v>0.633680582</c:v>
                </c:pt>
                <c:pt idx="439">
                  <c:v>0.633796275</c:v>
                </c:pt>
                <c:pt idx="440">
                  <c:v>0.633912027</c:v>
                </c:pt>
                <c:pt idx="441">
                  <c:v>0.634027779</c:v>
                </c:pt>
                <c:pt idx="442">
                  <c:v>0.634143531</c:v>
                </c:pt>
                <c:pt idx="443">
                  <c:v>0.634259284</c:v>
                </c:pt>
                <c:pt idx="444">
                  <c:v>0.634374976</c:v>
                </c:pt>
                <c:pt idx="445">
                  <c:v>0.634490728</c:v>
                </c:pt>
                <c:pt idx="446">
                  <c:v>0.634606481</c:v>
                </c:pt>
                <c:pt idx="447">
                  <c:v>0.634722233</c:v>
                </c:pt>
                <c:pt idx="448">
                  <c:v>0.634837985</c:v>
                </c:pt>
                <c:pt idx="449">
                  <c:v>0.634953678</c:v>
                </c:pt>
                <c:pt idx="450">
                  <c:v>0.63506943</c:v>
                </c:pt>
                <c:pt idx="451">
                  <c:v>0.635185182</c:v>
                </c:pt>
                <c:pt idx="452">
                  <c:v>0.635300934</c:v>
                </c:pt>
                <c:pt idx="453">
                  <c:v>0.635416687</c:v>
                </c:pt>
                <c:pt idx="454">
                  <c:v>0.635532379</c:v>
                </c:pt>
                <c:pt idx="455">
                  <c:v>0.635648131</c:v>
                </c:pt>
                <c:pt idx="456">
                  <c:v>0.635763884</c:v>
                </c:pt>
                <c:pt idx="457">
                  <c:v>0.635879636</c:v>
                </c:pt>
                <c:pt idx="458">
                  <c:v>0.635995388</c:v>
                </c:pt>
                <c:pt idx="459">
                  <c:v>0.63611114</c:v>
                </c:pt>
                <c:pt idx="460">
                  <c:v>0.636226833</c:v>
                </c:pt>
                <c:pt idx="461">
                  <c:v>0.636342585</c:v>
                </c:pt>
                <c:pt idx="462">
                  <c:v>0.636458337</c:v>
                </c:pt>
                <c:pt idx="463">
                  <c:v>0.63657409</c:v>
                </c:pt>
                <c:pt idx="464">
                  <c:v>0.636689842</c:v>
                </c:pt>
                <c:pt idx="465">
                  <c:v>0.636805534</c:v>
                </c:pt>
                <c:pt idx="466">
                  <c:v>0.636921287</c:v>
                </c:pt>
                <c:pt idx="467">
                  <c:v>0.637037039</c:v>
                </c:pt>
                <c:pt idx="468">
                  <c:v>0.637152791</c:v>
                </c:pt>
                <c:pt idx="469">
                  <c:v>0.637268543</c:v>
                </c:pt>
                <c:pt idx="470">
                  <c:v>0.637384236</c:v>
                </c:pt>
                <c:pt idx="471">
                  <c:v>0.637499988</c:v>
                </c:pt>
                <c:pt idx="472">
                  <c:v>0.63761574</c:v>
                </c:pt>
                <c:pt idx="473">
                  <c:v>0.637731493</c:v>
                </c:pt>
                <c:pt idx="474">
                  <c:v>0.637847245</c:v>
                </c:pt>
                <c:pt idx="475">
                  <c:v>0.637962937</c:v>
                </c:pt>
                <c:pt idx="476">
                  <c:v>0.63807869</c:v>
                </c:pt>
                <c:pt idx="477">
                  <c:v>0.638194442</c:v>
                </c:pt>
                <c:pt idx="478">
                  <c:v>0.638310194</c:v>
                </c:pt>
                <c:pt idx="479">
                  <c:v>0.638425946</c:v>
                </c:pt>
                <c:pt idx="480">
                  <c:v>0.638541639</c:v>
                </c:pt>
                <c:pt idx="481">
                  <c:v>0.638657391</c:v>
                </c:pt>
                <c:pt idx="482">
                  <c:v>0.638773143</c:v>
                </c:pt>
                <c:pt idx="483">
                  <c:v>0.638888896</c:v>
                </c:pt>
                <c:pt idx="484">
                  <c:v>0.639004648</c:v>
                </c:pt>
                <c:pt idx="485">
                  <c:v>0.6391204</c:v>
                </c:pt>
                <c:pt idx="486">
                  <c:v>0.639236093</c:v>
                </c:pt>
                <c:pt idx="487">
                  <c:v>0.639351845</c:v>
                </c:pt>
                <c:pt idx="488">
                  <c:v>0.639467597</c:v>
                </c:pt>
                <c:pt idx="489">
                  <c:v>0.639583349</c:v>
                </c:pt>
                <c:pt idx="490">
                  <c:v>0.639699101</c:v>
                </c:pt>
                <c:pt idx="491">
                  <c:v>0.639814794</c:v>
                </c:pt>
                <c:pt idx="492">
                  <c:v>0.639930546</c:v>
                </c:pt>
                <c:pt idx="493">
                  <c:v>0.640046299</c:v>
                </c:pt>
                <c:pt idx="494">
                  <c:v>0.640162051</c:v>
                </c:pt>
                <c:pt idx="495">
                  <c:v>0.640277803</c:v>
                </c:pt>
                <c:pt idx="496">
                  <c:v>0.640393496</c:v>
                </c:pt>
                <c:pt idx="497">
                  <c:v>0.640509248</c:v>
                </c:pt>
                <c:pt idx="498">
                  <c:v>0.640625</c:v>
                </c:pt>
                <c:pt idx="499">
                  <c:v>0.640740752</c:v>
                </c:pt>
                <c:pt idx="500">
                  <c:v>0.640856504</c:v>
                </c:pt>
                <c:pt idx="501">
                  <c:v>0.640972197</c:v>
                </c:pt>
                <c:pt idx="502">
                  <c:v>0.641087949</c:v>
                </c:pt>
                <c:pt idx="503">
                  <c:v>0.641203701</c:v>
                </c:pt>
                <c:pt idx="504">
                  <c:v>0.641319454</c:v>
                </c:pt>
                <c:pt idx="505">
                  <c:v>0.641435206</c:v>
                </c:pt>
                <c:pt idx="506">
                  <c:v>0.641550899</c:v>
                </c:pt>
                <c:pt idx="507">
                  <c:v>0.641666651</c:v>
                </c:pt>
                <c:pt idx="508">
                  <c:v>0.641782403</c:v>
                </c:pt>
                <c:pt idx="509">
                  <c:v>0.641898155</c:v>
                </c:pt>
                <c:pt idx="510">
                  <c:v>0.642013907</c:v>
                </c:pt>
                <c:pt idx="511">
                  <c:v>0.6421296</c:v>
                </c:pt>
                <c:pt idx="512">
                  <c:v>0.642245352</c:v>
                </c:pt>
                <c:pt idx="513">
                  <c:v>0.642361104</c:v>
                </c:pt>
                <c:pt idx="514">
                  <c:v>0.642476857</c:v>
                </c:pt>
                <c:pt idx="515">
                  <c:v>0.642592609</c:v>
                </c:pt>
                <c:pt idx="516">
                  <c:v>0.642708361</c:v>
                </c:pt>
                <c:pt idx="517">
                  <c:v>0.642824054</c:v>
                </c:pt>
                <c:pt idx="518">
                  <c:v>0.642939806</c:v>
                </c:pt>
                <c:pt idx="519">
                  <c:v>0.643055558</c:v>
                </c:pt>
                <c:pt idx="520">
                  <c:v>0.64317131</c:v>
                </c:pt>
                <c:pt idx="521">
                  <c:v>0.643287063</c:v>
                </c:pt>
                <c:pt idx="522">
                  <c:v>0.643402755</c:v>
                </c:pt>
                <c:pt idx="523">
                  <c:v>0.643518507</c:v>
                </c:pt>
                <c:pt idx="524">
                  <c:v>0.64363426</c:v>
                </c:pt>
                <c:pt idx="525">
                  <c:v>0.643750012</c:v>
                </c:pt>
                <c:pt idx="526">
                  <c:v>0.643865764</c:v>
                </c:pt>
                <c:pt idx="527">
                  <c:v>0.643981457</c:v>
                </c:pt>
                <c:pt idx="528">
                  <c:v>0.644097209</c:v>
                </c:pt>
                <c:pt idx="529">
                  <c:v>0.644212961</c:v>
                </c:pt>
                <c:pt idx="530">
                  <c:v>0.644328713</c:v>
                </c:pt>
                <c:pt idx="531">
                  <c:v>0.644444466</c:v>
                </c:pt>
                <c:pt idx="532">
                  <c:v>0.644560158</c:v>
                </c:pt>
                <c:pt idx="533">
                  <c:v>0.64467591</c:v>
                </c:pt>
                <c:pt idx="534">
                  <c:v>0.644791663</c:v>
                </c:pt>
                <c:pt idx="535">
                  <c:v>0.644907415</c:v>
                </c:pt>
                <c:pt idx="536">
                  <c:v>0.645023167</c:v>
                </c:pt>
                <c:pt idx="537">
                  <c:v>0.64513886</c:v>
                </c:pt>
                <c:pt idx="538">
                  <c:v>0.645254612</c:v>
                </c:pt>
                <c:pt idx="539">
                  <c:v>0.645370364</c:v>
                </c:pt>
                <c:pt idx="540">
                  <c:v>0.645486116</c:v>
                </c:pt>
                <c:pt idx="541">
                  <c:v>0.645601869</c:v>
                </c:pt>
                <c:pt idx="542">
                  <c:v>0.645717621</c:v>
                </c:pt>
                <c:pt idx="543">
                  <c:v>0.645833313</c:v>
                </c:pt>
                <c:pt idx="544">
                  <c:v>0.645949066</c:v>
                </c:pt>
                <c:pt idx="545">
                  <c:v>0.646064818</c:v>
                </c:pt>
                <c:pt idx="546">
                  <c:v>0.64618057</c:v>
                </c:pt>
                <c:pt idx="547">
                  <c:v>0.646296322</c:v>
                </c:pt>
                <c:pt idx="548">
                  <c:v>0.646412015</c:v>
                </c:pt>
                <c:pt idx="549">
                  <c:v>0.646527767</c:v>
                </c:pt>
                <c:pt idx="550">
                  <c:v>0.646643519</c:v>
                </c:pt>
                <c:pt idx="551">
                  <c:v>0.646759272</c:v>
                </c:pt>
                <c:pt idx="552">
                  <c:v>0.646875024</c:v>
                </c:pt>
                <c:pt idx="553">
                  <c:v>0.646990716</c:v>
                </c:pt>
                <c:pt idx="554">
                  <c:v>0.647106469</c:v>
                </c:pt>
                <c:pt idx="555">
                  <c:v>0.647222221</c:v>
                </c:pt>
                <c:pt idx="556">
                  <c:v>0.647337973</c:v>
                </c:pt>
                <c:pt idx="557">
                  <c:v>0.647453725</c:v>
                </c:pt>
                <c:pt idx="558">
                  <c:v>0.647569418</c:v>
                </c:pt>
                <c:pt idx="559">
                  <c:v>0.64768517</c:v>
                </c:pt>
                <c:pt idx="560">
                  <c:v>0.647800922</c:v>
                </c:pt>
                <c:pt idx="561">
                  <c:v>0.647916675</c:v>
                </c:pt>
                <c:pt idx="562">
                  <c:v>0.648032427</c:v>
                </c:pt>
                <c:pt idx="563">
                  <c:v>0.648148119</c:v>
                </c:pt>
                <c:pt idx="564">
                  <c:v>0.648263872</c:v>
                </c:pt>
                <c:pt idx="565">
                  <c:v>0.648379624</c:v>
                </c:pt>
                <c:pt idx="566">
                  <c:v>0.648495376</c:v>
                </c:pt>
                <c:pt idx="567">
                  <c:v>0.648611128</c:v>
                </c:pt>
                <c:pt idx="568">
                  <c:v>0.648726881</c:v>
                </c:pt>
                <c:pt idx="569">
                  <c:v>0.648842573</c:v>
                </c:pt>
                <c:pt idx="570">
                  <c:v>0.648958325</c:v>
                </c:pt>
                <c:pt idx="571">
                  <c:v>0.649074078</c:v>
                </c:pt>
                <c:pt idx="572">
                  <c:v>0.64918983</c:v>
                </c:pt>
                <c:pt idx="573">
                  <c:v>0.649305582</c:v>
                </c:pt>
                <c:pt idx="574">
                  <c:v>0.649421275</c:v>
                </c:pt>
                <c:pt idx="575">
                  <c:v>0.649537027</c:v>
                </c:pt>
                <c:pt idx="576">
                  <c:v>0.649652779</c:v>
                </c:pt>
                <c:pt idx="577">
                  <c:v>0.649768531</c:v>
                </c:pt>
                <c:pt idx="578">
                  <c:v>0.649884284</c:v>
                </c:pt>
                <c:pt idx="579">
                  <c:v>0.649999976</c:v>
                </c:pt>
                <c:pt idx="580">
                  <c:v>0.650115728</c:v>
                </c:pt>
                <c:pt idx="581">
                  <c:v>0.650231481</c:v>
                </c:pt>
                <c:pt idx="582">
                  <c:v>0.650347233</c:v>
                </c:pt>
                <c:pt idx="583">
                  <c:v>0.650462985</c:v>
                </c:pt>
                <c:pt idx="584">
                  <c:v>0.650578678</c:v>
                </c:pt>
                <c:pt idx="585">
                  <c:v>0.65069443</c:v>
                </c:pt>
                <c:pt idx="586">
                  <c:v>0.650810182</c:v>
                </c:pt>
                <c:pt idx="587">
                  <c:v>0.650925934</c:v>
                </c:pt>
                <c:pt idx="588">
                  <c:v>0.651041687</c:v>
                </c:pt>
                <c:pt idx="589">
                  <c:v>0.651157379</c:v>
                </c:pt>
                <c:pt idx="590">
                  <c:v>0.651273131</c:v>
                </c:pt>
                <c:pt idx="591">
                  <c:v>0.651388884</c:v>
                </c:pt>
                <c:pt idx="592">
                  <c:v>0.651504636</c:v>
                </c:pt>
                <c:pt idx="593">
                  <c:v>0.651620388</c:v>
                </c:pt>
                <c:pt idx="594">
                  <c:v>0.65173614</c:v>
                </c:pt>
                <c:pt idx="595">
                  <c:v>0.651851833</c:v>
                </c:pt>
                <c:pt idx="596">
                  <c:v>0.651967585</c:v>
                </c:pt>
                <c:pt idx="597">
                  <c:v>0.652083337</c:v>
                </c:pt>
                <c:pt idx="598">
                  <c:v>0.65219909</c:v>
                </c:pt>
                <c:pt idx="599">
                  <c:v>0.652314842</c:v>
                </c:pt>
                <c:pt idx="600">
                  <c:v>0.652430534</c:v>
                </c:pt>
                <c:pt idx="601">
                  <c:v>0.652546287</c:v>
                </c:pt>
                <c:pt idx="602">
                  <c:v>0.652662039</c:v>
                </c:pt>
                <c:pt idx="603">
                  <c:v>0.652777791</c:v>
                </c:pt>
                <c:pt idx="604">
                  <c:v>0.652893543</c:v>
                </c:pt>
                <c:pt idx="605">
                  <c:v>0.653009236</c:v>
                </c:pt>
                <c:pt idx="606">
                  <c:v>0.653124988</c:v>
                </c:pt>
                <c:pt idx="607">
                  <c:v>0.65324074</c:v>
                </c:pt>
                <c:pt idx="608">
                  <c:v>0.653356493</c:v>
                </c:pt>
                <c:pt idx="609">
                  <c:v>0.653472245</c:v>
                </c:pt>
                <c:pt idx="610">
                  <c:v>0.653587937</c:v>
                </c:pt>
                <c:pt idx="611">
                  <c:v>0.65370369</c:v>
                </c:pt>
                <c:pt idx="612">
                  <c:v>0.653819442</c:v>
                </c:pt>
                <c:pt idx="613">
                  <c:v>0.653935194</c:v>
                </c:pt>
                <c:pt idx="614">
                  <c:v>0.654050946</c:v>
                </c:pt>
                <c:pt idx="615">
                  <c:v>0.654166639</c:v>
                </c:pt>
                <c:pt idx="616">
                  <c:v>0.654282391</c:v>
                </c:pt>
                <c:pt idx="617">
                  <c:v>0.654398143</c:v>
                </c:pt>
                <c:pt idx="618">
                  <c:v>0.654513896</c:v>
                </c:pt>
                <c:pt idx="619">
                  <c:v>0.654629648</c:v>
                </c:pt>
                <c:pt idx="620">
                  <c:v>0.6547454</c:v>
                </c:pt>
                <c:pt idx="621">
                  <c:v>0.654861093</c:v>
                </c:pt>
                <c:pt idx="622">
                  <c:v>0.654976845</c:v>
                </c:pt>
                <c:pt idx="623">
                  <c:v>0.655092597</c:v>
                </c:pt>
                <c:pt idx="624">
                  <c:v>0.655208349</c:v>
                </c:pt>
                <c:pt idx="625">
                  <c:v>0.655324101</c:v>
                </c:pt>
                <c:pt idx="626">
                  <c:v>0.655439794</c:v>
                </c:pt>
                <c:pt idx="627">
                  <c:v>0.655555546</c:v>
                </c:pt>
                <c:pt idx="628">
                  <c:v>0.655671299</c:v>
                </c:pt>
                <c:pt idx="629">
                  <c:v>0.655787051</c:v>
                </c:pt>
                <c:pt idx="630">
                  <c:v>0.655902803</c:v>
                </c:pt>
                <c:pt idx="631">
                  <c:v>0.656018496</c:v>
                </c:pt>
                <c:pt idx="632">
                  <c:v>0.656134248</c:v>
                </c:pt>
                <c:pt idx="633">
                  <c:v>0.65625</c:v>
                </c:pt>
                <c:pt idx="634">
                  <c:v>0.656365752</c:v>
                </c:pt>
                <c:pt idx="635">
                  <c:v>0.656481504</c:v>
                </c:pt>
                <c:pt idx="636">
                  <c:v>0.656597197</c:v>
                </c:pt>
                <c:pt idx="637">
                  <c:v>0.656712949</c:v>
                </c:pt>
                <c:pt idx="638">
                  <c:v>0.656828701</c:v>
                </c:pt>
                <c:pt idx="639">
                  <c:v>0.656944454</c:v>
                </c:pt>
                <c:pt idx="640">
                  <c:v>0.657060206</c:v>
                </c:pt>
                <c:pt idx="641">
                  <c:v>0.657175899</c:v>
                </c:pt>
                <c:pt idx="642">
                  <c:v>0.657291651</c:v>
                </c:pt>
                <c:pt idx="643">
                  <c:v>0.657407403</c:v>
                </c:pt>
                <c:pt idx="644">
                  <c:v>0.657523155</c:v>
                </c:pt>
                <c:pt idx="645">
                  <c:v>0.657638907</c:v>
                </c:pt>
                <c:pt idx="646">
                  <c:v>0.6577546</c:v>
                </c:pt>
                <c:pt idx="647">
                  <c:v>0.657870352</c:v>
                </c:pt>
                <c:pt idx="648">
                  <c:v>0.657986104</c:v>
                </c:pt>
                <c:pt idx="649">
                  <c:v>0.658101857</c:v>
                </c:pt>
                <c:pt idx="650">
                  <c:v>0.658217609</c:v>
                </c:pt>
                <c:pt idx="651">
                  <c:v>0.658333361</c:v>
                </c:pt>
                <c:pt idx="652">
                  <c:v>0.658449054</c:v>
                </c:pt>
                <c:pt idx="653">
                  <c:v>0.658564806</c:v>
                </c:pt>
                <c:pt idx="654">
                  <c:v>0.658680558</c:v>
                </c:pt>
                <c:pt idx="655">
                  <c:v>0.65879631</c:v>
                </c:pt>
                <c:pt idx="656">
                  <c:v>0.658912063</c:v>
                </c:pt>
                <c:pt idx="657">
                  <c:v>0.659027755</c:v>
                </c:pt>
                <c:pt idx="658">
                  <c:v>0.659143507</c:v>
                </c:pt>
                <c:pt idx="659">
                  <c:v>0.65925926</c:v>
                </c:pt>
                <c:pt idx="660">
                  <c:v>0.659375012</c:v>
                </c:pt>
                <c:pt idx="661">
                  <c:v>0.659490764</c:v>
                </c:pt>
                <c:pt idx="662">
                  <c:v>0.659606457</c:v>
                </c:pt>
                <c:pt idx="663">
                  <c:v>0.659722209</c:v>
                </c:pt>
                <c:pt idx="664">
                  <c:v>0.659837961</c:v>
                </c:pt>
                <c:pt idx="665">
                  <c:v>0.659953713</c:v>
                </c:pt>
                <c:pt idx="666">
                  <c:v>0.660069466</c:v>
                </c:pt>
                <c:pt idx="667">
                  <c:v>0.660185158</c:v>
                </c:pt>
                <c:pt idx="668">
                  <c:v>0.66030091</c:v>
                </c:pt>
                <c:pt idx="669">
                  <c:v>0.660416663</c:v>
                </c:pt>
                <c:pt idx="670">
                  <c:v>0.660532415</c:v>
                </c:pt>
                <c:pt idx="671">
                  <c:v>0.660648167</c:v>
                </c:pt>
                <c:pt idx="672">
                  <c:v>0.66076386</c:v>
                </c:pt>
                <c:pt idx="673">
                  <c:v>0.660879612</c:v>
                </c:pt>
                <c:pt idx="674">
                  <c:v>0.660995364</c:v>
                </c:pt>
                <c:pt idx="675">
                  <c:v>0.661111116</c:v>
                </c:pt>
                <c:pt idx="676">
                  <c:v>0.661226869</c:v>
                </c:pt>
                <c:pt idx="677">
                  <c:v>0.661342621</c:v>
                </c:pt>
                <c:pt idx="678">
                  <c:v>0.661458313</c:v>
                </c:pt>
                <c:pt idx="679">
                  <c:v>0.661574066</c:v>
                </c:pt>
                <c:pt idx="680">
                  <c:v>0.661689818</c:v>
                </c:pt>
                <c:pt idx="681">
                  <c:v>0.66180557</c:v>
                </c:pt>
                <c:pt idx="682">
                  <c:v>0.661921322</c:v>
                </c:pt>
                <c:pt idx="683">
                  <c:v>0.662037015</c:v>
                </c:pt>
                <c:pt idx="684">
                  <c:v>0.662152767</c:v>
                </c:pt>
                <c:pt idx="685">
                  <c:v>0.662268519</c:v>
                </c:pt>
                <c:pt idx="686">
                  <c:v>0.662384272</c:v>
                </c:pt>
                <c:pt idx="687">
                  <c:v>0.662500024</c:v>
                </c:pt>
                <c:pt idx="688">
                  <c:v>0.662615716</c:v>
                </c:pt>
                <c:pt idx="689">
                  <c:v>0.662731469</c:v>
                </c:pt>
                <c:pt idx="690">
                  <c:v>0.662847221</c:v>
                </c:pt>
                <c:pt idx="691">
                  <c:v>0.662962973</c:v>
                </c:pt>
                <c:pt idx="692">
                  <c:v>0.663078725</c:v>
                </c:pt>
                <c:pt idx="693">
                  <c:v>0.663194418</c:v>
                </c:pt>
                <c:pt idx="694">
                  <c:v>0.66331017</c:v>
                </c:pt>
                <c:pt idx="695">
                  <c:v>0.663425922</c:v>
                </c:pt>
                <c:pt idx="696">
                  <c:v>0.663541675</c:v>
                </c:pt>
                <c:pt idx="697">
                  <c:v>0.663657427</c:v>
                </c:pt>
                <c:pt idx="698">
                  <c:v>0.663773119</c:v>
                </c:pt>
                <c:pt idx="699">
                  <c:v>0.663888872</c:v>
                </c:pt>
                <c:pt idx="700">
                  <c:v>0.664004624</c:v>
                </c:pt>
                <c:pt idx="701">
                  <c:v>0.664120376</c:v>
                </c:pt>
                <c:pt idx="702">
                  <c:v>0.664236128</c:v>
                </c:pt>
                <c:pt idx="703">
                  <c:v>0.664351881</c:v>
                </c:pt>
                <c:pt idx="704">
                  <c:v>0.664467573</c:v>
                </c:pt>
                <c:pt idx="705">
                  <c:v>0.664583325</c:v>
                </c:pt>
                <c:pt idx="706">
                  <c:v>0.664699078</c:v>
                </c:pt>
                <c:pt idx="707">
                  <c:v>0.66481483</c:v>
                </c:pt>
                <c:pt idx="708">
                  <c:v>0.664930582</c:v>
                </c:pt>
                <c:pt idx="709">
                  <c:v>0.665046275</c:v>
                </c:pt>
                <c:pt idx="710">
                  <c:v>0.665162027</c:v>
                </c:pt>
                <c:pt idx="711">
                  <c:v>0.665277779</c:v>
                </c:pt>
                <c:pt idx="712">
                  <c:v>0.665393531</c:v>
                </c:pt>
                <c:pt idx="713">
                  <c:v>0.665509284</c:v>
                </c:pt>
                <c:pt idx="714">
                  <c:v>0.665624976</c:v>
                </c:pt>
                <c:pt idx="715">
                  <c:v>0.665740728</c:v>
                </c:pt>
                <c:pt idx="716">
                  <c:v>0.665856481</c:v>
                </c:pt>
                <c:pt idx="717">
                  <c:v>0.665972233</c:v>
                </c:pt>
                <c:pt idx="718">
                  <c:v>0.666087985</c:v>
                </c:pt>
                <c:pt idx="719">
                  <c:v>0.666203678</c:v>
                </c:pt>
                <c:pt idx="720">
                  <c:v>0.66631943</c:v>
                </c:pt>
                <c:pt idx="721">
                  <c:v>0.666435182</c:v>
                </c:pt>
                <c:pt idx="722">
                  <c:v>0.666550934</c:v>
                </c:pt>
                <c:pt idx="723">
                  <c:v>0.666666687</c:v>
                </c:pt>
                <c:pt idx="724">
                  <c:v>0.666782379</c:v>
                </c:pt>
                <c:pt idx="725">
                  <c:v>0.666898131</c:v>
                </c:pt>
                <c:pt idx="726">
                  <c:v>0.667013884</c:v>
                </c:pt>
                <c:pt idx="727">
                  <c:v>0.667129636</c:v>
                </c:pt>
                <c:pt idx="728">
                  <c:v>0.667245388</c:v>
                </c:pt>
                <c:pt idx="729">
                  <c:v>0.66736114</c:v>
                </c:pt>
                <c:pt idx="730">
                  <c:v>0.667476833</c:v>
                </c:pt>
                <c:pt idx="731">
                  <c:v>0.667592585</c:v>
                </c:pt>
                <c:pt idx="732">
                  <c:v>0.667708337</c:v>
                </c:pt>
                <c:pt idx="733">
                  <c:v>0.66782409</c:v>
                </c:pt>
                <c:pt idx="734">
                  <c:v>0.667939842</c:v>
                </c:pt>
                <c:pt idx="735">
                  <c:v>0.668055534</c:v>
                </c:pt>
                <c:pt idx="736">
                  <c:v>0.668171287</c:v>
                </c:pt>
                <c:pt idx="737">
                  <c:v>0.668287039</c:v>
                </c:pt>
                <c:pt idx="738">
                  <c:v>0.668402791</c:v>
                </c:pt>
                <c:pt idx="739">
                  <c:v>0.668518543</c:v>
                </c:pt>
                <c:pt idx="740">
                  <c:v>0.668634236</c:v>
                </c:pt>
                <c:pt idx="741">
                  <c:v>0.668749988</c:v>
                </c:pt>
                <c:pt idx="742">
                  <c:v>0.66886574</c:v>
                </c:pt>
                <c:pt idx="743">
                  <c:v>0.668981493</c:v>
                </c:pt>
                <c:pt idx="744">
                  <c:v>0.669097245</c:v>
                </c:pt>
                <c:pt idx="745">
                  <c:v>0.669212937</c:v>
                </c:pt>
                <c:pt idx="746">
                  <c:v>0.66932869</c:v>
                </c:pt>
                <c:pt idx="747">
                  <c:v>0.669444442</c:v>
                </c:pt>
                <c:pt idx="748">
                  <c:v>0.669560194</c:v>
                </c:pt>
                <c:pt idx="749">
                  <c:v>0.669675946</c:v>
                </c:pt>
                <c:pt idx="750">
                  <c:v>0.669791639</c:v>
                </c:pt>
                <c:pt idx="751">
                  <c:v>0.669907391</c:v>
                </c:pt>
                <c:pt idx="752">
                  <c:v>0.670023143</c:v>
                </c:pt>
                <c:pt idx="753">
                  <c:v>0.670138896</c:v>
                </c:pt>
                <c:pt idx="754">
                  <c:v>0.670254648</c:v>
                </c:pt>
                <c:pt idx="755">
                  <c:v>0.6703704</c:v>
                </c:pt>
                <c:pt idx="756">
                  <c:v>0.670486093</c:v>
                </c:pt>
                <c:pt idx="757">
                  <c:v>0.670601845</c:v>
                </c:pt>
                <c:pt idx="758">
                  <c:v>0.670717597</c:v>
                </c:pt>
                <c:pt idx="759">
                  <c:v>0.670833349</c:v>
                </c:pt>
                <c:pt idx="760">
                  <c:v>0.670949101</c:v>
                </c:pt>
                <c:pt idx="761">
                  <c:v>0.671064794</c:v>
                </c:pt>
                <c:pt idx="762">
                  <c:v>0.671180546</c:v>
                </c:pt>
                <c:pt idx="763">
                  <c:v>0.671296299</c:v>
                </c:pt>
                <c:pt idx="764">
                  <c:v>0.671412051</c:v>
                </c:pt>
                <c:pt idx="765">
                  <c:v>0.671527803</c:v>
                </c:pt>
                <c:pt idx="766">
                  <c:v>0.671643496</c:v>
                </c:pt>
                <c:pt idx="767">
                  <c:v>0.671759248</c:v>
                </c:pt>
                <c:pt idx="768">
                  <c:v>0.671875</c:v>
                </c:pt>
                <c:pt idx="769">
                  <c:v>0.671990752</c:v>
                </c:pt>
                <c:pt idx="770">
                  <c:v>0.672106504</c:v>
                </c:pt>
                <c:pt idx="771">
                  <c:v>0.672222197</c:v>
                </c:pt>
                <c:pt idx="772">
                  <c:v>0.672337949</c:v>
                </c:pt>
                <c:pt idx="773">
                  <c:v>0.672453701</c:v>
                </c:pt>
                <c:pt idx="774">
                  <c:v>0.672569454</c:v>
                </c:pt>
                <c:pt idx="775">
                  <c:v>0.672685206</c:v>
                </c:pt>
                <c:pt idx="776">
                  <c:v>0.672800899</c:v>
                </c:pt>
                <c:pt idx="777">
                  <c:v>0.672916651</c:v>
                </c:pt>
                <c:pt idx="778">
                  <c:v>0.673032403</c:v>
                </c:pt>
                <c:pt idx="779">
                  <c:v>0.673148155</c:v>
                </c:pt>
                <c:pt idx="780">
                  <c:v>0.673263907</c:v>
                </c:pt>
                <c:pt idx="781">
                  <c:v>0.6733796</c:v>
                </c:pt>
                <c:pt idx="782">
                  <c:v>0.673495352</c:v>
                </c:pt>
                <c:pt idx="783">
                  <c:v>0.673611104</c:v>
                </c:pt>
                <c:pt idx="784">
                  <c:v>0.673726857</c:v>
                </c:pt>
                <c:pt idx="785">
                  <c:v>0.673842609</c:v>
                </c:pt>
                <c:pt idx="786">
                  <c:v>0.673958361</c:v>
                </c:pt>
                <c:pt idx="787">
                  <c:v>0.674074054</c:v>
                </c:pt>
                <c:pt idx="788">
                  <c:v>0.674189806</c:v>
                </c:pt>
                <c:pt idx="789">
                  <c:v>0.674305558</c:v>
                </c:pt>
                <c:pt idx="790">
                  <c:v>0.67442131</c:v>
                </c:pt>
                <c:pt idx="791">
                  <c:v>0.674537063</c:v>
                </c:pt>
                <c:pt idx="792">
                  <c:v>0.674652755</c:v>
                </c:pt>
                <c:pt idx="793">
                  <c:v>0.674768507</c:v>
                </c:pt>
                <c:pt idx="794">
                  <c:v>0.67488426</c:v>
                </c:pt>
                <c:pt idx="795">
                  <c:v>0.675000012</c:v>
                </c:pt>
                <c:pt idx="796">
                  <c:v>0.675115764</c:v>
                </c:pt>
                <c:pt idx="797">
                  <c:v>0.675231457</c:v>
                </c:pt>
                <c:pt idx="798">
                  <c:v>0.675347209</c:v>
                </c:pt>
                <c:pt idx="799">
                  <c:v>0.675462961</c:v>
                </c:pt>
                <c:pt idx="800">
                  <c:v>0.675578713</c:v>
                </c:pt>
                <c:pt idx="801">
                  <c:v>0.675694466</c:v>
                </c:pt>
                <c:pt idx="802">
                  <c:v>0.675810158</c:v>
                </c:pt>
                <c:pt idx="803">
                  <c:v>0.67592591</c:v>
                </c:pt>
                <c:pt idx="804">
                  <c:v>0.676041663</c:v>
                </c:pt>
                <c:pt idx="805">
                  <c:v>0.676157415</c:v>
                </c:pt>
                <c:pt idx="806">
                  <c:v>0.676273167</c:v>
                </c:pt>
                <c:pt idx="807">
                  <c:v>0.67638886</c:v>
                </c:pt>
                <c:pt idx="808">
                  <c:v>0.676504612</c:v>
                </c:pt>
                <c:pt idx="809">
                  <c:v>0.676620364</c:v>
                </c:pt>
                <c:pt idx="810">
                  <c:v>0.676736116</c:v>
                </c:pt>
                <c:pt idx="811">
                  <c:v>0.676851869</c:v>
                </c:pt>
                <c:pt idx="812">
                  <c:v>0.676967621</c:v>
                </c:pt>
                <c:pt idx="813">
                  <c:v>0.677083313</c:v>
                </c:pt>
                <c:pt idx="814">
                  <c:v>0.677199066</c:v>
                </c:pt>
                <c:pt idx="815">
                  <c:v>0.677314818</c:v>
                </c:pt>
                <c:pt idx="816">
                  <c:v>0.67743057</c:v>
                </c:pt>
                <c:pt idx="817">
                  <c:v>0.677546322</c:v>
                </c:pt>
                <c:pt idx="818">
                  <c:v>0.677662015</c:v>
                </c:pt>
                <c:pt idx="819">
                  <c:v>0.677777767</c:v>
                </c:pt>
                <c:pt idx="820">
                  <c:v>0.677893519</c:v>
                </c:pt>
                <c:pt idx="821">
                  <c:v>0.678009272</c:v>
                </c:pt>
                <c:pt idx="822">
                  <c:v>0.678125024</c:v>
                </c:pt>
                <c:pt idx="823">
                  <c:v>0.678240716</c:v>
                </c:pt>
                <c:pt idx="824">
                  <c:v>0.678356469</c:v>
                </c:pt>
                <c:pt idx="825">
                  <c:v>0.678472221</c:v>
                </c:pt>
                <c:pt idx="826">
                  <c:v>0.678587973</c:v>
                </c:pt>
                <c:pt idx="827">
                  <c:v>0.678703725</c:v>
                </c:pt>
                <c:pt idx="828">
                  <c:v>0.678819418</c:v>
                </c:pt>
                <c:pt idx="829">
                  <c:v>0.67893517</c:v>
                </c:pt>
                <c:pt idx="830">
                  <c:v>0.679050922</c:v>
                </c:pt>
                <c:pt idx="831">
                  <c:v>0.679166675</c:v>
                </c:pt>
                <c:pt idx="832">
                  <c:v>0.679282427</c:v>
                </c:pt>
                <c:pt idx="833">
                  <c:v>0.679398119</c:v>
                </c:pt>
                <c:pt idx="834">
                  <c:v>0.679513872</c:v>
                </c:pt>
                <c:pt idx="835">
                  <c:v>0.679629624</c:v>
                </c:pt>
                <c:pt idx="836">
                  <c:v>0.679745376</c:v>
                </c:pt>
                <c:pt idx="837">
                  <c:v>0.679861128</c:v>
                </c:pt>
                <c:pt idx="838">
                  <c:v>0.679976881</c:v>
                </c:pt>
                <c:pt idx="839">
                  <c:v>0.680092573</c:v>
                </c:pt>
                <c:pt idx="840">
                  <c:v>0.680208325</c:v>
                </c:pt>
                <c:pt idx="841">
                  <c:v>0.680324078</c:v>
                </c:pt>
                <c:pt idx="842">
                  <c:v>0.68043983</c:v>
                </c:pt>
                <c:pt idx="843">
                  <c:v>0.680555582</c:v>
                </c:pt>
                <c:pt idx="844">
                  <c:v>0.680671275</c:v>
                </c:pt>
                <c:pt idx="845">
                  <c:v>0.680787027</c:v>
                </c:pt>
                <c:pt idx="846">
                  <c:v>0.680902779</c:v>
                </c:pt>
                <c:pt idx="847">
                  <c:v>0.681018531</c:v>
                </c:pt>
                <c:pt idx="848">
                  <c:v>0.681134284</c:v>
                </c:pt>
                <c:pt idx="849">
                  <c:v>0.681249976</c:v>
                </c:pt>
                <c:pt idx="850">
                  <c:v>0.681365728</c:v>
                </c:pt>
                <c:pt idx="851">
                  <c:v>0.681481481</c:v>
                </c:pt>
                <c:pt idx="852">
                  <c:v>0.681597233</c:v>
                </c:pt>
                <c:pt idx="853">
                  <c:v>0.681712985</c:v>
                </c:pt>
                <c:pt idx="854">
                  <c:v>0.681828678</c:v>
                </c:pt>
                <c:pt idx="855">
                  <c:v>0.68194443</c:v>
                </c:pt>
                <c:pt idx="856">
                  <c:v>0.682060182</c:v>
                </c:pt>
                <c:pt idx="857">
                  <c:v>0.682175934</c:v>
                </c:pt>
                <c:pt idx="858">
                  <c:v>0.682291687</c:v>
                </c:pt>
                <c:pt idx="859">
                  <c:v>0.682407379</c:v>
                </c:pt>
                <c:pt idx="860">
                  <c:v>0.682523131</c:v>
                </c:pt>
                <c:pt idx="861">
                  <c:v>0.682638884</c:v>
                </c:pt>
                <c:pt idx="862">
                  <c:v>0.682754636</c:v>
                </c:pt>
                <c:pt idx="863">
                  <c:v>0.682870388</c:v>
                </c:pt>
                <c:pt idx="864">
                  <c:v>0.68298614</c:v>
                </c:pt>
                <c:pt idx="865">
                  <c:v>0.683101833</c:v>
                </c:pt>
                <c:pt idx="866">
                  <c:v>0.683217585</c:v>
                </c:pt>
                <c:pt idx="867">
                  <c:v>0.683333337</c:v>
                </c:pt>
                <c:pt idx="868">
                  <c:v>0.68344909</c:v>
                </c:pt>
                <c:pt idx="869">
                  <c:v>0.683564842</c:v>
                </c:pt>
                <c:pt idx="870">
                  <c:v>0.683680534</c:v>
                </c:pt>
                <c:pt idx="871">
                  <c:v>0.683796287</c:v>
                </c:pt>
                <c:pt idx="872">
                  <c:v>0.683912039</c:v>
                </c:pt>
                <c:pt idx="873">
                  <c:v>0.684027791</c:v>
                </c:pt>
                <c:pt idx="874">
                  <c:v>0.684143543</c:v>
                </c:pt>
                <c:pt idx="875">
                  <c:v>0.684259236</c:v>
                </c:pt>
                <c:pt idx="876">
                  <c:v>0.684374988</c:v>
                </c:pt>
                <c:pt idx="877">
                  <c:v>0.68449074</c:v>
                </c:pt>
                <c:pt idx="878">
                  <c:v>0.684606493</c:v>
                </c:pt>
                <c:pt idx="879">
                  <c:v>0.684722245</c:v>
                </c:pt>
                <c:pt idx="880">
                  <c:v>0.684837937</c:v>
                </c:pt>
                <c:pt idx="881">
                  <c:v>0.68495369</c:v>
                </c:pt>
                <c:pt idx="882">
                  <c:v>0.685069442</c:v>
                </c:pt>
                <c:pt idx="883">
                  <c:v>0.685185194</c:v>
                </c:pt>
                <c:pt idx="884">
                  <c:v>0.685300946</c:v>
                </c:pt>
                <c:pt idx="885">
                  <c:v>0.685416639</c:v>
                </c:pt>
                <c:pt idx="886">
                  <c:v>0.685532391</c:v>
                </c:pt>
                <c:pt idx="887">
                  <c:v>0.685648143</c:v>
                </c:pt>
                <c:pt idx="888">
                  <c:v>0.685763896</c:v>
                </c:pt>
                <c:pt idx="889">
                  <c:v>0.685879648</c:v>
                </c:pt>
                <c:pt idx="890">
                  <c:v>0.6859954</c:v>
                </c:pt>
                <c:pt idx="891">
                  <c:v>0.686111093</c:v>
                </c:pt>
                <c:pt idx="892">
                  <c:v>0.686226845</c:v>
                </c:pt>
                <c:pt idx="893">
                  <c:v>0.686342597</c:v>
                </c:pt>
                <c:pt idx="894">
                  <c:v>0.686458349</c:v>
                </c:pt>
                <c:pt idx="895">
                  <c:v>0.686574101</c:v>
                </c:pt>
                <c:pt idx="896">
                  <c:v>0.686689794</c:v>
                </c:pt>
                <c:pt idx="897">
                  <c:v>0.686805546</c:v>
                </c:pt>
                <c:pt idx="898">
                  <c:v>0.686921299</c:v>
                </c:pt>
                <c:pt idx="899">
                  <c:v>0.687037051</c:v>
                </c:pt>
                <c:pt idx="900">
                  <c:v>0.687152803</c:v>
                </c:pt>
                <c:pt idx="901">
                  <c:v>0.687268496</c:v>
                </c:pt>
                <c:pt idx="902">
                  <c:v>0.687384248</c:v>
                </c:pt>
                <c:pt idx="903">
                  <c:v>0.6875</c:v>
                </c:pt>
                <c:pt idx="904">
                  <c:v>0.687615752</c:v>
                </c:pt>
                <c:pt idx="905">
                  <c:v>0.687731504</c:v>
                </c:pt>
                <c:pt idx="906">
                  <c:v>0.687847197</c:v>
                </c:pt>
                <c:pt idx="907">
                  <c:v>0.687962949</c:v>
                </c:pt>
                <c:pt idx="908">
                  <c:v>0.688078701</c:v>
                </c:pt>
                <c:pt idx="909">
                  <c:v>0.688194454</c:v>
                </c:pt>
                <c:pt idx="910">
                  <c:v>0.688310206</c:v>
                </c:pt>
                <c:pt idx="911">
                  <c:v>0.688425899</c:v>
                </c:pt>
                <c:pt idx="912">
                  <c:v>0.688541651</c:v>
                </c:pt>
                <c:pt idx="913">
                  <c:v>0.688657403</c:v>
                </c:pt>
                <c:pt idx="914">
                  <c:v>0.688773155</c:v>
                </c:pt>
                <c:pt idx="915">
                  <c:v>0.688888907</c:v>
                </c:pt>
                <c:pt idx="916">
                  <c:v>0.6890046</c:v>
                </c:pt>
                <c:pt idx="917">
                  <c:v>0.689120352</c:v>
                </c:pt>
                <c:pt idx="918">
                  <c:v>0.689236104</c:v>
                </c:pt>
                <c:pt idx="919">
                  <c:v>0.689351857</c:v>
                </c:pt>
                <c:pt idx="920">
                  <c:v>0.689467609</c:v>
                </c:pt>
                <c:pt idx="921">
                  <c:v>0.689583361</c:v>
                </c:pt>
                <c:pt idx="922">
                  <c:v>0.689699054</c:v>
                </c:pt>
                <c:pt idx="923">
                  <c:v>0.689814806</c:v>
                </c:pt>
                <c:pt idx="924">
                  <c:v>0.689930558</c:v>
                </c:pt>
                <c:pt idx="925">
                  <c:v>0.69004631</c:v>
                </c:pt>
                <c:pt idx="926">
                  <c:v>0.690162063</c:v>
                </c:pt>
                <c:pt idx="927">
                  <c:v>0.690277755</c:v>
                </c:pt>
                <c:pt idx="928">
                  <c:v>0.690393507</c:v>
                </c:pt>
                <c:pt idx="929">
                  <c:v>0.69050926</c:v>
                </c:pt>
                <c:pt idx="930">
                  <c:v>0.690625012</c:v>
                </c:pt>
                <c:pt idx="931">
                  <c:v>0.690740764</c:v>
                </c:pt>
                <c:pt idx="932">
                  <c:v>0.690856457</c:v>
                </c:pt>
                <c:pt idx="933">
                  <c:v>0.690972209</c:v>
                </c:pt>
                <c:pt idx="934">
                  <c:v>0.691087961</c:v>
                </c:pt>
                <c:pt idx="935">
                  <c:v>0.691203713</c:v>
                </c:pt>
                <c:pt idx="936">
                  <c:v>0.691319466</c:v>
                </c:pt>
                <c:pt idx="937">
                  <c:v>0.691435158</c:v>
                </c:pt>
                <c:pt idx="938">
                  <c:v>0.69155091</c:v>
                </c:pt>
                <c:pt idx="939">
                  <c:v>0.691666663</c:v>
                </c:pt>
                <c:pt idx="940">
                  <c:v>0.691782415</c:v>
                </c:pt>
                <c:pt idx="941">
                  <c:v>0.691898167</c:v>
                </c:pt>
                <c:pt idx="942">
                  <c:v>0.69201386</c:v>
                </c:pt>
                <c:pt idx="943">
                  <c:v>0.692129612</c:v>
                </c:pt>
                <c:pt idx="944">
                  <c:v>0.692245364</c:v>
                </c:pt>
                <c:pt idx="945">
                  <c:v>0.692361116</c:v>
                </c:pt>
                <c:pt idx="946">
                  <c:v>0.692476869</c:v>
                </c:pt>
                <c:pt idx="947">
                  <c:v>0.692592621</c:v>
                </c:pt>
                <c:pt idx="948">
                  <c:v>0.692708313</c:v>
                </c:pt>
                <c:pt idx="949">
                  <c:v>0.692824066</c:v>
                </c:pt>
                <c:pt idx="950">
                  <c:v>0.692939818</c:v>
                </c:pt>
                <c:pt idx="951">
                  <c:v>0.69305557</c:v>
                </c:pt>
                <c:pt idx="952">
                  <c:v>0.693171322</c:v>
                </c:pt>
                <c:pt idx="953">
                  <c:v>0.693287015</c:v>
                </c:pt>
                <c:pt idx="954">
                  <c:v>0.693402767</c:v>
                </c:pt>
                <c:pt idx="955">
                  <c:v>0.693518519</c:v>
                </c:pt>
                <c:pt idx="956">
                  <c:v>0.693634272</c:v>
                </c:pt>
                <c:pt idx="957">
                  <c:v>0.693750024</c:v>
                </c:pt>
                <c:pt idx="958">
                  <c:v>0.693865716</c:v>
                </c:pt>
                <c:pt idx="959">
                  <c:v>0.693981469</c:v>
                </c:pt>
                <c:pt idx="960">
                  <c:v>0.694097221</c:v>
                </c:pt>
                <c:pt idx="961">
                  <c:v>0.694212973</c:v>
                </c:pt>
                <c:pt idx="962">
                  <c:v>0.694328725</c:v>
                </c:pt>
                <c:pt idx="963">
                  <c:v>0.694444418</c:v>
                </c:pt>
                <c:pt idx="964">
                  <c:v>0.69456017</c:v>
                </c:pt>
                <c:pt idx="965">
                  <c:v>0.694675922</c:v>
                </c:pt>
                <c:pt idx="966">
                  <c:v>0.694791675</c:v>
                </c:pt>
                <c:pt idx="967">
                  <c:v>0.694907427</c:v>
                </c:pt>
                <c:pt idx="968">
                  <c:v>0.695023119</c:v>
                </c:pt>
                <c:pt idx="969">
                  <c:v>0.695138872</c:v>
                </c:pt>
                <c:pt idx="970">
                  <c:v>0.695254624</c:v>
                </c:pt>
                <c:pt idx="971">
                  <c:v>0.695370376</c:v>
                </c:pt>
                <c:pt idx="972">
                  <c:v>0.695486128</c:v>
                </c:pt>
                <c:pt idx="973">
                  <c:v>0.695601881</c:v>
                </c:pt>
                <c:pt idx="974">
                  <c:v>0.695717573</c:v>
                </c:pt>
                <c:pt idx="975">
                  <c:v>0.695833325</c:v>
                </c:pt>
                <c:pt idx="976">
                  <c:v>0.695949078</c:v>
                </c:pt>
                <c:pt idx="977">
                  <c:v>0.69606483</c:v>
                </c:pt>
                <c:pt idx="978">
                  <c:v>0.696180582</c:v>
                </c:pt>
                <c:pt idx="979">
                  <c:v>0.696296275</c:v>
                </c:pt>
                <c:pt idx="980">
                  <c:v>0.696412027</c:v>
                </c:pt>
                <c:pt idx="981">
                  <c:v>0.696527779</c:v>
                </c:pt>
                <c:pt idx="982">
                  <c:v>0.696643531</c:v>
                </c:pt>
                <c:pt idx="983">
                  <c:v>0.696759284</c:v>
                </c:pt>
                <c:pt idx="984">
                  <c:v>0.696874976</c:v>
                </c:pt>
                <c:pt idx="985">
                  <c:v>0.696990728</c:v>
                </c:pt>
                <c:pt idx="986">
                  <c:v>0.697106481</c:v>
                </c:pt>
                <c:pt idx="987">
                  <c:v>0.697222233</c:v>
                </c:pt>
                <c:pt idx="988">
                  <c:v>0.697337985</c:v>
                </c:pt>
                <c:pt idx="989">
                  <c:v>0.697453678</c:v>
                </c:pt>
                <c:pt idx="990">
                  <c:v>0.69756943</c:v>
                </c:pt>
                <c:pt idx="991">
                  <c:v>0.697685182</c:v>
                </c:pt>
                <c:pt idx="992">
                  <c:v>0.697800934</c:v>
                </c:pt>
                <c:pt idx="993">
                  <c:v>0.697916687</c:v>
                </c:pt>
                <c:pt idx="994">
                  <c:v>0.698032379</c:v>
                </c:pt>
                <c:pt idx="995">
                  <c:v>0.698148131</c:v>
                </c:pt>
                <c:pt idx="996">
                  <c:v>0.698263884</c:v>
                </c:pt>
                <c:pt idx="997">
                  <c:v>0.698379636</c:v>
                </c:pt>
                <c:pt idx="998">
                  <c:v>0.698495388</c:v>
                </c:pt>
                <c:pt idx="999">
                  <c:v>0.69861114</c:v>
                </c:pt>
                <c:pt idx="1000">
                  <c:v>0.698726833</c:v>
                </c:pt>
                <c:pt idx="1001">
                  <c:v>0.698842585</c:v>
                </c:pt>
                <c:pt idx="1002">
                  <c:v>0.698958337</c:v>
                </c:pt>
                <c:pt idx="1003">
                  <c:v>0.69907409</c:v>
                </c:pt>
                <c:pt idx="1004">
                  <c:v>0.699189842</c:v>
                </c:pt>
                <c:pt idx="1005">
                  <c:v>0.699305534</c:v>
                </c:pt>
                <c:pt idx="1006">
                  <c:v>0.699421287</c:v>
                </c:pt>
                <c:pt idx="1007">
                  <c:v>0.699537039</c:v>
                </c:pt>
                <c:pt idx="1008">
                  <c:v>0.699652791</c:v>
                </c:pt>
                <c:pt idx="1009">
                  <c:v>0.699768543</c:v>
                </c:pt>
                <c:pt idx="1010">
                  <c:v>0.699884236</c:v>
                </c:pt>
                <c:pt idx="1011">
                  <c:v>0.699999988</c:v>
                </c:pt>
                <c:pt idx="1012">
                  <c:v>0.70011574</c:v>
                </c:pt>
                <c:pt idx="1013">
                  <c:v>0.700231493</c:v>
                </c:pt>
                <c:pt idx="1014">
                  <c:v>0.700347245</c:v>
                </c:pt>
                <c:pt idx="1015">
                  <c:v>0.700462937</c:v>
                </c:pt>
                <c:pt idx="1016">
                  <c:v>0.70057869</c:v>
                </c:pt>
                <c:pt idx="1017">
                  <c:v>0.700694442</c:v>
                </c:pt>
                <c:pt idx="1018">
                  <c:v>0.700810194</c:v>
                </c:pt>
                <c:pt idx="1019">
                  <c:v>0.700925946</c:v>
                </c:pt>
                <c:pt idx="1020">
                  <c:v>0.701041639</c:v>
                </c:pt>
                <c:pt idx="1021">
                  <c:v>0.701157391</c:v>
                </c:pt>
                <c:pt idx="1022">
                  <c:v>0.701273143</c:v>
                </c:pt>
                <c:pt idx="1023">
                  <c:v>0.701388896</c:v>
                </c:pt>
                <c:pt idx="1024">
                  <c:v>0.701504648</c:v>
                </c:pt>
                <c:pt idx="1025">
                  <c:v>0.7016204</c:v>
                </c:pt>
                <c:pt idx="1026">
                  <c:v>0.701736093</c:v>
                </c:pt>
                <c:pt idx="1027">
                  <c:v>0.701851845</c:v>
                </c:pt>
                <c:pt idx="1028">
                  <c:v>0.701967597</c:v>
                </c:pt>
                <c:pt idx="1029">
                  <c:v>0.702083349</c:v>
                </c:pt>
                <c:pt idx="1030">
                  <c:v>0.702199101</c:v>
                </c:pt>
                <c:pt idx="1031">
                  <c:v>0.702314794</c:v>
                </c:pt>
                <c:pt idx="1032">
                  <c:v>0.702430546</c:v>
                </c:pt>
                <c:pt idx="1033">
                  <c:v>0.702546299</c:v>
                </c:pt>
                <c:pt idx="1034">
                  <c:v>0.702662051</c:v>
                </c:pt>
                <c:pt idx="1035">
                  <c:v>0.702777803</c:v>
                </c:pt>
                <c:pt idx="1036">
                  <c:v>0.702893496</c:v>
                </c:pt>
                <c:pt idx="1037">
                  <c:v>0.703009248</c:v>
                </c:pt>
                <c:pt idx="1038">
                  <c:v>0.703125</c:v>
                </c:pt>
                <c:pt idx="1039">
                  <c:v>0.703240752</c:v>
                </c:pt>
                <c:pt idx="1040">
                  <c:v>0.703356504</c:v>
                </c:pt>
                <c:pt idx="1041">
                  <c:v>0.703472197</c:v>
                </c:pt>
                <c:pt idx="1042">
                  <c:v>0.703587949</c:v>
                </c:pt>
                <c:pt idx="1043">
                  <c:v>0.703703701</c:v>
                </c:pt>
                <c:pt idx="1044">
                  <c:v>0.703819454</c:v>
                </c:pt>
                <c:pt idx="1045">
                  <c:v>0.703935206</c:v>
                </c:pt>
                <c:pt idx="1046">
                  <c:v>0.704050899</c:v>
                </c:pt>
                <c:pt idx="1047">
                  <c:v>0.704166651</c:v>
                </c:pt>
                <c:pt idx="1048">
                  <c:v>0.704282403</c:v>
                </c:pt>
                <c:pt idx="1049">
                  <c:v>0.704398155</c:v>
                </c:pt>
                <c:pt idx="1050">
                  <c:v>0.704513907</c:v>
                </c:pt>
                <c:pt idx="1051">
                  <c:v>0.7046296</c:v>
                </c:pt>
                <c:pt idx="1052">
                  <c:v>0.704745352</c:v>
                </c:pt>
                <c:pt idx="1053">
                  <c:v>0.704861104</c:v>
                </c:pt>
                <c:pt idx="1054">
                  <c:v>0.704976857</c:v>
                </c:pt>
                <c:pt idx="1055">
                  <c:v>0.705092609</c:v>
                </c:pt>
                <c:pt idx="1056">
                  <c:v>0.705208361</c:v>
                </c:pt>
                <c:pt idx="1057">
                  <c:v>0.705324054</c:v>
                </c:pt>
                <c:pt idx="1058">
                  <c:v>0.705439806</c:v>
                </c:pt>
                <c:pt idx="1059">
                  <c:v>0.705555558</c:v>
                </c:pt>
                <c:pt idx="1060">
                  <c:v>0.70567131</c:v>
                </c:pt>
                <c:pt idx="1061">
                  <c:v>0.705787063</c:v>
                </c:pt>
                <c:pt idx="1062">
                  <c:v>0.705902755</c:v>
                </c:pt>
                <c:pt idx="1063">
                  <c:v>0.706018507</c:v>
                </c:pt>
                <c:pt idx="1064">
                  <c:v>0.70613426</c:v>
                </c:pt>
                <c:pt idx="1065">
                  <c:v>0.706250012</c:v>
                </c:pt>
                <c:pt idx="1066">
                  <c:v>0.706365764</c:v>
                </c:pt>
                <c:pt idx="1067">
                  <c:v>0.706481457</c:v>
                </c:pt>
                <c:pt idx="1068">
                  <c:v>0.706597209</c:v>
                </c:pt>
                <c:pt idx="1069">
                  <c:v>0.706712961</c:v>
                </c:pt>
                <c:pt idx="1070">
                  <c:v>0.706828713</c:v>
                </c:pt>
                <c:pt idx="1071">
                  <c:v>0.706944466</c:v>
                </c:pt>
                <c:pt idx="1072">
                  <c:v>0.707060158</c:v>
                </c:pt>
                <c:pt idx="1073">
                  <c:v>0.70717591</c:v>
                </c:pt>
                <c:pt idx="1074">
                  <c:v>0.707291663</c:v>
                </c:pt>
                <c:pt idx="1075">
                  <c:v>0.707407415</c:v>
                </c:pt>
                <c:pt idx="1076">
                  <c:v>0.707523167</c:v>
                </c:pt>
                <c:pt idx="1077">
                  <c:v>0.70763886</c:v>
                </c:pt>
                <c:pt idx="1078">
                  <c:v>0.707754612</c:v>
                </c:pt>
                <c:pt idx="1079">
                  <c:v>0.707870364</c:v>
                </c:pt>
                <c:pt idx="1080">
                  <c:v>0.707986116</c:v>
                </c:pt>
                <c:pt idx="1081">
                  <c:v>0.708101869</c:v>
                </c:pt>
                <c:pt idx="1082">
                  <c:v>0.708217621</c:v>
                </c:pt>
                <c:pt idx="1083">
                  <c:v>0.708333313</c:v>
                </c:pt>
                <c:pt idx="1084">
                  <c:v>0.708449066</c:v>
                </c:pt>
                <c:pt idx="1085">
                  <c:v>0.708564818</c:v>
                </c:pt>
                <c:pt idx="1086">
                  <c:v>0.70868057</c:v>
                </c:pt>
                <c:pt idx="1087">
                  <c:v>0.708796322</c:v>
                </c:pt>
                <c:pt idx="1088">
                  <c:v>0.708912015</c:v>
                </c:pt>
                <c:pt idx="1089">
                  <c:v>0.709027767</c:v>
                </c:pt>
                <c:pt idx="1090">
                  <c:v>0.709143519</c:v>
                </c:pt>
                <c:pt idx="1091">
                  <c:v>0.709259272</c:v>
                </c:pt>
              </c:strCache>
            </c:strRef>
          </c:xVal>
          <c:yVal>
            <c:numRef>
              <c:f>Data!$S$9:$S$1102</c:f>
              <c:numCache>
                <c:ptCount val="1094"/>
                <c:pt idx="78">
                  <c:v>7.54</c:v>
                </c:pt>
                <c:pt idx="79">
                  <c:v>7.136</c:v>
                </c:pt>
                <c:pt idx="80">
                  <c:v>7.266</c:v>
                </c:pt>
                <c:pt idx="81">
                  <c:v>7.256</c:v>
                </c:pt>
                <c:pt idx="82">
                  <c:v>7.08</c:v>
                </c:pt>
                <c:pt idx="83">
                  <c:v>7.126</c:v>
                </c:pt>
                <c:pt idx="84">
                  <c:v>6.831</c:v>
                </c:pt>
                <c:pt idx="85">
                  <c:v>7.119</c:v>
                </c:pt>
                <c:pt idx="86">
                  <c:v>6.874</c:v>
                </c:pt>
                <c:pt idx="87">
                  <c:v>6.883</c:v>
                </c:pt>
                <c:pt idx="88">
                  <c:v>7.276</c:v>
                </c:pt>
                <c:pt idx="89">
                  <c:v>6.952</c:v>
                </c:pt>
                <c:pt idx="90">
                  <c:v>7.592</c:v>
                </c:pt>
                <c:pt idx="91">
                  <c:v>6.704</c:v>
                </c:pt>
                <c:pt idx="92">
                  <c:v>7.284</c:v>
                </c:pt>
                <c:pt idx="93">
                  <c:v>6.952</c:v>
                </c:pt>
                <c:pt idx="94">
                  <c:v>7.011</c:v>
                </c:pt>
                <c:pt idx="95">
                  <c:v>7.021</c:v>
                </c:pt>
                <c:pt idx="96">
                  <c:v>6.964</c:v>
                </c:pt>
                <c:pt idx="97">
                  <c:v>7.166</c:v>
                </c:pt>
                <c:pt idx="98">
                  <c:v>7.197</c:v>
                </c:pt>
                <c:pt idx="99">
                  <c:v>7.236</c:v>
                </c:pt>
                <c:pt idx="100">
                  <c:v>7.186</c:v>
                </c:pt>
                <c:pt idx="101">
                  <c:v>7.106</c:v>
                </c:pt>
                <c:pt idx="102">
                  <c:v>7.124</c:v>
                </c:pt>
                <c:pt idx="103">
                  <c:v>7.235</c:v>
                </c:pt>
                <c:pt idx="104">
                  <c:v>7.519</c:v>
                </c:pt>
                <c:pt idx="105">
                  <c:v>7.049</c:v>
                </c:pt>
                <c:pt idx="106">
                  <c:v>7.166</c:v>
                </c:pt>
                <c:pt idx="107">
                  <c:v>7.089</c:v>
                </c:pt>
                <c:pt idx="108">
                  <c:v>7.186</c:v>
                </c:pt>
                <c:pt idx="109">
                  <c:v>7.001</c:v>
                </c:pt>
                <c:pt idx="110">
                  <c:v>7.559</c:v>
                </c:pt>
                <c:pt idx="111">
                  <c:v>7.226</c:v>
                </c:pt>
                <c:pt idx="112">
                  <c:v>7.305</c:v>
                </c:pt>
                <c:pt idx="113">
                  <c:v>7.42</c:v>
                </c:pt>
                <c:pt idx="114">
                  <c:v>7.559</c:v>
                </c:pt>
                <c:pt idx="115">
                  <c:v>7.519</c:v>
                </c:pt>
                <c:pt idx="116">
                  <c:v>7.215</c:v>
                </c:pt>
                <c:pt idx="117">
                  <c:v>7.572</c:v>
                </c:pt>
                <c:pt idx="118">
                  <c:v>7.316</c:v>
                </c:pt>
                <c:pt idx="119">
                  <c:v>7.344</c:v>
                </c:pt>
                <c:pt idx="120">
                  <c:v>7.599</c:v>
                </c:pt>
                <c:pt idx="121">
                  <c:v>7.629</c:v>
                </c:pt>
                <c:pt idx="122">
                  <c:v>7.549</c:v>
                </c:pt>
                <c:pt idx="123">
                  <c:v>7.137</c:v>
                </c:pt>
                <c:pt idx="124">
                  <c:v>7.727</c:v>
                </c:pt>
                <c:pt idx="125">
                  <c:v>7.422</c:v>
                </c:pt>
                <c:pt idx="126">
                  <c:v>7.009</c:v>
                </c:pt>
                <c:pt idx="127">
                  <c:v>7.648</c:v>
                </c:pt>
                <c:pt idx="128">
                  <c:v>7.53</c:v>
                </c:pt>
                <c:pt idx="129">
                  <c:v>7.355</c:v>
                </c:pt>
                <c:pt idx="130">
                  <c:v>7.913</c:v>
                </c:pt>
                <c:pt idx="131">
                  <c:v>7.42</c:v>
                </c:pt>
                <c:pt idx="132">
                  <c:v>7.649</c:v>
                </c:pt>
                <c:pt idx="133">
                  <c:v>7.802</c:v>
                </c:pt>
                <c:pt idx="134">
                  <c:v>7.316</c:v>
                </c:pt>
                <c:pt idx="135">
                  <c:v>7.489</c:v>
                </c:pt>
                <c:pt idx="136">
                  <c:v>7.717</c:v>
                </c:pt>
                <c:pt idx="137">
                  <c:v>7.327</c:v>
                </c:pt>
                <c:pt idx="138">
                  <c:v>7.226</c:v>
                </c:pt>
                <c:pt idx="139">
                  <c:v>7.422</c:v>
                </c:pt>
                <c:pt idx="140">
                  <c:v>7.639</c:v>
                </c:pt>
                <c:pt idx="141">
                  <c:v>7.916</c:v>
                </c:pt>
                <c:pt idx="142">
                  <c:v>7.09</c:v>
                </c:pt>
                <c:pt idx="143">
                  <c:v>7.896</c:v>
                </c:pt>
                <c:pt idx="144">
                  <c:v>7.117</c:v>
                </c:pt>
                <c:pt idx="145">
                  <c:v>7.441</c:v>
                </c:pt>
                <c:pt idx="146">
                  <c:v>7.306</c:v>
                </c:pt>
                <c:pt idx="147">
                  <c:v>7.49</c:v>
                </c:pt>
                <c:pt idx="148">
                  <c:v>7.346</c:v>
                </c:pt>
                <c:pt idx="149">
                  <c:v>6.921</c:v>
                </c:pt>
                <c:pt idx="150">
                  <c:v>7.306</c:v>
                </c:pt>
                <c:pt idx="151">
                  <c:v>7.324</c:v>
                </c:pt>
                <c:pt idx="152">
                  <c:v>7.579</c:v>
                </c:pt>
                <c:pt idx="153">
                  <c:v>7.186</c:v>
                </c:pt>
                <c:pt idx="154">
                  <c:v>6.731</c:v>
                </c:pt>
                <c:pt idx="155">
                  <c:v>7.943</c:v>
                </c:pt>
                <c:pt idx="156">
                  <c:v>7.089</c:v>
                </c:pt>
                <c:pt idx="157">
                  <c:v>8.093</c:v>
                </c:pt>
                <c:pt idx="158">
                  <c:v>6.584</c:v>
                </c:pt>
                <c:pt idx="159">
                  <c:v>6.835</c:v>
                </c:pt>
                <c:pt idx="160">
                  <c:v>7.923</c:v>
                </c:pt>
                <c:pt idx="161">
                  <c:v>6.974</c:v>
                </c:pt>
                <c:pt idx="162">
                  <c:v>7.323</c:v>
                </c:pt>
                <c:pt idx="163">
                  <c:v>7.212</c:v>
                </c:pt>
                <c:pt idx="164">
                  <c:v>7.729</c:v>
                </c:pt>
                <c:pt idx="165">
                  <c:v>7.224</c:v>
                </c:pt>
                <c:pt idx="166">
                  <c:v>7.729</c:v>
                </c:pt>
                <c:pt idx="167">
                  <c:v>7.557</c:v>
                </c:pt>
                <c:pt idx="168">
                  <c:v>8.459</c:v>
                </c:pt>
                <c:pt idx="169">
                  <c:v>7.308</c:v>
                </c:pt>
                <c:pt idx="170">
                  <c:v>7.486</c:v>
                </c:pt>
                <c:pt idx="171">
                  <c:v>7.933</c:v>
                </c:pt>
                <c:pt idx="172">
                  <c:v>7.597</c:v>
                </c:pt>
                <c:pt idx="173">
                  <c:v>7.973</c:v>
                </c:pt>
                <c:pt idx="174">
                  <c:v>7.719</c:v>
                </c:pt>
                <c:pt idx="175">
                  <c:v>7.934</c:v>
                </c:pt>
                <c:pt idx="176">
                  <c:v>7.597</c:v>
                </c:pt>
                <c:pt idx="177">
                  <c:v>7.793</c:v>
                </c:pt>
                <c:pt idx="178">
                  <c:v>7.615</c:v>
                </c:pt>
                <c:pt idx="179">
                  <c:v>7.728</c:v>
                </c:pt>
                <c:pt idx="180">
                  <c:v>7.863</c:v>
                </c:pt>
                <c:pt idx="181">
                  <c:v>6.936</c:v>
                </c:pt>
                <c:pt idx="182">
                  <c:v>7.966</c:v>
                </c:pt>
                <c:pt idx="183">
                  <c:v>8.075</c:v>
                </c:pt>
                <c:pt idx="184">
                  <c:v>7.183</c:v>
                </c:pt>
                <c:pt idx="185">
                  <c:v>8.132</c:v>
                </c:pt>
                <c:pt idx="186">
                  <c:v>7.229</c:v>
                </c:pt>
                <c:pt idx="187">
                  <c:v>7.761</c:v>
                </c:pt>
                <c:pt idx="188">
                  <c:v>7.634</c:v>
                </c:pt>
                <c:pt idx="189">
                  <c:v>7.515</c:v>
                </c:pt>
                <c:pt idx="190">
                  <c:v>7.372</c:v>
                </c:pt>
                <c:pt idx="191">
                  <c:v>7.813</c:v>
                </c:pt>
                <c:pt idx="192">
                  <c:v>7.402</c:v>
                </c:pt>
                <c:pt idx="193">
                  <c:v>7.863</c:v>
                </c:pt>
                <c:pt idx="194">
                  <c:v>7.537</c:v>
                </c:pt>
                <c:pt idx="195">
                  <c:v>7.476</c:v>
                </c:pt>
                <c:pt idx="196">
                  <c:v>7.574</c:v>
                </c:pt>
                <c:pt idx="197">
                  <c:v>7.111</c:v>
                </c:pt>
                <c:pt idx="198">
                  <c:v>7.218</c:v>
                </c:pt>
                <c:pt idx="199">
                  <c:v>7.659</c:v>
                </c:pt>
                <c:pt idx="200">
                  <c:v>7.903</c:v>
                </c:pt>
                <c:pt idx="201">
                  <c:v>7.649</c:v>
                </c:pt>
                <c:pt idx="202">
                  <c:v>7.402</c:v>
                </c:pt>
                <c:pt idx="203">
                  <c:v>7.576</c:v>
                </c:pt>
                <c:pt idx="204">
                  <c:v>6.884</c:v>
                </c:pt>
                <c:pt idx="205">
                  <c:v>7.831</c:v>
                </c:pt>
                <c:pt idx="206">
                  <c:v>7.903</c:v>
                </c:pt>
                <c:pt idx="207">
                  <c:v>7.476</c:v>
                </c:pt>
                <c:pt idx="208">
                  <c:v>7.547</c:v>
                </c:pt>
                <c:pt idx="209">
                  <c:v>7.291</c:v>
                </c:pt>
                <c:pt idx="210">
                  <c:v>7.016</c:v>
                </c:pt>
                <c:pt idx="211">
                  <c:v>7.351</c:v>
                </c:pt>
                <c:pt idx="212">
                  <c:v>7.309</c:v>
                </c:pt>
                <c:pt idx="213">
                  <c:v>7.446</c:v>
                </c:pt>
                <c:pt idx="214">
                  <c:v>7.054</c:v>
                </c:pt>
                <c:pt idx="215">
                  <c:v>7.221</c:v>
                </c:pt>
                <c:pt idx="216">
                  <c:v>7.404</c:v>
                </c:pt>
                <c:pt idx="217">
                  <c:v>7.017</c:v>
                </c:pt>
                <c:pt idx="218">
                  <c:v>7.133</c:v>
                </c:pt>
                <c:pt idx="219">
                  <c:v>7.151</c:v>
                </c:pt>
                <c:pt idx="220">
                  <c:v>7.141</c:v>
                </c:pt>
                <c:pt idx="221">
                  <c:v>7.307</c:v>
                </c:pt>
                <c:pt idx="222">
                  <c:v>7.054</c:v>
                </c:pt>
                <c:pt idx="223">
                  <c:v>6.731</c:v>
                </c:pt>
                <c:pt idx="224">
                  <c:v>6.868</c:v>
                </c:pt>
                <c:pt idx="225">
                  <c:v>6.915</c:v>
                </c:pt>
                <c:pt idx="226">
                  <c:v>7.282</c:v>
                </c:pt>
                <c:pt idx="227">
                  <c:v>6.767</c:v>
                </c:pt>
                <c:pt idx="228">
                  <c:v>6.914</c:v>
                </c:pt>
                <c:pt idx="229">
                  <c:v>6.893</c:v>
                </c:pt>
                <c:pt idx="230">
                  <c:v>6.963</c:v>
                </c:pt>
                <c:pt idx="231">
                  <c:v>6.884</c:v>
                </c:pt>
                <c:pt idx="232">
                  <c:v>6.835</c:v>
                </c:pt>
                <c:pt idx="233">
                  <c:v>6.976</c:v>
                </c:pt>
                <c:pt idx="234">
                  <c:v>6.986</c:v>
                </c:pt>
                <c:pt idx="235">
                  <c:v>7.074</c:v>
                </c:pt>
                <c:pt idx="236">
                  <c:v>6.776</c:v>
                </c:pt>
                <c:pt idx="237">
                  <c:v>6.696</c:v>
                </c:pt>
                <c:pt idx="238">
                  <c:v>6.764</c:v>
                </c:pt>
                <c:pt idx="239">
                  <c:v>6.574</c:v>
                </c:pt>
                <c:pt idx="240">
                  <c:v>6.745</c:v>
                </c:pt>
                <c:pt idx="241">
                  <c:v>7.046</c:v>
                </c:pt>
                <c:pt idx="242">
                  <c:v>6.906</c:v>
                </c:pt>
                <c:pt idx="243">
                  <c:v>6.866</c:v>
                </c:pt>
                <c:pt idx="244">
                  <c:v>7.075</c:v>
                </c:pt>
                <c:pt idx="245">
                  <c:v>6.41</c:v>
                </c:pt>
                <c:pt idx="246">
                  <c:v>6.614</c:v>
                </c:pt>
                <c:pt idx="247">
                  <c:v>6.614</c:v>
                </c:pt>
                <c:pt idx="248">
                  <c:v>6.726</c:v>
                </c:pt>
                <c:pt idx="249">
                  <c:v>6.535</c:v>
                </c:pt>
                <c:pt idx="250">
                  <c:v>6.538</c:v>
                </c:pt>
                <c:pt idx="251">
                  <c:v>6.538</c:v>
                </c:pt>
                <c:pt idx="252">
                  <c:v>6.766</c:v>
                </c:pt>
                <c:pt idx="253">
                  <c:v>6.341</c:v>
                </c:pt>
                <c:pt idx="254">
                  <c:v>6.806</c:v>
                </c:pt>
                <c:pt idx="255">
                  <c:v>6.674</c:v>
                </c:pt>
                <c:pt idx="256">
                  <c:v>7.033</c:v>
                </c:pt>
                <c:pt idx="257">
                  <c:v>6.398</c:v>
                </c:pt>
                <c:pt idx="258">
                  <c:v>6.461</c:v>
                </c:pt>
                <c:pt idx="259">
                  <c:v>6.608</c:v>
                </c:pt>
                <c:pt idx="260">
                  <c:v>6.016</c:v>
                </c:pt>
                <c:pt idx="261">
                  <c:v>6.372</c:v>
                </c:pt>
                <c:pt idx="262">
                  <c:v>6.469</c:v>
                </c:pt>
                <c:pt idx="263">
                  <c:v>6.685</c:v>
                </c:pt>
                <c:pt idx="264">
                  <c:v>6.525</c:v>
                </c:pt>
                <c:pt idx="265">
                  <c:v>6.606</c:v>
                </c:pt>
                <c:pt idx="266">
                  <c:v>6.606</c:v>
                </c:pt>
                <c:pt idx="267">
                  <c:v>6.371</c:v>
                </c:pt>
                <c:pt idx="268">
                  <c:v>6.577</c:v>
                </c:pt>
                <c:pt idx="269">
                  <c:v>6.557</c:v>
                </c:pt>
                <c:pt idx="270">
                  <c:v>6.528</c:v>
                </c:pt>
                <c:pt idx="271">
                  <c:v>6.291</c:v>
                </c:pt>
                <c:pt idx="272">
                  <c:v>6.645</c:v>
                </c:pt>
                <c:pt idx="273">
                  <c:v>6.045</c:v>
                </c:pt>
                <c:pt idx="274">
                  <c:v>6.318</c:v>
                </c:pt>
                <c:pt idx="275">
                  <c:v>6.116</c:v>
                </c:pt>
                <c:pt idx="276">
                  <c:v>6.536</c:v>
                </c:pt>
                <c:pt idx="277">
                  <c:v>6.271</c:v>
                </c:pt>
                <c:pt idx="278">
                  <c:v>6.459</c:v>
                </c:pt>
                <c:pt idx="279">
                  <c:v>6.271</c:v>
                </c:pt>
                <c:pt idx="280">
                  <c:v>6.726</c:v>
                </c:pt>
                <c:pt idx="281">
                  <c:v>5.954</c:v>
                </c:pt>
                <c:pt idx="282">
                  <c:v>6.326</c:v>
                </c:pt>
                <c:pt idx="283">
                  <c:v>6.165</c:v>
                </c:pt>
                <c:pt idx="284">
                  <c:v>6.082</c:v>
                </c:pt>
                <c:pt idx="285">
                  <c:v>6.124</c:v>
                </c:pt>
                <c:pt idx="286">
                  <c:v>5.884</c:v>
                </c:pt>
                <c:pt idx="287">
                  <c:v>5.912</c:v>
                </c:pt>
                <c:pt idx="288">
                  <c:v>5.647</c:v>
                </c:pt>
                <c:pt idx="289">
                  <c:v>5.844</c:v>
                </c:pt>
                <c:pt idx="290">
                  <c:v>6.083</c:v>
                </c:pt>
                <c:pt idx="291">
                  <c:v>5.477</c:v>
                </c:pt>
                <c:pt idx="292">
                  <c:v>5.508</c:v>
                </c:pt>
                <c:pt idx="293">
                  <c:v>5.727</c:v>
                </c:pt>
                <c:pt idx="294">
                  <c:v>5.576</c:v>
                </c:pt>
                <c:pt idx="295">
                  <c:v>5.656</c:v>
                </c:pt>
                <c:pt idx="296">
                  <c:v>5.757</c:v>
                </c:pt>
                <c:pt idx="297">
                  <c:v>5.607</c:v>
                </c:pt>
                <c:pt idx="298">
                  <c:v>5.349</c:v>
                </c:pt>
                <c:pt idx="299">
                  <c:v>5.616</c:v>
                </c:pt>
                <c:pt idx="300">
                  <c:v>5.248</c:v>
                </c:pt>
                <c:pt idx="301">
                  <c:v>5.616</c:v>
                </c:pt>
                <c:pt idx="302">
                  <c:v>5.757</c:v>
                </c:pt>
                <c:pt idx="303">
                  <c:v>5.368</c:v>
                </c:pt>
                <c:pt idx="304">
                  <c:v>5.319</c:v>
                </c:pt>
                <c:pt idx="305">
                  <c:v>5.816</c:v>
                </c:pt>
                <c:pt idx="306">
                  <c:v>5.487</c:v>
                </c:pt>
                <c:pt idx="307">
                  <c:v>5.567</c:v>
                </c:pt>
                <c:pt idx="308">
                  <c:v>5.43</c:v>
                </c:pt>
                <c:pt idx="309">
                  <c:v>5.399</c:v>
                </c:pt>
                <c:pt idx="310">
                  <c:v>5.616</c:v>
                </c:pt>
                <c:pt idx="311">
                  <c:v>5.229</c:v>
                </c:pt>
                <c:pt idx="312">
                  <c:v>5.452</c:v>
                </c:pt>
                <c:pt idx="313">
                  <c:v>5.453</c:v>
                </c:pt>
                <c:pt idx="314">
                  <c:v>5.231</c:v>
                </c:pt>
                <c:pt idx="315">
                  <c:v>5.33</c:v>
                </c:pt>
                <c:pt idx="316">
                  <c:v>5.627</c:v>
                </c:pt>
                <c:pt idx="317">
                  <c:v>5.518</c:v>
                </c:pt>
                <c:pt idx="318">
                  <c:v>5.749</c:v>
                </c:pt>
                <c:pt idx="319">
                  <c:v>5.314</c:v>
                </c:pt>
                <c:pt idx="320">
                  <c:v>5.52</c:v>
                </c:pt>
                <c:pt idx="321">
                  <c:v>5.195</c:v>
                </c:pt>
                <c:pt idx="322">
                  <c:v>5.52</c:v>
                </c:pt>
                <c:pt idx="323">
                  <c:v>5.599</c:v>
                </c:pt>
                <c:pt idx="324">
                  <c:v>5.193</c:v>
                </c:pt>
                <c:pt idx="325">
                  <c:v>5.903</c:v>
                </c:pt>
                <c:pt idx="326">
                  <c:v>5.428</c:v>
                </c:pt>
                <c:pt idx="327">
                  <c:v>5.769</c:v>
                </c:pt>
                <c:pt idx="328">
                  <c:v>5.479</c:v>
                </c:pt>
                <c:pt idx="329">
                  <c:v>5.373</c:v>
                </c:pt>
                <c:pt idx="330">
                  <c:v>5.421</c:v>
                </c:pt>
                <c:pt idx="331">
                  <c:v>5.391</c:v>
                </c:pt>
                <c:pt idx="332">
                  <c:v>5.718</c:v>
                </c:pt>
                <c:pt idx="333">
                  <c:v>5.347</c:v>
                </c:pt>
                <c:pt idx="334">
                  <c:v>5.227</c:v>
                </c:pt>
                <c:pt idx="335">
                  <c:v>5.568</c:v>
                </c:pt>
                <c:pt idx="336">
                  <c:v>5.77</c:v>
                </c:pt>
                <c:pt idx="337">
                  <c:v>5.341</c:v>
                </c:pt>
                <c:pt idx="338">
                  <c:v>5.341</c:v>
                </c:pt>
                <c:pt idx="339">
                  <c:v>5.58</c:v>
                </c:pt>
                <c:pt idx="340">
                  <c:v>5.53</c:v>
                </c:pt>
                <c:pt idx="341">
                  <c:v>5.379</c:v>
                </c:pt>
                <c:pt idx="342">
                  <c:v>5.339</c:v>
                </c:pt>
                <c:pt idx="343">
                  <c:v>5.21</c:v>
                </c:pt>
                <c:pt idx="344">
                  <c:v>5.173</c:v>
                </c:pt>
                <c:pt idx="345">
                  <c:v>5.799</c:v>
                </c:pt>
                <c:pt idx="346">
                  <c:v>5.391</c:v>
                </c:pt>
                <c:pt idx="347">
                  <c:v>5.341</c:v>
                </c:pt>
                <c:pt idx="348">
                  <c:v>5.23</c:v>
                </c:pt>
                <c:pt idx="349">
                  <c:v>5.799</c:v>
                </c:pt>
                <c:pt idx="350">
                  <c:v>5.29</c:v>
                </c:pt>
                <c:pt idx="351">
                  <c:v>5.608</c:v>
                </c:pt>
                <c:pt idx="352">
                  <c:v>5.152</c:v>
                </c:pt>
                <c:pt idx="353">
                  <c:v>5.112</c:v>
                </c:pt>
                <c:pt idx="354">
                  <c:v>5.75</c:v>
                </c:pt>
                <c:pt idx="355">
                  <c:v>5.124</c:v>
                </c:pt>
                <c:pt idx="356">
                  <c:v>4.905</c:v>
                </c:pt>
                <c:pt idx="357">
                  <c:v>5.502</c:v>
                </c:pt>
                <c:pt idx="358">
                  <c:v>5.251</c:v>
                </c:pt>
                <c:pt idx="359">
                  <c:v>5.318</c:v>
                </c:pt>
                <c:pt idx="360">
                  <c:v>5.093</c:v>
                </c:pt>
                <c:pt idx="361">
                  <c:v>5.349</c:v>
                </c:pt>
                <c:pt idx="362">
                  <c:v>5.519</c:v>
                </c:pt>
                <c:pt idx="363">
                  <c:v>5.024</c:v>
                </c:pt>
                <c:pt idx="364">
                  <c:v>5.096</c:v>
                </c:pt>
                <c:pt idx="365">
                  <c:v>4.831</c:v>
                </c:pt>
                <c:pt idx="366">
                  <c:v>4.896</c:v>
                </c:pt>
                <c:pt idx="367">
                  <c:v>5.104</c:v>
                </c:pt>
                <c:pt idx="368">
                  <c:v>5.183</c:v>
                </c:pt>
                <c:pt idx="369">
                  <c:v>5.053</c:v>
                </c:pt>
                <c:pt idx="370">
                  <c:v>5.121</c:v>
                </c:pt>
                <c:pt idx="371">
                  <c:v>4.798</c:v>
                </c:pt>
                <c:pt idx="372">
                  <c:v>5.124</c:v>
                </c:pt>
                <c:pt idx="373">
                  <c:v>4.711</c:v>
                </c:pt>
                <c:pt idx="374">
                  <c:v>5.043</c:v>
                </c:pt>
                <c:pt idx="375">
                  <c:v>5.204</c:v>
                </c:pt>
                <c:pt idx="376">
                  <c:v>4.659</c:v>
                </c:pt>
                <c:pt idx="377">
                  <c:v>5.3</c:v>
                </c:pt>
                <c:pt idx="378">
                  <c:v>5.162</c:v>
                </c:pt>
                <c:pt idx="379">
                  <c:v>5.061</c:v>
                </c:pt>
                <c:pt idx="380">
                  <c:v>4.798</c:v>
                </c:pt>
                <c:pt idx="381">
                  <c:v>5.064</c:v>
                </c:pt>
                <c:pt idx="382">
                  <c:v>4.851</c:v>
                </c:pt>
                <c:pt idx="383">
                  <c:v>4.751</c:v>
                </c:pt>
                <c:pt idx="384">
                  <c:v>4.923</c:v>
                </c:pt>
                <c:pt idx="385">
                  <c:v>5.239</c:v>
                </c:pt>
                <c:pt idx="386">
                  <c:v>5.024</c:v>
                </c:pt>
                <c:pt idx="387">
                  <c:v>4.649</c:v>
                </c:pt>
                <c:pt idx="388">
                  <c:v>5.33</c:v>
                </c:pt>
                <c:pt idx="389">
                  <c:v>4.779</c:v>
                </c:pt>
                <c:pt idx="390">
                  <c:v>4.851</c:v>
                </c:pt>
                <c:pt idx="391">
                  <c:v>4.782</c:v>
                </c:pt>
                <c:pt idx="392">
                  <c:v>4.852</c:v>
                </c:pt>
                <c:pt idx="393">
                  <c:v>4.924</c:v>
                </c:pt>
                <c:pt idx="394">
                  <c:v>4.869</c:v>
                </c:pt>
                <c:pt idx="395">
                  <c:v>4.617</c:v>
                </c:pt>
                <c:pt idx="396">
                  <c:v>4.849</c:v>
                </c:pt>
                <c:pt idx="397">
                  <c:v>4.991</c:v>
                </c:pt>
                <c:pt idx="398">
                  <c:v>5.024</c:v>
                </c:pt>
                <c:pt idx="399">
                  <c:v>5.271</c:v>
                </c:pt>
                <c:pt idx="400">
                  <c:v>5.136</c:v>
                </c:pt>
                <c:pt idx="401">
                  <c:v>5.232</c:v>
                </c:pt>
                <c:pt idx="402">
                  <c:v>5.291</c:v>
                </c:pt>
                <c:pt idx="403">
                  <c:v>5.095</c:v>
                </c:pt>
                <c:pt idx="404">
                  <c:v>4.912</c:v>
                </c:pt>
                <c:pt idx="405">
                  <c:v>4.728</c:v>
                </c:pt>
                <c:pt idx="406">
                  <c:v>5.132</c:v>
                </c:pt>
                <c:pt idx="407">
                  <c:v>4.492</c:v>
                </c:pt>
                <c:pt idx="408">
                  <c:v>4.882</c:v>
                </c:pt>
                <c:pt idx="409">
                  <c:v>4.758</c:v>
                </c:pt>
                <c:pt idx="410">
                  <c:v>4.56</c:v>
                </c:pt>
                <c:pt idx="411">
                  <c:v>4.332</c:v>
                </c:pt>
                <c:pt idx="412">
                  <c:v>4.839</c:v>
                </c:pt>
                <c:pt idx="413">
                  <c:v>4.452</c:v>
                </c:pt>
                <c:pt idx="414">
                  <c:v>4.689</c:v>
                </c:pt>
                <c:pt idx="415">
                  <c:v>4.513</c:v>
                </c:pt>
                <c:pt idx="416">
                  <c:v>4.362</c:v>
                </c:pt>
                <c:pt idx="417">
                  <c:v>4.341</c:v>
                </c:pt>
                <c:pt idx="418">
                  <c:v>4.522</c:v>
                </c:pt>
                <c:pt idx="419">
                  <c:v>4.381</c:v>
                </c:pt>
                <c:pt idx="420">
                  <c:v>4.381</c:v>
                </c:pt>
                <c:pt idx="421">
                  <c:v>4.557</c:v>
                </c:pt>
                <c:pt idx="422">
                  <c:v>3.856</c:v>
                </c:pt>
                <c:pt idx="423">
                  <c:v>4.281</c:v>
                </c:pt>
                <c:pt idx="424">
                  <c:v>3.994</c:v>
                </c:pt>
                <c:pt idx="425">
                  <c:v>4.064</c:v>
                </c:pt>
                <c:pt idx="426">
                  <c:v>4.532</c:v>
                </c:pt>
                <c:pt idx="427">
                  <c:v>4.412</c:v>
                </c:pt>
                <c:pt idx="428">
                  <c:v>4.402</c:v>
                </c:pt>
                <c:pt idx="429">
                  <c:v>4.021</c:v>
                </c:pt>
                <c:pt idx="430">
                  <c:v>4.301</c:v>
                </c:pt>
                <c:pt idx="431">
                  <c:v>4.002</c:v>
                </c:pt>
                <c:pt idx="432">
                  <c:v>4.233</c:v>
                </c:pt>
                <c:pt idx="433">
                  <c:v>4.182</c:v>
                </c:pt>
                <c:pt idx="434">
                  <c:v>4.313</c:v>
                </c:pt>
                <c:pt idx="435">
                  <c:v>3.896</c:v>
                </c:pt>
                <c:pt idx="436">
                  <c:v>4.181</c:v>
                </c:pt>
                <c:pt idx="437">
                  <c:v>3.934</c:v>
                </c:pt>
                <c:pt idx="438">
                  <c:v>4.194</c:v>
                </c:pt>
                <c:pt idx="439">
                  <c:v>4.261</c:v>
                </c:pt>
                <c:pt idx="440">
                  <c:v>4.141</c:v>
                </c:pt>
                <c:pt idx="441">
                  <c:v>3.606</c:v>
                </c:pt>
                <c:pt idx="442">
                  <c:v>4.501</c:v>
                </c:pt>
                <c:pt idx="443">
                  <c:v>3.758</c:v>
                </c:pt>
                <c:pt idx="444">
                  <c:v>4.281</c:v>
                </c:pt>
                <c:pt idx="445">
                  <c:v>4.381</c:v>
                </c:pt>
                <c:pt idx="446">
                  <c:v>3.866</c:v>
                </c:pt>
                <c:pt idx="447">
                  <c:v>4.212</c:v>
                </c:pt>
                <c:pt idx="448">
                  <c:v>4.442</c:v>
                </c:pt>
                <c:pt idx="449">
                  <c:v>4.412</c:v>
                </c:pt>
                <c:pt idx="450">
                  <c:v>3.993</c:v>
                </c:pt>
                <c:pt idx="451">
                  <c:v>4.194</c:v>
                </c:pt>
                <c:pt idx="452">
                  <c:v>4.062</c:v>
                </c:pt>
                <c:pt idx="453">
                  <c:v>4.154</c:v>
                </c:pt>
                <c:pt idx="454">
                  <c:v>4.162</c:v>
                </c:pt>
                <c:pt idx="455">
                  <c:v>3.896</c:v>
                </c:pt>
                <c:pt idx="456">
                  <c:v>4.194</c:v>
                </c:pt>
                <c:pt idx="457">
                  <c:v>4.222</c:v>
                </c:pt>
                <c:pt idx="458">
                  <c:v>3.981</c:v>
                </c:pt>
                <c:pt idx="459">
                  <c:v>3.962</c:v>
                </c:pt>
                <c:pt idx="460">
                  <c:v>4.053</c:v>
                </c:pt>
                <c:pt idx="461">
                  <c:v>4.233</c:v>
                </c:pt>
                <c:pt idx="462">
                  <c:v>4.303</c:v>
                </c:pt>
                <c:pt idx="463">
                  <c:v>3.829</c:v>
                </c:pt>
                <c:pt idx="464">
                  <c:v>4.732</c:v>
                </c:pt>
                <c:pt idx="465">
                  <c:v>4.514</c:v>
                </c:pt>
                <c:pt idx="466">
                  <c:v>4.135</c:v>
                </c:pt>
                <c:pt idx="467">
                  <c:v>4.504</c:v>
                </c:pt>
                <c:pt idx="468">
                  <c:v>4.402</c:v>
                </c:pt>
                <c:pt idx="469">
                  <c:v>4.471</c:v>
                </c:pt>
                <c:pt idx="470">
                  <c:v>4.301</c:v>
                </c:pt>
                <c:pt idx="471">
                  <c:v>4.73</c:v>
                </c:pt>
                <c:pt idx="472">
                  <c:v>4.403</c:v>
                </c:pt>
                <c:pt idx="473">
                  <c:v>4.234</c:v>
                </c:pt>
                <c:pt idx="474">
                  <c:v>4.6</c:v>
                </c:pt>
                <c:pt idx="475">
                  <c:v>4.364</c:v>
                </c:pt>
                <c:pt idx="476">
                  <c:v>4.124</c:v>
                </c:pt>
                <c:pt idx="477">
                  <c:v>4.699</c:v>
                </c:pt>
                <c:pt idx="478">
                  <c:v>4.453</c:v>
                </c:pt>
                <c:pt idx="479">
                  <c:v>4.532</c:v>
                </c:pt>
                <c:pt idx="480">
                  <c:v>4.214</c:v>
                </c:pt>
                <c:pt idx="481">
                  <c:v>4.114</c:v>
                </c:pt>
                <c:pt idx="482">
                  <c:v>4.402</c:v>
                </c:pt>
                <c:pt idx="483">
                  <c:v>4.524</c:v>
                </c:pt>
                <c:pt idx="484">
                  <c:v>3.909</c:v>
                </c:pt>
                <c:pt idx="485">
                  <c:v>4.414</c:v>
                </c:pt>
                <c:pt idx="486">
                  <c:v>4.67</c:v>
                </c:pt>
                <c:pt idx="487">
                  <c:v>4.381</c:v>
                </c:pt>
                <c:pt idx="488">
                  <c:v>3.951</c:v>
                </c:pt>
                <c:pt idx="489">
                  <c:v>4.223</c:v>
                </c:pt>
                <c:pt idx="490">
                  <c:v>4.483</c:v>
                </c:pt>
                <c:pt idx="491">
                  <c:v>4.426</c:v>
                </c:pt>
                <c:pt idx="492">
                  <c:v>4.514</c:v>
                </c:pt>
                <c:pt idx="493">
                  <c:v>4.146</c:v>
                </c:pt>
                <c:pt idx="494">
                  <c:v>4.145</c:v>
                </c:pt>
                <c:pt idx="495">
                  <c:v>4.581</c:v>
                </c:pt>
                <c:pt idx="496">
                  <c:v>4.164</c:v>
                </c:pt>
                <c:pt idx="497">
                  <c:v>4.382</c:v>
                </c:pt>
                <c:pt idx="498">
                  <c:v>3.963</c:v>
                </c:pt>
                <c:pt idx="499">
                  <c:v>4.204</c:v>
                </c:pt>
                <c:pt idx="500">
                  <c:v>4.205</c:v>
                </c:pt>
                <c:pt idx="501">
                  <c:v>4.296</c:v>
                </c:pt>
                <c:pt idx="502">
                  <c:v>4.265</c:v>
                </c:pt>
                <c:pt idx="503">
                  <c:v>4.226</c:v>
                </c:pt>
                <c:pt idx="504">
                  <c:v>4.264</c:v>
                </c:pt>
                <c:pt idx="505">
                  <c:v>3.954</c:v>
                </c:pt>
                <c:pt idx="506">
                  <c:v>4.174</c:v>
                </c:pt>
                <c:pt idx="507">
                  <c:v>4.013</c:v>
                </c:pt>
                <c:pt idx="508">
                  <c:v>3.817</c:v>
                </c:pt>
                <c:pt idx="509">
                  <c:v>4.123</c:v>
                </c:pt>
                <c:pt idx="510">
                  <c:v>4.124</c:v>
                </c:pt>
                <c:pt idx="511">
                  <c:v>4.044</c:v>
                </c:pt>
                <c:pt idx="512">
                  <c:v>4.384</c:v>
                </c:pt>
                <c:pt idx="513">
                  <c:v>3.955</c:v>
                </c:pt>
                <c:pt idx="514">
                  <c:v>3.886</c:v>
                </c:pt>
                <c:pt idx="515">
                  <c:v>4.453</c:v>
                </c:pt>
                <c:pt idx="516">
                  <c:v>3.561</c:v>
                </c:pt>
                <c:pt idx="517">
                  <c:v>-9.999</c:v>
                </c:pt>
                <c:pt idx="518">
                  <c:v>-9.999</c:v>
                </c:pt>
                <c:pt idx="519">
                  <c:v>-9.999</c:v>
                </c:pt>
                <c:pt idx="520">
                  <c:v>-9.999</c:v>
                </c:pt>
                <c:pt idx="521">
                  <c:v>-9.999</c:v>
                </c:pt>
                <c:pt idx="522">
                  <c:v>-9.999</c:v>
                </c:pt>
                <c:pt idx="523">
                  <c:v>-9.999</c:v>
                </c:pt>
                <c:pt idx="524">
                  <c:v>-9.999</c:v>
                </c:pt>
                <c:pt idx="525">
                  <c:v>-9.999</c:v>
                </c:pt>
                <c:pt idx="526">
                  <c:v>-9.999</c:v>
                </c:pt>
                <c:pt idx="527">
                  <c:v>-9.999</c:v>
                </c:pt>
                <c:pt idx="528">
                  <c:v>-9.999</c:v>
                </c:pt>
                <c:pt idx="529">
                  <c:v>-9.999</c:v>
                </c:pt>
                <c:pt idx="530">
                  <c:v>-9.999</c:v>
                </c:pt>
                <c:pt idx="531">
                  <c:v>-9.999</c:v>
                </c:pt>
                <c:pt idx="532">
                  <c:v>-9.999</c:v>
                </c:pt>
                <c:pt idx="533">
                  <c:v>-9.999</c:v>
                </c:pt>
                <c:pt idx="534">
                  <c:v>-9.999</c:v>
                </c:pt>
                <c:pt idx="535">
                  <c:v>-9.999</c:v>
                </c:pt>
                <c:pt idx="536">
                  <c:v>-9.999</c:v>
                </c:pt>
                <c:pt idx="537">
                  <c:v>-9.999</c:v>
                </c:pt>
                <c:pt idx="538">
                  <c:v>-9.999</c:v>
                </c:pt>
                <c:pt idx="539">
                  <c:v>-9.999</c:v>
                </c:pt>
                <c:pt idx="540">
                  <c:v>-9.999</c:v>
                </c:pt>
                <c:pt idx="541">
                  <c:v>-9.999</c:v>
                </c:pt>
                <c:pt idx="542">
                  <c:v>-9.999</c:v>
                </c:pt>
                <c:pt idx="543">
                  <c:v>-9.999</c:v>
                </c:pt>
                <c:pt idx="544">
                  <c:v>-9.999</c:v>
                </c:pt>
                <c:pt idx="545">
                  <c:v>-9.999</c:v>
                </c:pt>
                <c:pt idx="546">
                  <c:v>-9.999</c:v>
                </c:pt>
                <c:pt idx="547">
                  <c:v>-9.999</c:v>
                </c:pt>
                <c:pt idx="548">
                  <c:v>-9.999</c:v>
                </c:pt>
                <c:pt idx="549">
                  <c:v>-9.999</c:v>
                </c:pt>
                <c:pt idx="550">
                  <c:v>-9.999</c:v>
                </c:pt>
                <c:pt idx="551">
                  <c:v>-9.999</c:v>
                </c:pt>
                <c:pt idx="552">
                  <c:v>-9.999</c:v>
                </c:pt>
                <c:pt idx="553">
                  <c:v>-9.999</c:v>
                </c:pt>
                <c:pt idx="554">
                  <c:v>-9.999</c:v>
                </c:pt>
                <c:pt idx="555">
                  <c:v>-9.999</c:v>
                </c:pt>
                <c:pt idx="556">
                  <c:v>-9.999</c:v>
                </c:pt>
                <c:pt idx="557">
                  <c:v>-9.999</c:v>
                </c:pt>
                <c:pt idx="558">
                  <c:v>-9.999</c:v>
                </c:pt>
                <c:pt idx="559">
                  <c:v>-9.999</c:v>
                </c:pt>
                <c:pt idx="560">
                  <c:v>-9.999</c:v>
                </c:pt>
                <c:pt idx="561">
                  <c:v>-9.999</c:v>
                </c:pt>
                <c:pt idx="562">
                  <c:v>-9.999</c:v>
                </c:pt>
                <c:pt idx="563">
                  <c:v>-9.999</c:v>
                </c:pt>
                <c:pt idx="564">
                  <c:v>-9.999</c:v>
                </c:pt>
                <c:pt idx="565">
                  <c:v>-9.999</c:v>
                </c:pt>
                <c:pt idx="566">
                  <c:v>-9.999</c:v>
                </c:pt>
                <c:pt idx="567">
                  <c:v>-9.999</c:v>
                </c:pt>
                <c:pt idx="568">
                  <c:v>-9.999</c:v>
                </c:pt>
                <c:pt idx="569">
                  <c:v>-9.999</c:v>
                </c:pt>
                <c:pt idx="570">
                  <c:v>-9.999</c:v>
                </c:pt>
                <c:pt idx="571">
                  <c:v>-9.999</c:v>
                </c:pt>
                <c:pt idx="572">
                  <c:v>-9.999</c:v>
                </c:pt>
                <c:pt idx="573">
                  <c:v>-9.999</c:v>
                </c:pt>
                <c:pt idx="574">
                  <c:v>-9.999</c:v>
                </c:pt>
                <c:pt idx="575">
                  <c:v>-9.999</c:v>
                </c:pt>
                <c:pt idx="576">
                  <c:v>-9.999</c:v>
                </c:pt>
                <c:pt idx="577">
                  <c:v>-9.999</c:v>
                </c:pt>
                <c:pt idx="578">
                  <c:v>-9.999</c:v>
                </c:pt>
                <c:pt idx="579">
                  <c:v>-9.999</c:v>
                </c:pt>
                <c:pt idx="580">
                  <c:v>-9.999</c:v>
                </c:pt>
                <c:pt idx="581">
                  <c:v>-9.999</c:v>
                </c:pt>
                <c:pt idx="582">
                  <c:v>-9.999</c:v>
                </c:pt>
                <c:pt idx="583">
                  <c:v>-9.999</c:v>
                </c:pt>
                <c:pt idx="584">
                  <c:v>-9.999</c:v>
                </c:pt>
                <c:pt idx="585">
                  <c:v>-9.999</c:v>
                </c:pt>
                <c:pt idx="586">
                  <c:v>-9.999</c:v>
                </c:pt>
                <c:pt idx="587">
                  <c:v>-9.999</c:v>
                </c:pt>
                <c:pt idx="588">
                  <c:v>-9.999</c:v>
                </c:pt>
                <c:pt idx="589">
                  <c:v>-9.999</c:v>
                </c:pt>
                <c:pt idx="590">
                  <c:v>-9.999</c:v>
                </c:pt>
                <c:pt idx="591">
                  <c:v>-9.999</c:v>
                </c:pt>
                <c:pt idx="592">
                  <c:v>-9.999</c:v>
                </c:pt>
                <c:pt idx="593">
                  <c:v>-9.999</c:v>
                </c:pt>
                <c:pt idx="594">
                  <c:v>-9.999</c:v>
                </c:pt>
                <c:pt idx="595">
                  <c:v>-9.999</c:v>
                </c:pt>
                <c:pt idx="596">
                  <c:v>-9.999</c:v>
                </c:pt>
                <c:pt idx="597">
                  <c:v>-9.999</c:v>
                </c:pt>
                <c:pt idx="598">
                  <c:v>-9.999</c:v>
                </c:pt>
                <c:pt idx="599">
                  <c:v>-9.999</c:v>
                </c:pt>
                <c:pt idx="600">
                  <c:v>-9.999</c:v>
                </c:pt>
                <c:pt idx="601">
                  <c:v>-9.999</c:v>
                </c:pt>
                <c:pt idx="602">
                  <c:v>-9.999</c:v>
                </c:pt>
                <c:pt idx="603">
                  <c:v>-9.999</c:v>
                </c:pt>
                <c:pt idx="604">
                  <c:v>-9.999</c:v>
                </c:pt>
                <c:pt idx="605">
                  <c:v>-9.999</c:v>
                </c:pt>
                <c:pt idx="606">
                  <c:v>-9.999</c:v>
                </c:pt>
                <c:pt idx="607">
                  <c:v>-9.999</c:v>
                </c:pt>
                <c:pt idx="608">
                  <c:v>-9.999</c:v>
                </c:pt>
                <c:pt idx="609">
                  <c:v>-9.999</c:v>
                </c:pt>
                <c:pt idx="610">
                  <c:v>-9.999</c:v>
                </c:pt>
                <c:pt idx="611">
                  <c:v>-9.999</c:v>
                </c:pt>
                <c:pt idx="612">
                  <c:v>-9.999</c:v>
                </c:pt>
                <c:pt idx="613">
                  <c:v>-9.999</c:v>
                </c:pt>
                <c:pt idx="614">
                  <c:v>-9.999</c:v>
                </c:pt>
                <c:pt idx="615">
                  <c:v>-9.999</c:v>
                </c:pt>
                <c:pt idx="616">
                  <c:v>-9.999</c:v>
                </c:pt>
                <c:pt idx="617">
                  <c:v>-9.999</c:v>
                </c:pt>
                <c:pt idx="618">
                  <c:v>-9.999</c:v>
                </c:pt>
                <c:pt idx="619">
                  <c:v>-9.999</c:v>
                </c:pt>
                <c:pt idx="620">
                  <c:v>-9.999</c:v>
                </c:pt>
                <c:pt idx="621">
                  <c:v>-9.999</c:v>
                </c:pt>
                <c:pt idx="622">
                  <c:v>-9.999</c:v>
                </c:pt>
                <c:pt idx="623">
                  <c:v>-9.999</c:v>
                </c:pt>
                <c:pt idx="624">
                  <c:v>-9.999</c:v>
                </c:pt>
                <c:pt idx="625">
                  <c:v>-9.999</c:v>
                </c:pt>
                <c:pt idx="626">
                  <c:v>-9.999</c:v>
                </c:pt>
                <c:pt idx="627">
                  <c:v>-9.999</c:v>
                </c:pt>
                <c:pt idx="628">
                  <c:v>-9.999</c:v>
                </c:pt>
                <c:pt idx="629">
                  <c:v>-9.999</c:v>
                </c:pt>
                <c:pt idx="630">
                  <c:v>-9.999</c:v>
                </c:pt>
                <c:pt idx="631">
                  <c:v>-9.999</c:v>
                </c:pt>
                <c:pt idx="632">
                  <c:v>-9.999</c:v>
                </c:pt>
                <c:pt idx="633">
                  <c:v>-9.999</c:v>
                </c:pt>
                <c:pt idx="634">
                  <c:v>-9.999</c:v>
                </c:pt>
                <c:pt idx="635">
                  <c:v>-9.999</c:v>
                </c:pt>
                <c:pt idx="636">
                  <c:v>-9.999</c:v>
                </c:pt>
                <c:pt idx="637">
                  <c:v>-9.999</c:v>
                </c:pt>
                <c:pt idx="638">
                  <c:v>-9.999</c:v>
                </c:pt>
                <c:pt idx="639">
                  <c:v>-9.999</c:v>
                </c:pt>
                <c:pt idx="640">
                  <c:v>-9.999</c:v>
                </c:pt>
                <c:pt idx="641">
                  <c:v>-9.999</c:v>
                </c:pt>
                <c:pt idx="642">
                  <c:v>-9.999</c:v>
                </c:pt>
                <c:pt idx="643">
                  <c:v>-9.999</c:v>
                </c:pt>
                <c:pt idx="644">
                  <c:v>-9.999</c:v>
                </c:pt>
                <c:pt idx="645">
                  <c:v>-9.999</c:v>
                </c:pt>
                <c:pt idx="646">
                  <c:v>-9.999</c:v>
                </c:pt>
                <c:pt idx="647">
                  <c:v>-9.999</c:v>
                </c:pt>
                <c:pt idx="648">
                  <c:v>-9.999</c:v>
                </c:pt>
                <c:pt idx="649">
                  <c:v>-9.999</c:v>
                </c:pt>
                <c:pt idx="650">
                  <c:v>-9.999</c:v>
                </c:pt>
                <c:pt idx="651">
                  <c:v>-9.999</c:v>
                </c:pt>
                <c:pt idx="652">
                  <c:v>-9.999</c:v>
                </c:pt>
                <c:pt idx="653">
                  <c:v>-9.999</c:v>
                </c:pt>
                <c:pt idx="654">
                  <c:v>-9.999</c:v>
                </c:pt>
                <c:pt idx="655">
                  <c:v>-9.999</c:v>
                </c:pt>
                <c:pt idx="656">
                  <c:v>-9.999</c:v>
                </c:pt>
                <c:pt idx="657">
                  <c:v>-9.999</c:v>
                </c:pt>
                <c:pt idx="658">
                  <c:v>-9.999</c:v>
                </c:pt>
                <c:pt idx="659">
                  <c:v>-9.999</c:v>
                </c:pt>
                <c:pt idx="660">
                  <c:v>-9.999</c:v>
                </c:pt>
                <c:pt idx="661">
                  <c:v>-9.999</c:v>
                </c:pt>
                <c:pt idx="662">
                  <c:v>-9.999</c:v>
                </c:pt>
                <c:pt idx="663">
                  <c:v>-9.999</c:v>
                </c:pt>
                <c:pt idx="664">
                  <c:v>-9.999</c:v>
                </c:pt>
                <c:pt idx="665">
                  <c:v>-9.999</c:v>
                </c:pt>
                <c:pt idx="666">
                  <c:v>-9.999</c:v>
                </c:pt>
                <c:pt idx="667">
                  <c:v>-9.999</c:v>
                </c:pt>
                <c:pt idx="668">
                  <c:v>-9.999</c:v>
                </c:pt>
                <c:pt idx="669">
                  <c:v>-9.999</c:v>
                </c:pt>
                <c:pt idx="670">
                  <c:v>-9.999</c:v>
                </c:pt>
                <c:pt idx="671">
                  <c:v>-9.999</c:v>
                </c:pt>
                <c:pt idx="672">
                  <c:v>-9.999</c:v>
                </c:pt>
                <c:pt idx="673">
                  <c:v>-9.999</c:v>
                </c:pt>
                <c:pt idx="674">
                  <c:v>-9.999</c:v>
                </c:pt>
                <c:pt idx="675">
                  <c:v>-9.999</c:v>
                </c:pt>
                <c:pt idx="676">
                  <c:v>-9.999</c:v>
                </c:pt>
                <c:pt idx="677">
                  <c:v>-9.999</c:v>
                </c:pt>
                <c:pt idx="678">
                  <c:v>-9.999</c:v>
                </c:pt>
                <c:pt idx="679">
                  <c:v>-9.999</c:v>
                </c:pt>
                <c:pt idx="680">
                  <c:v>-9.999</c:v>
                </c:pt>
                <c:pt idx="681">
                  <c:v>-9.999</c:v>
                </c:pt>
                <c:pt idx="682">
                  <c:v>-9.999</c:v>
                </c:pt>
                <c:pt idx="683">
                  <c:v>-9.999</c:v>
                </c:pt>
                <c:pt idx="684">
                  <c:v>-9.999</c:v>
                </c:pt>
                <c:pt idx="685">
                  <c:v>-9.999</c:v>
                </c:pt>
                <c:pt idx="686">
                  <c:v>-9.999</c:v>
                </c:pt>
                <c:pt idx="687">
                  <c:v>-9.999</c:v>
                </c:pt>
                <c:pt idx="688">
                  <c:v>-9.999</c:v>
                </c:pt>
                <c:pt idx="689">
                  <c:v>-9.999</c:v>
                </c:pt>
                <c:pt idx="690">
                  <c:v>-9.999</c:v>
                </c:pt>
                <c:pt idx="691">
                  <c:v>-9.999</c:v>
                </c:pt>
                <c:pt idx="692">
                  <c:v>-9.999</c:v>
                </c:pt>
                <c:pt idx="693">
                  <c:v>-9.999</c:v>
                </c:pt>
                <c:pt idx="694">
                  <c:v>-9.999</c:v>
                </c:pt>
                <c:pt idx="695">
                  <c:v>-9.999</c:v>
                </c:pt>
                <c:pt idx="696">
                  <c:v>-9.999</c:v>
                </c:pt>
                <c:pt idx="697">
                  <c:v>-9.999</c:v>
                </c:pt>
                <c:pt idx="698">
                  <c:v>-9.999</c:v>
                </c:pt>
                <c:pt idx="699">
                  <c:v>-9.999</c:v>
                </c:pt>
                <c:pt idx="700">
                  <c:v>-9.999</c:v>
                </c:pt>
                <c:pt idx="701">
                  <c:v>-9.999</c:v>
                </c:pt>
                <c:pt idx="702">
                  <c:v>-9.999</c:v>
                </c:pt>
                <c:pt idx="703">
                  <c:v>-9.999</c:v>
                </c:pt>
                <c:pt idx="704">
                  <c:v>-9.999</c:v>
                </c:pt>
                <c:pt idx="705">
                  <c:v>-9.999</c:v>
                </c:pt>
                <c:pt idx="706">
                  <c:v>-9.999</c:v>
                </c:pt>
                <c:pt idx="707">
                  <c:v>-9.999</c:v>
                </c:pt>
                <c:pt idx="708">
                  <c:v>-9.999</c:v>
                </c:pt>
                <c:pt idx="709">
                  <c:v>-9.999</c:v>
                </c:pt>
                <c:pt idx="710">
                  <c:v>-9.999</c:v>
                </c:pt>
                <c:pt idx="711">
                  <c:v>-9.999</c:v>
                </c:pt>
                <c:pt idx="712">
                  <c:v>-9.999</c:v>
                </c:pt>
                <c:pt idx="713">
                  <c:v>-9.999</c:v>
                </c:pt>
                <c:pt idx="714">
                  <c:v>-9.999</c:v>
                </c:pt>
                <c:pt idx="715">
                  <c:v>-9.999</c:v>
                </c:pt>
                <c:pt idx="716">
                  <c:v>-9.999</c:v>
                </c:pt>
                <c:pt idx="717">
                  <c:v>-9.999</c:v>
                </c:pt>
                <c:pt idx="718">
                  <c:v>-9.999</c:v>
                </c:pt>
                <c:pt idx="719">
                  <c:v>-9.999</c:v>
                </c:pt>
                <c:pt idx="720">
                  <c:v>-9.999</c:v>
                </c:pt>
                <c:pt idx="721">
                  <c:v>-9.999</c:v>
                </c:pt>
                <c:pt idx="722">
                  <c:v>-9.999</c:v>
                </c:pt>
                <c:pt idx="723">
                  <c:v>-9.999</c:v>
                </c:pt>
                <c:pt idx="724">
                  <c:v>-9.999</c:v>
                </c:pt>
                <c:pt idx="725">
                  <c:v>-9.999</c:v>
                </c:pt>
                <c:pt idx="726">
                  <c:v>-9.999</c:v>
                </c:pt>
                <c:pt idx="727">
                  <c:v>-9.999</c:v>
                </c:pt>
                <c:pt idx="728">
                  <c:v>-9.999</c:v>
                </c:pt>
                <c:pt idx="729">
                  <c:v>-9.999</c:v>
                </c:pt>
                <c:pt idx="730">
                  <c:v>-9.999</c:v>
                </c:pt>
                <c:pt idx="731">
                  <c:v>-9.999</c:v>
                </c:pt>
                <c:pt idx="732">
                  <c:v>-9.999</c:v>
                </c:pt>
                <c:pt idx="733">
                  <c:v>-9.999</c:v>
                </c:pt>
                <c:pt idx="734">
                  <c:v>-9.999</c:v>
                </c:pt>
                <c:pt idx="735">
                  <c:v>-9.999</c:v>
                </c:pt>
                <c:pt idx="736">
                  <c:v>-9.999</c:v>
                </c:pt>
                <c:pt idx="737">
                  <c:v>-9.999</c:v>
                </c:pt>
                <c:pt idx="738">
                  <c:v>-9.999</c:v>
                </c:pt>
                <c:pt idx="739">
                  <c:v>-9.999</c:v>
                </c:pt>
                <c:pt idx="740">
                  <c:v>-9.999</c:v>
                </c:pt>
                <c:pt idx="741">
                  <c:v>-9.999</c:v>
                </c:pt>
                <c:pt idx="742">
                  <c:v>-9.999</c:v>
                </c:pt>
                <c:pt idx="743">
                  <c:v>-9.999</c:v>
                </c:pt>
                <c:pt idx="744">
                  <c:v>-9.999</c:v>
                </c:pt>
                <c:pt idx="745">
                  <c:v>-9.999</c:v>
                </c:pt>
                <c:pt idx="746">
                  <c:v>-9.999</c:v>
                </c:pt>
                <c:pt idx="747">
                  <c:v>-9.999</c:v>
                </c:pt>
                <c:pt idx="748">
                  <c:v>-9.999</c:v>
                </c:pt>
                <c:pt idx="749">
                  <c:v>-9.999</c:v>
                </c:pt>
                <c:pt idx="750">
                  <c:v>-9.999</c:v>
                </c:pt>
                <c:pt idx="751">
                  <c:v>-9.999</c:v>
                </c:pt>
                <c:pt idx="752">
                  <c:v>-9.999</c:v>
                </c:pt>
                <c:pt idx="753">
                  <c:v>-9.999</c:v>
                </c:pt>
                <c:pt idx="754">
                  <c:v>-9.999</c:v>
                </c:pt>
                <c:pt idx="755">
                  <c:v>-9.999</c:v>
                </c:pt>
                <c:pt idx="756">
                  <c:v>-9.999</c:v>
                </c:pt>
                <c:pt idx="757">
                  <c:v>-9.999</c:v>
                </c:pt>
                <c:pt idx="758">
                  <c:v>-9.999</c:v>
                </c:pt>
                <c:pt idx="759">
                  <c:v>-9.999</c:v>
                </c:pt>
                <c:pt idx="760">
                  <c:v>-9.999</c:v>
                </c:pt>
                <c:pt idx="761">
                  <c:v>-9.999</c:v>
                </c:pt>
                <c:pt idx="762">
                  <c:v>-9.999</c:v>
                </c:pt>
                <c:pt idx="763">
                  <c:v>-9.999</c:v>
                </c:pt>
                <c:pt idx="764">
                  <c:v>-9.999</c:v>
                </c:pt>
                <c:pt idx="765">
                  <c:v>-9.999</c:v>
                </c:pt>
                <c:pt idx="766">
                  <c:v>-9.999</c:v>
                </c:pt>
                <c:pt idx="767">
                  <c:v>-9.999</c:v>
                </c:pt>
                <c:pt idx="768">
                  <c:v>-9.999</c:v>
                </c:pt>
                <c:pt idx="769">
                  <c:v>-9.999</c:v>
                </c:pt>
                <c:pt idx="770">
                  <c:v>-9.999</c:v>
                </c:pt>
                <c:pt idx="771">
                  <c:v>-9.999</c:v>
                </c:pt>
                <c:pt idx="772">
                  <c:v>-9.999</c:v>
                </c:pt>
                <c:pt idx="773">
                  <c:v>-9.999</c:v>
                </c:pt>
                <c:pt idx="774">
                  <c:v>-9.999</c:v>
                </c:pt>
                <c:pt idx="775">
                  <c:v>-9.999</c:v>
                </c:pt>
                <c:pt idx="776">
                  <c:v>-9.999</c:v>
                </c:pt>
                <c:pt idx="777">
                  <c:v>-9.999</c:v>
                </c:pt>
                <c:pt idx="778">
                  <c:v>-9.999</c:v>
                </c:pt>
                <c:pt idx="779">
                  <c:v>-9.999</c:v>
                </c:pt>
                <c:pt idx="780">
                  <c:v>-9.999</c:v>
                </c:pt>
                <c:pt idx="781">
                  <c:v>-9.999</c:v>
                </c:pt>
                <c:pt idx="782">
                  <c:v>-9.999</c:v>
                </c:pt>
                <c:pt idx="783">
                  <c:v>-9.999</c:v>
                </c:pt>
                <c:pt idx="784">
                  <c:v>-9.999</c:v>
                </c:pt>
                <c:pt idx="785">
                  <c:v>-9.999</c:v>
                </c:pt>
                <c:pt idx="786">
                  <c:v>-9.999</c:v>
                </c:pt>
                <c:pt idx="787">
                  <c:v>-9.999</c:v>
                </c:pt>
                <c:pt idx="788">
                  <c:v>-9.999</c:v>
                </c:pt>
                <c:pt idx="789">
                  <c:v>-9.999</c:v>
                </c:pt>
                <c:pt idx="790">
                  <c:v>-9.999</c:v>
                </c:pt>
                <c:pt idx="791">
                  <c:v>-9.999</c:v>
                </c:pt>
                <c:pt idx="792">
                  <c:v>-9.999</c:v>
                </c:pt>
                <c:pt idx="793">
                  <c:v>-9.999</c:v>
                </c:pt>
                <c:pt idx="794">
                  <c:v>-9.999</c:v>
                </c:pt>
                <c:pt idx="795">
                  <c:v>-9.999</c:v>
                </c:pt>
                <c:pt idx="796">
                  <c:v>-9.999</c:v>
                </c:pt>
                <c:pt idx="797">
                  <c:v>-9.999</c:v>
                </c:pt>
                <c:pt idx="798">
                  <c:v>-9.999</c:v>
                </c:pt>
                <c:pt idx="799">
                  <c:v>-9.999</c:v>
                </c:pt>
                <c:pt idx="800">
                  <c:v>-9.999</c:v>
                </c:pt>
                <c:pt idx="801">
                  <c:v>-9.999</c:v>
                </c:pt>
                <c:pt idx="802">
                  <c:v>-9.999</c:v>
                </c:pt>
                <c:pt idx="803">
                  <c:v>-9.999</c:v>
                </c:pt>
                <c:pt idx="804">
                  <c:v>-9.999</c:v>
                </c:pt>
                <c:pt idx="805">
                  <c:v>-9.999</c:v>
                </c:pt>
                <c:pt idx="806">
                  <c:v>-9.999</c:v>
                </c:pt>
                <c:pt idx="807">
                  <c:v>-9.999</c:v>
                </c:pt>
                <c:pt idx="808">
                  <c:v>-9.999</c:v>
                </c:pt>
                <c:pt idx="809">
                  <c:v>-9.999</c:v>
                </c:pt>
                <c:pt idx="810">
                  <c:v>-9.999</c:v>
                </c:pt>
                <c:pt idx="811">
                  <c:v>-9.999</c:v>
                </c:pt>
                <c:pt idx="812">
                  <c:v>-9.999</c:v>
                </c:pt>
                <c:pt idx="813">
                  <c:v>-9.999</c:v>
                </c:pt>
                <c:pt idx="814">
                  <c:v>-9.999</c:v>
                </c:pt>
                <c:pt idx="815">
                  <c:v>-9.999</c:v>
                </c:pt>
                <c:pt idx="816">
                  <c:v>-9.999</c:v>
                </c:pt>
                <c:pt idx="817">
                  <c:v>-9.999</c:v>
                </c:pt>
                <c:pt idx="818">
                  <c:v>-9.999</c:v>
                </c:pt>
                <c:pt idx="819">
                  <c:v>-9.999</c:v>
                </c:pt>
                <c:pt idx="820">
                  <c:v>-9.999</c:v>
                </c:pt>
                <c:pt idx="821">
                  <c:v>-9.999</c:v>
                </c:pt>
                <c:pt idx="822">
                  <c:v>-9.999</c:v>
                </c:pt>
                <c:pt idx="823">
                  <c:v>-9.999</c:v>
                </c:pt>
                <c:pt idx="824">
                  <c:v>-9.999</c:v>
                </c:pt>
                <c:pt idx="825">
                  <c:v>-9.999</c:v>
                </c:pt>
                <c:pt idx="826">
                  <c:v>-9.999</c:v>
                </c:pt>
                <c:pt idx="827">
                  <c:v>-9.999</c:v>
                </c:pt>
                <c:pt idx="828">
                  <c:v>-9.999</c:v>
                </c:pt>
                <c:pt idx="829">
                  <c:v>-9.999</c:v>
                </c:pt>
                <c:pt idx="830">
                  <c:v>-9.999</c:v>
                </c:pt>
                <c:pt idx="831">
                  <c:v>-9.999</c:v>
                </c:pt>
                <c:pt idx="832">
                  <c:v>-9.999</c:v>
                </c:pt>
                <c:pt idx="833">
                  <c:v>-9.999</c:v>
                </c:pt>
                <c:pt idx="834">
                  <c:v>-9.999</c:v>
                </c:pt>
                <c:pt idx="835">
                  <c:v>-9.999</c:v>
                </c:pt>
                <c:pt idx="836">
                  <c:v>-9.999</c:v>
                </c:pt>
                <c:pt idx="837">
                  <c:v>-9.999</c:v>
                </c:pt>
                <c:pt idx="838">
                  <c:v>-9.999</c:v>
                </c:pt>
                <c:pt idx="839">
                  <c:v>-9.999</c:v>
                </c:pt>
                <c:pt idx="840">
                  <c:v>-9.999</c:v>
                </c:pt>
                <c:pt idx="841">
                  <c:v>-9.999</c:v>
                </c:pt>
                <c:pt idx="842">
                  <c:v>-9.999</c:v>
                </c:pt>
                <c:pt idx="843">
                  <c:v>-9.999</c:v>
                </c:pt>
                <c:pt idx="844">
                  <c:v>-9.999</c:v>
                </c:pt>
                <c:pt idx="845">
                  <c:v>-9.999</c:v>
                </c:pt>
                <c:pt idx="846">
                  <c:v>-9.999</c:v>
                </c:pt>
                <c:pt idx="847">
                  <c:v>-9.999</c:v>
                </c:pt>
                <c:pt idx="848">
                  <c:v>-9.999</c:v>
                </c:pt>
                <c:pt idx="849">
                  <c:v>-9.999</c:v>
                </c:pt>
                <c:pt idx="850">
                  <c:v>-9.999</c:v>
                </c:pt>
                <c:pt idx="851">
                  <c:v>-9.999</c:v>
                </c:pt>
                <c:pt idx="852">
                  <c:v>-9.999</c:v>
                </c:pt>
                <c:pt idx="853">
                  <c:v>-9.999</c:v>
                </c:pt>
                <c:pt idx="854">
                  <c:v>-9.999</c:v>
                </c:pt>
                <c:pt idx="855">
                  <c:v>-9.999</c:v>
                </c:pt>
                <c:pt idx="856">
                  <c:v>-9.999</c:v>
                </c:pt>
                <c:pt idx="857">
                  <c:v>-9.999</c:v>
                </c:pt>
                <c:pt idx="858">
                  <c:v>-9.999</c:v>
                </c:pt>
                <c:pt idx="859">
                  <c:v>-9.999</c:v>
                </c:pt>
                <c:pt idx="860">
                  <c:v>-9.999</c:v>
                </c:pt>
                <c:pt idx="861">
                  <c:v>-9.999</c:v>
                </c:pt>
                <c:pt idx="862">
                  <c:v>-9.999</c:v>
                </c:pt>
                <c:pt idx="863">
                  <c:v>-9.999</c:v>
                </c:pt>
                <c:pt idx="864">
                  <c:v>-9.999</c:v>
                </c:pt>
                <c:pt idx="865">
                  <c:v>-9.999</c:v>
                </c:pt>
                <c:pt idx="866">
                  <c:v>-9.999</c:v>
                </c:pt>
                <c:pt idx="867">
                  <c:v>-9.999</c:v>
                </c:pt>
                <c:pt idx="868">
                  <c:v>-9.999</c:v>
                </c:pt>
                <c:pt idx="869">
                  <c:v>-9.999</c:v>
                </c:pt>
                <c:pt idx="870">
                  <c:v>-9.999</c:v>
                </c:pt>
                <c:pt idx="871">
                  <c:v>-9.999</c:v>
                </c:pt>
                <c:pt idx="872">
                  <c:v>-9.999</c:v>
                </c:pt>
                <c:pt idx="873">
                  <c:v>-9.999</c:v>
                </c:pt>
                <c:pt idx="874">
                  <c:v>-9.999</c:v>
                </c:pt>
                <c:pt idx="875">
                  <c:v>-9.999</c:v>
                </c:pt>
                <c:pt idx="876">
                  <c:v>-9.999</c:v>
                </c:pt>
                <c:pt idx="877">
                  <c:v>-9.999</c:v>
                </c:pt>
                <c:pt idx="878">
                  <c:v>-9.999</c:v>
                </c:pt>
                <c:pt idx="879">
                  <c:v>-9.999</c:v>
                </c:pt>
                <c:pt idx="880">
                  <c:v>-9.999</c:v>
                </c:pt>
                <c:pt idx="881">
                  <c:v>-9.999</c:v>
                </c:pt>
                <c:pt idx="882">
                  <c:v>3.646</c:v>
                </c:pt>
                <c:pt idx="883">
                  <c:v>3.494</c:v>
                </c:pt>
                <c:pt idx="884">
                  <c:v>3.739</c:v>
                </c:pt>
                <c:pt idx="885">
                  <c:v>3.484</c:v>
                </c:pt>
                <c:pt idx="886">
                  <c:v>4.068</c:v>
                </c:pt>
                <c:pt idx="887">
                  <c:v>3.306</c:v>
                </c:pt>
                <c:pt idx="888">
                  <c:v>3.831</c:v>
                </c:pt>
                <c:pt idx="889">
                  <c:v>3.871</c:v>
                </c:pt>
                <c:pt idx="890">
                  <c:v>3.829</c:v>
                </c:pt>
                <c:pt idx="891">
                  <c:v>3.554</c:v>
                </c:pt>
                <c:pt idx="892">
                  <c:v>3.878</c:v>
                </c:pt>
                <c:pt idx="893">
                  <c:v>3.637</c:v>
                </c:pt>
                <c:pt idx="894">
                  <c:v>3.484</c:v>
                </c:pt>
                <c:pt idx="895">
                  <c:v>4.057</c:v>
                </c:pt>
                <c:pt idx="896">
                  <c:v>3.781</c:v>
                </c:pt>
                <c:pt idx="897">
                  <c:v>3.347</c:v>
                </c:pt>
                <c:pt idx="898">
                  <c:v>3.639</c:v>
                </c:pt>
                <c:pt idx="899">
                  <c:v>3.306</c:v>
                </c:pt>
                <c:pt idx="900">
                  <c:v>3.848</c:v>
                </c:pt>
                <c:pt idx="901">
                  <c:v>3.394</c:v>
                </c:pt>
                <c:pt idx="902">
                  <c:v>3.514</c:v>
                </c:pt>
                <c:pt idx="903">
                  <c:v>4.044</c:v>
                </c:pt>
                <c:pt idx="904">
                  <c:v>3.919</c:v>
                </c:pt>
                <c:pt idx="905">
                  <c:v>3.23</c:v>
                </c:pt>
                <c:pt idx="906">
                  <c:v>4.059</c:v>
                </c:pt>
                <c:pt idx="907">
                  <c:v>3.781</c:v>
                </c:pt>
                <c:pt idx="908">
                  <c:v>3.23</c:v>
                </c:pt>
                <c:pt idx="909">
                  <c:v>3.279</c:v>
                </c:pt>
                <c:pt idx="910">
                  <c:v>3.995</c:v>
                </c:pt>
                <c:pt idx="911">
                  <c:v>3.758</c:v>
                </c:pt>
                <c:pt idx="912">
                  <c:v>3.759</c:v>
                </c:pt>
                <c:pt idx="913">
                  <c:v>3.649</c:v>
                </c:pt>
                <c:pt idx="914">
                  <c:v>3.781</c:v>
                </c:pt>
                <c:pt idx="915">
                  <c:v>3.446</c:v>
                </c:pt>
                <c:pt idx="916">
                  <c:v>4.316</c:v>
                </c:pt>
                <c:pt idx="917">
                  <c:v>3.121</c:v>
                </c:pt>
                <c:pt idx="918">
                  <c:v>3.839</c:v>
                </c:pt>
                <c:pt idx="919">
                  <c:v>3.395</c:v>
                </c:pt>
                <c:pt idx="920">
                  <c:v>3.944</c:v>
                </c:pt>
                <c:pt idx="921">
                  <c:v>3.869</c:v>
                </c:pt>
                <c:pt idx="922">
                  <c:v>3.496</c:v>
                </c:pt>
                <c:pt idx="923">
                  <c:v>3.701</c:v>
                </c:pt>
                <c:pt idx="924">
                  <c:v>3.721</c:v>
                </c:pt>
                <c:pt idx="925">
                  <c:v>3.477</c:v>
                </c:pt>
                <c:pt idx="926">
                  <c:v>3.516</c:v>
                </c:pt>
                <c:pt idx="927">
                  <c:v>3.88</c:v>
                </c:pt>
                <c:pt idx="928">
                  <c:v>3.638</c:v>
                </c:pt>
                <c:pt idx="929">
                  <c:v>3.837</c:v>
                </c:pt>
                <c:pt idx="930">
                  <c:v>3.416</c:v>
                </c:pt>
                <c:pt idx="931">
                  <c:v>4.266</c:v>
                </c:pt>
                <c:pt idx="932">
                  <c:v>3.467</c:v>
                </c:pt>
                <c:pt idx="933">
                  <c:v>4.037</c:v>
                </c:pt>
                <c:pt idx="934">
                  <c:v>3.871</c:v>
                </c:pt>
                <c:pt idx="935">
                  <c:v>4.058</c:v>
                </c:pt>
                <c:pt idx="936">
                  <c:v>3.871</c:v>
                </c:pt>
                <c:pt idx="937">
                  <c:v>3.278</c:v>
                </c:pt>
                <c:pt idx="938">
                  <c:v>4.184</c:v>
                </c:pt>
                <c:pt idx="939">
                  <c:v>3.474</c:v>
                </c:pt>
                <c:pt idx="940">
                  <c:v>4.872</c:v>
                </c:pt>
                <c:pt idx="941">
                  <c:v>2.971</c:v>
                </c:pt>
                <c:pt idx="942">
                  <c:v>4.713</c:v>
                </c:pt>
                <c:pt idx="943">
                  <c:v>3.528</c:v>
                </c:pt>
                <c:pt idx="944">
                  <c:v>3.64</c:v>
                </c:pt>
                <c:pt idx="945">
                  <c:v>3.629</c:v>
                </c:pt>
                <c:pt idx="946">
                  <c:v>3.639</c:v>
                </c:pt>
                <c:pt idx="947">
                  <c:v>2.918</c:v>
                </c:pt>
                <c:pt idx="948">
                  <c:v>5.164</c:v>
                </c:pt>
                <c:pt idx="949">
                  <c:v>3.416</c:v>
                </c:pt>
                <c:pt idx="950">
                  <c:v>4.276</c:v>
                </c:pt>
                <c:pt idx="951">
                  <c:v>3.387</c:v>
                </c:pt>
                <c:pt idx="952">
                  <c:v>3.606</c:v>
                </c:pt>
                <c:pt idx="953">
                  <c:v>4.006</c:v>
                </c:pt>
                <c:pt idx="954">
                  <c:v>3.417</c:v>
                </c:pt>
                <c:pt idx="955">
                  <c:v>4.165</c:v>
                </c:pt>
                <c:pt idx="956">
                  <c:v>3.594</c:v>
                </c:pt>
                <c:pt idx="957">
                  <c:v>3.954</c:v>
                </c:pt>
                <c:pt idx="958">
                  <c:v>3.296</c:v>
                </c:pt>
                <c:pt idx="959">
                  <c:v>4.125</c:v>
                </c:pt>
                <c:pt idx="960">
                  <c:v>3.791</c:v>
                </c:pt>
                <c:pt idx="961">
                  <c:v>3.911</c:v>
                </c:pt>
                <c:pt idx="962">
                  <c:v>3.537</c:v>
                </c:pt>
                <c:pt idx="963">
                  <c:v>3.919</c:v>
                </c:pt>
                <c:pt idx="964">
                  <c:v>3.639</c:v>
                </c:pt>
                <c:pt idx="965">
                  <c:v>3.984</c:v>
                </c:pt>
                <c:pt idx="966">
                  <c:v>3.799</c:v>
                </c:pt>
                <c:pt idx="967">
                  <c:v>4.075</c:v>
                </c:pt>
                <c:pt idx="968">
                  <c:v>3.316</c:v>
                </c:pt>
                <c:pt idx="969">
                  <c:v>3.275</c:v>
                </c:pt>
                <c:pt idx="970">
                  <c:v>4.036</c:v>
                </c:pt>
                <c:pt idx="971">
                  <c:v>3.208</c:v>
                </c:pt>
                <c:pt idx="972">
                  <c:v>3.129</c:v>
                </c:pt>
                <c:pt idx="973">
                  <c:v>3.516</c:v>
                </c:pt>
                <c:pt idx="974">
                  <c:v>3.534</c:v>
                </c:pt>
                <c:pt idx="975">
                  <c:v>2.769</c:v>
                </c:pt>
                <c:pt idx="976">
                  <c:v>3.818</c:v>
                </c:pt>
                <c:pt idx="977">
                  <c:v>2.719</c:v>
                </c:pt>
                <c:pt idx="978">
                  <c:v>3.227</c:v>
                </c:pt>
                <c:pt idx="979">
                  <c:v>3.009</c:v>
                </c:pt>
                <c:pt idx="980">
                  <c:v>3.325</c:v>
                </c:pt>
                <c:pt idx="981">
                  <c:v>3.186</c:v>
                </c:pt>
                <c:pt idx="982">
                  <c:v>3.058</c:v>
                </c:pt>
                <c:pt idx="983">
                  <c:v>3.119</c:v>
                </c:pt>
                <c:pt idx="984">
                  <c:v>3.325</c:v>
                </c:pt>
                <c:pt idx="985">
                  <c:v>3.089</c:v>
                </c:pt>
                <c:pt idx="986">
                  <c:v>3.356</c:v>
                </c:pt>
                <c:pt idx="987">
                  <c:v>3.159</c:v>
                </c:pt>
                <c:pt idx="988">
                  <c:v>2.978</c:v>
                </c:pt>
                <c:pt idx="989">
                  <c:v>3.148</c:v>
                </c:pt>
                <c:pt idx="990">
                  <c:v>3.719</c:v>
                </c:pt>
                <c:pt idx="991">
                  <c:v>2.769</c:v>
                </c:pt>
                <c:pt idx="992">
                  <c:v>3.687</c:v>
                </c:pt>
                <c:pt idx="993">
                  <c:v>3.464</c:v>
                </c:pt>
                <c:pt idx="994">
                  <c:v>3.199</c:v>
                </c:pt>
                <c:pt idx="995">
                  <c:v>3.119</c:v>
                </c:pt>
                <c:pt idx="996">
                  <c:v>3.484</c:v>
                </c:pt>
                <c:pt idx="997">
                  <c:v>3.316</c:v>
                </c:pt>
                <c:pt idx="998">
                  <c:v>3.346</c:v>
                </c:pt>
                <c:pt idx="999">
                  <c:v>3.456</c:v>
                </c:pt>
                <c:pt idx="1000">
                  <c:v>3.554</c:v>
                </c:pt>
                <c:pt idx="1001">
                  <c:v>3.364</c:v>
                </c:pt>
                <c:pt idx="1002">
                  <c:v>3.64</c:v>
                </c:pt>
                <c:pt idx="1003">
                  <c:v>3.81</c:v>
                </c:pt>
                <c:pt idx="1004">
                  <c:v>3.751</c:v>
                </c:pt>
                <c:pt idx="1005">
                  <c:v>3.81</c:v>
                </c:pt>
                <c:pt idx="1006">
                  <c:v>3.741</c:v>
                </c:pt>
                <c:pt idx="1007">
                  <c:v>4.223</c:v>
                </c:pt>
                <c:pt idx="1008">
                  <c:v>4.124</c:v>
                </c:pt>
                <c:pt idx="1009">
                  <c:v>4.374</c:v>
                </c:pt>
                <c:pt idx="1010">
                  <c:v>4.125</c:v>
                </c:pt>
                <c:pt idx="1011">
                  <c:v>3.791</c:v>
                </c:pt>
                <c:pt idx="1012">
                  <c:v>4.476</c:v>
                </c:pt>
                <c:pt idx="1013">
                  <c:v>4.285</c:v>
                </c:pt>
                <c:pt idx="1014">
                  <c:v>3.976</c:v>
                </c:pt>
                <c:pt idx="1015">
                  <c:v>4.802</c:v>
                </c:pt>
                <c:pt idx="1016">
                  <c:v>3.807</c:v>
                </c:pt>
                <c:pt idx="1017">
                  <c:v>4.709</c:v>
                </c:pt>
                <c:pt idx="1018">
                  <c:v>5.036</c:v>
                </c:pt>
                <c:pt idx="1019">
                  <c:v>3.729</c:v>
                </c:pt>
                <c:pt idx="1020">
                  <c:v>4.784</c:v>
                </c:pt>
                <c:pt idx="1021">
                  <c:v>4.634</c:v>
                </c:pt>
                <c:pt idx="1022">
                  <c:v>4.166</c:v>
                </c:pt>
                <c:pt idx="1023">
                  <c:v>4.137</c:v>
                </c:pt>
                <c:pt idx="1024">
                  <c:v>4.394</c:v>
                </c:pt>
                <c:pt idx="1025">
                  <c:v>4.691</c:v>
                </c:pt>
                <c:pt idx="1026">
                  <c:v>4.004</c:v>
                </c:pt>
                <c:pt idx="1027">
                  <c:v>4.545</c:v>
                </c:pt>
                <c:pt idx="1028">
                  <c:v>4.713</c:v>
                </c:pt>
                <c:pt idx="1029">
                  <c:v>4.276</c:v>
                </c:pt>
                <c:pt idx="1030">
                  <c:v>4.536</c:v>
                </c:pt>
                <c:pt idx="1031">
                  <c:v>4.166</c:v>
                </c:pt>
                <c:pt idx="1032">
                  <c:v>4.415</c:v>
                </c:pt>
                <c:pt idx="1033">
                  <c:v>4.554</c:v>
                </c:pt>
                <c:pt idx="1034">
                  <c:v>4.204</c:v>
                </c:pt>
                <c:pt idx="1035">
                  <c:v>4.395</c:v>
                </c:pt>
                <c:pt idx="1036">
                  <c:v>4.703</c:v>
                </c:pt>
                <c:pt idx="1037">
                  <c:v>4.246</c:v>
                </c:pt>
                <c:pt idx="1038">
                  <c:v>4.276</c:v>
                </c:pt>
                <c:pt idx="1039">
                  <c:v>4.337</c:v>
                </c:pt>
                <c:pt idx="1040">
                  <c:v>4.485</c:v>
                </c:pt>
                <c:pt idx="1041">
                  <c:v>4.203</c:v>
                </c:pt>
                <c:pt idx="1042">
                  <c:v>4.323</c:v>
                </c:pt>
                <c:pt idx="1043">
                  <c:v>4.175</c:v>
                </c:pt>
                <c:pt idx="1044">
                  <c:v>4.115</c:v>
                </c:pt>
                <c:pt idx="1045">
                  <c:v>4.986</c:v>
                </c:pt>
                <c:pt idx="1046">
                  <c:v>4.307</c:v>
                </c:pt>
                <c:pt idx="1047">
                  <c:v>3.71</c:v>
                </c:pt>
                <c:pt idx="1048">
                  <c:v>4.752</c:v>
                </c:pt>
                <c:pt idx="1049">
                  <c:v>4.721</c:v>
                </c:pt>
                <c:pt idx="1050">
                  <c:v>4.075</c:v>
                </c:pt>
                <c:pt idx="1051">
                  <c:v>4.374</c:v>
                </c:pt>
                <c:pt idx="1052">
                  <c:v>4.414</c:v>
                </c:pt>
                <c:pt idx="1053">
                  <c:v>4.463</c:v>
                </c:pt>
                <c:pt idx="1054">
                  <c:v>4.394</c:v>
                </c:pt>
                <c:pt idx="1055">
                  <c:v>4.214</c:v>
                </c:pt>
                <c:pt idx="1056">
                  <c:v>4.115</c:v>
                </c:pt>
                <c:pt idx="1057">
                  <c:v>4.196</c:v>
                </c:pt>
                <c:pt idx="1058">
                  <c:v>4.154</c:v>
                </c:pt>
                <c:pt idx="1059">
                  <c:v>4.234</c:v>
                </c:pt>
                <c:pt idx="1060">
                  <c:v>3.943</c:v>
                </c:pt>
                <c:pt idx="1061">
                  <c:v>3.848</c:v>
                </c:pt>
                <c:pt idx="1062">
                  <c:v>3.719</c:v>
                </c:pt>
                <c:pt idx="1063">
                  <c:v>3.768</c:v>
                </c:pt>
                <c:pt idx="1064">
                  <c:v>3.914</c:v>
                </c:pt>
                <c:pt idx="1065">
                  <c:v>3.766</c:v>
                </c:pt>
                <c:pt idx="1066">
                  <c:v>4.434</c:v>
                </c:pt>
                <c:pt idx="1067">
                  <c:v>3.768</c:v>
                </c:pt>
                <c:pt idx="1068">
                  <c:v>4.174</c:v>
                </c:pt>
                <c:pt idx="1069">
                  <c:v>3.826</c:v>
                </c:pt>
                <c:pt idx="1070">
                  <c:v>4.474</c:v>
                </c:pt>
                <c:pt idx="1071">
                  <c:v>4.324</c:v>
                </c:pt>
                <c:pt idx="1072">
                  <c:v>4.383</c:v>
                </c:pt>
                <c:pt idx="1073">
                  <c:v>4.463</c:v>
                </c:pt>
                <c:pt idx="1074">
                  <c:v>4.184</c:v>
                </c:pt>
                <c:pt idx="1075">
                  <c:v>4.453</c:v>
                </c:pt>
                <c:pt idx="1076">
                  <c:v>4.383</c:v>
                </c:pt>
                <c:pt idx="1077">
                  <c:v>4.77</c:v>
                </c:pt>
                <c:pt idx="1078">
                  <c:v>4.014</c:v>
                </c:pt>
              </c:numCache>
            </c:numRef>
          </c:yVal>
          <c:smooth val="0"/>
        </c:ser>
        <c:axId val="34274020"/>
        <c:axId val="1705381"/>
      </c:scatterChart>
      <c:valAx>
        <c:axId val="34274020"/>
        <c:scaling>
          <c:orientation val="minMax"/>
          <c:max val="0.72"/>
          <c:min val="0.5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1705381"/>
        <c:crosses val="autoZero"/>
        <c:crossBetween val="midCat"/>
        <c:dispUnits/>
      </c:valAx>
      <c:valAx>
        <c:axId val="17053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274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0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3" customWidth="1"/>
    <col min="3" max="3" width="9.8515625" style="52" customWidth="1"/>
    <col min="4" max="4" width="9.8515625" style="14" customWidth="1"/>
    <col min="5" max="5" width="10.28125" style="2" customWidth="1"/>
    <col min="6" max="6" width="9.140625" style="15" customWidth="1"/>
    <col min="7" max="7" width="9.140625" style="19" customWidth="1"/>
    <col min="8" max="8" width="9.140625" style="20" customWidth="1"/>
    <col min="9" max="9" width="9.140625" style="21" customWidth="1"/>
    <col min="10" max="12" width="9.140625" style="20" customWidth="1"/>
    <col min="13" max="13" width="9.140625" style="22" customWidth="1"/>
    <col min="14" max="15" width="9.140625" style="21" customWidth="1"/>
    <col min="16" max="16" width="9.140625" style="23" customWidth="1"/>
    <col min="17" max="17" width="9.140625" style="20" customWidth="1"/>
    <col min="18" max="18" width="9.140625" style="21" customWidth="1"/>
    <col min="19" max="19" width="9.140625" style="23" customWidth="1"/>
    <col min="20" max="21" width="9.140625" style="44" customWidth="1"/>
    <col min="22" max="22" width="9.140625" style="25" customWidth="1"/>
    <col min="23" max="23" width="9.140625" style="22" customWidth="1"/>
    <col min="24" max="33" width="9.140625" style="27" customWidth="1"/>
  </cols>
  <sheetData>
    <row r="1" spans="1:40" s="40" customFormat="1" ht="12.75">
      <c r="A1" s="28" t="s">
        <v>40</v>
      </c>
      <c r="B1" s="29"/>
      <c r="C1" s="51"/>
      <c r="D1" s="30"/>
      <c r="E1" s="31"/>
      <c r="F1" s="32"/>
      <c r="G1" s="33"/>
      <c r="H1" s="34"/>
      <c r="I1" s="35"/>
      <c r="J1" s="34"/>
      <c r="K1" s="34"/>
      <c r="L1" s="34"/>
      <c r="M1" s="36"/>
      <c r="N1" s="37"/>
      <c r="O1" s="37"/>
      <c r="P1" s="38"/>
      <c r="Q1" s="34"/>
      <c r="R1" s="37"/>
      <c r="S1" s="38"/>
      <c r="T1" s="29"/>
      <c r="U1" s="29"/>
      <c r="V1" s="39"/>
      <c r="W1" s="35"/>
      <c r="X1" s="36"/>
      <c r="Z1" s="41"/>
      <c r="AA1" s="42"/>
      <c r="AB1" s="42"/>
      <c r="AD1" s="36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40" customFormat="1" ht="12.75">
      <c r="A2" s="40" t="s">
        <v>44</v>
      </c>
      <c r="B2" s="29"/>
      <c r="C2" s="51"/>
      <c r="D2" s="30"/>
      <c r="E2" s="31"/>
      <c r="F2" s="32"/>
      <c r="G2" s="33"/>
      <c r="H2" s="34"/>
      <c r="I2" s="35"/>
      <c r="J2" s="34"/>
      <c r="K2" s="34"/>
      <c r="L2" s="34"/>
      <c r="M2" s="36"/>
      <c r="N2" s="37"/>
      <c r="O2" s="37"/>
      <c r="P2" s="38"/>
      <c r="Q2" s="34"/>
      <c r="R2" s="37"/>
      <c r="S2" s="38"/>
      <c r="T2" s="29"/>
      <c r="U2" s="29"/>
      <c r="V2" s="39"/>
      <c r="W2" s="35"/>
      <c r="X2" s="36"/>
      <c r="Z2" s="41"/>
      <c r="AA2" s="42"/>
      <c r="AB2" s="42"/>
      <c r="AD2" s="36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1:40" s="40" customFormat="1" ht="12.75">
      <c r="A3" s="40" t="s">
        <v>745</v>
      </c>
      <c r="B3" s="29"/>
      <c r="C3" s="51"/>
      <c r="D3" s="30"/>
      <c r="E3" s="31"/>
      <c r="F3" s="32"/>
      <c r="G3" s="33"/>
      <c r="H3" s="34"/>
      <c r="I3" s="35"/>
      <c r="J3" s="34"/>
      <c r="K3" s="34"/>
      <c r="L3" s="34"/>
      <c r="M3" s="36"/>
      <c r="N3" s="37"/>
      <c r="O3" s="37"/>
      <c r="P3" s="38"/>
      <c r="Q3" s="34"/>
      <c r="R3" s="37"/>
      <c r="S3" s="38"/>
      <c r="T3" s="29"/>
      <c r="U3" s="29"/>
      <c r="V3" s="39"/>
      <c r="W3" s="35"/>
      <c r="X3" s="36"/>
      <c r="Z3" s="41"/>
      <c r="AA3" s="42"/>
      <c r="AB3" s="42"/>
      <c r="AD3" s="36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0" customFormat="1" ht="12.75">
      <c r="A4" s="40" t="s">
        <v>41</v>
      </c>
      <c r="B4" s="29"/>
      <c r="C4" s="51"/>
      <c r="D4" s="30"/>
      <c r="E4" s="31"/>
      <c r="F4" s="32"/>
      <c r="G4" s="33"/>
      <c r="H4" s="34"/>
      <c r="I4" s="35"/>
      <c r="J4" s="34"/>
      <c r="K4" s="34"/>
      <c r="L4" s="34"/>
      <c r="M4" s="36"/>
      <c r="N4" s="37"/>
      <c r="O4" s="37"/>
      <c r="P4" s="38"/>
      <c r="Q4" s="34"/>
      <c r="R4" s="37"/>
      <c r="S4" s="38"/>
      <c r="T4" s="29"/>
      <c r="U4" s="29"/>
      <c r="V4" s="39"/>
      <c r="W4" s="35"/>
      <c r="X4" s="36"/>
      <c r="Z4" s="41"/>
      <c r="AA4" s="42"/>
      <c r="AB4" s="42"/>
      <c r="AD4" s="36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0" customFormat="1" ht="12.75">
      <c r="A5" s="40" t="s">
        <v>42</v>
      </c>
      <c r="B5" s="29"/>
      <c r="C5" s="51"/>
      <c r="D5" s="30"/>
      <c r="E5" s="31"/>
      <c r="F5" s="32"/>
      <c r="G5" s="33"/>
      <c r="H5" s="34"/>
      <c r="I5" s="35"/>
      <c r="J5" s="34"/>
      <c r="K5" s="34"/>
      <c r="L5" s="34"/>
      <c r="M5" s="36"/>
      <c r="N5" s="37"/>
      <c r="O5" s="37"/>
      <c r="P5" s="38"/>
      <c r="Q5" s="34"/>
      <c r="R5" s="37"/>
      <c r="S5" s="38"/>
      <c r="T5" s="29"/>
      <c r="U5" s="29"/>
      <c r="V5" s="39"/>
      <c r="W5" s="35"/>
      <c r="X5" s="36"/>
      <c r="Z5" s="41"/>
      <c r="AA5" s="42"/>
      <c r="AB5" s="42"/>
      <c r="AD5" s="36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ht="12.75">
      <c r="A6" t="s">
        <v>43</v>
      </c>
      <c r="B6" s="44"/>
      <c r="D6" s="45"/>
      <c r="F6" s="46"/>
      <c r="I6" s="47"/>
      <c r="W6" s="47"/>
      <c r="X6" s="22"/>
      <c r="Y6"/>
      <c r="Z6" s="48"/>
      <c r="AA6" s="49"/>
      <c r="AB6" s="49"/>
      <c r="AC6"/>
      <c r="AD6" s="22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33" ht="14.25">
      <c r="A7" s="3" t="s">
        <v>0</v>
      </c>
      <c r="B7" s="4" t="s">
        <v>9</v>
      </c>
      <c r="C7" s="5" t="s">
        <v>1</v>
      </c>
      <c r="D7" s="6" t="s">
        <v>10</v>
      </c>
      <c r="E7" s="7" t="s">
        <v>11</v>
      </c>
      <c r="F7" s="8" t="s">
        <v>12</v>
      </c>
      <c r="G7" s="9" t="s">
        <v>2</v>
      </c>
      <c r="H7" s="10" t="s">
        <v>13</v>
      </c>
      <c r="I7" s="11" t="s">
        <v>6</v>
      </c>
      <c r="J7" s="10" t="s">
        <v>20</v>
      </c>
      <c r="K7" s="10" t="s">
        <v>21</v>
      </c>
      <c r="L7" s="10" t="s">
        <v>22</v>
      </c>
      <c r="M7" s="16" t="s">
        <v>23</v>
      </c>
      <c r="N7" s="17" t="s">
        <v>7</v>
      </c>
      <c r="O7" s="17" t="s">
        <v>4</v>
      </c>
      <c r="P7" s="18" t="s">
        <v>24</v>
      </c>
      <c r="Q7" s="10" t="s">
        <v>45</v>
      </c>
      <c r="R7" s="17" t="s">
        <v>25</v>
      </c>
      <c r="S7" s="18" t="s">
        <v>5</v>
      </c>
      <c r="T7" s="4" t="s">
        <v>32</v>
      </c>
      <c r="U7" s="4" t="s">
        <v>33</v>
      </c>
      <c r="V7" s="24" t="s">
        <v>31</v>
      </c>
      <c r="W7" s="16" t="s">
        <v>23</v>
      </c>
      <c r="X7" s="26" t="s">
        <v>34</v>
      </c>
      <c r="Y7" s="26" t="s">
        <v>35</v>
      </c>
      <c r="Z7" s="26" t="s">
        <v>36</v>
      </c>
      <c r="AA7" s="26" t="s">
        <v>35</v>
      </c>
      <c r="AB7" s="26" t="s">
        <v>37</v>
      </c>
      <c r="AC7" s="26" t="s">
        <v>35</v>
      </c>
      <c r="AD7" s="26" t="s">
        <v>38</v>
      </c>
      <c r="AE7" s="26" t="s">
        <v>35</v>
      </c>
      <c r="AF7" s="26" t="s">
        <v>39</v>
      </c>
      <c r="AG7" s="26" t="s">
        <v>35</v>
      </c>
    </row>
    <row r="8" spans="1:23" ht="12.75">
      <c r="A8" s="12" t="s">
        <v>14</v>
      </c>
      <c r="B8" s="4">
        <v>1999</v>
      </c>
      <c r="C8" s="5" t="s">
        <v>15</v>
      </c>
      <c r="D8" s="6" t="s">
        <v>16</v>
      </c>
      <c r="E8" s="7" t="s">
        <v>17</v>
      </c>
      <c r="F8" s="8" t="s">
        <v>18</v>
      </c>
      <c r="G8" s="9" t="s">
        <v>19</v>
      </c>
      <c r="H8" s="10" t="s">
        <v>19</v>
      </c>
      <c r="I8" s="11" t="s">
        <v>19</v>
      </c>
      <c r="J8" s="10" t="s">
        <v>26</v>
      </c>
      <c r="K8" s="10" t="s">
        <v>26</v>
      </c>
      <c r="L8" s="10" t="s">
        <v>26</v>
      </c>
      <c r="M8" s="16" t="s">
        <v>26</v>
      </c>
      <c r="N8" s="17" t="s">
        <v>27</v>
      </c>
      <c r="O8" s="17" t="s">
        <v>28</v>
      </c>
      <c r="P8" s="18" t="s">
        <v>29</v>
      </c>
      <c r="Q8" s="10" t="s">
        <v>30</v>
      </c>
      <c r="R8" s="17" t="s">
        <v>30</v>
      </c>
      <c r="S8" s="18" t="s">
        <v>29</v>
      </c>
      <c r="T8" s="4" t="s">
        <v>30</v>
      </c>
      <c r="U8" s="4" t="s">
        <v>30</v>
      </c>
      <c r="V8" s="24" t="s">
        <v>29</v>
      </c>
      <c r="W8" s="16" t="s">
        <v>26</v>
      </c>
    </row>
    <row r="9" spans="1:23" ht="12.75">
      <c r="A9" s="1">
        <v>36345</v>
      </c>
      <c r="B9" s="13">
        <v>185</v>
      </c>
      <c r="C9" s="52">
        <v>0.5829861111111111</v>
      </c>
      <c r="D9" s="14">
        <v>0.5829861111111111</v>
      </c>
      <c r="E9" s="2">
        <v>0</v>
      </c>
      <c r="F9" s="15">
        <v>0</v>
      </c>
      <c r="G9" s="19">
        <v>1061.8</v>
      </c>
      <c r="H9" s="20">
        <f>(G9-35)</f>
        <v>1026.8</v>
      </c>
      <c r="I9" s="21">
        <v>1026.8</v>
      </c>
      <c r="J9" s="20">
        <f>(8303.951372*(LN(1013.25/H9)))</f>
        <v>-110.3112137057886</v>
      </c>
      <c r="K9" s="20">
        <f>(J9+115.311)</f>
        <v>4.999786294211404</v>
      </c>
      <c r="L9" s="20">
        <f aca="true" t="shared" si="0" ref="L9:L72">(100.2724+J9)</f>
        <v>-10.038813705788598</v>
      </c>
      <c r="M9" s="22">
        <f>AVERAGE(K9:L9)</f>
        <v>-2.5195137057885972</v>
      </c>
      <c r="N9" s="21">
        <v>30.1</v>
      </c>
      <c r="O9" s="21">
        <v>66.9</v>
      </c>
      <c r="P9" s="23">
        <v>0.064</v>
      </c>
      <c r="V9" s="25">
        <v>-1.548</v>
      </c>
      <c r="W9" s="22">
        <v>-2.5195137057885972</v>
      </c>
    </row>
    <row r="10" spans="1:23" ht="12.75">
      <c r="A10" s="1">
        <v>36345</v>
      </c>
      <c r="B10" s="13">
        <v>185</v>
      </c>
      <c r="C10" s="52">
        <v>0.5831018518518518</v>
      </c>
      <c r="D10" s="14">
        <v>0.5831018518518518</v>
      </c>
      <c r="E10" s="2">
        <v>5</v>
      </c>
      <c r="F10" s="15">
        <v>0</v>
      </c>
      <c r="G10" s="19">
        <v>1062</v>
      </c>
      <c r="H10" s="20">
        <f aca="true" t="shared" si="1" ref="H10:H73">(G10-35)</f>
        <v>1027</v>
      </c>
      <c r="I10" s="21">
        <v>1027</v>
      </c>
      <c r="J10" s="20">
        <f aca="true" t="shared" si="2" ref="J10:J73">(8303.951372*(LN(1013.25/H10)))</f>
        <v>-111.92849901073582</v>
      </c>
      <c r="K10" s="20">
        <f aca="true" t="shared" si="3" ref="K10:K73">(J10+115.311)</f>
        <v>3.3825009892641873</v>
      </c>
      <c r="L10" s="20">
        <f t="shared" si="0"/>
        <v>-11.656099010735815</v>
      </c>
      <c r="M10" s="22">
        <f aca="true" t="shared" si="4" ref="M10:M73">AVERAGE(K10:L10)</f>
        <v>-4.136799010735814</v>
      </c>
      <c r="N10" s="21">
        <v>31.6</v>
      </c>
      <c r="O10" s="21">
        <v>67.1</v>
      </c>
      <c r="P10" s="23">
        <v>0.109</v>
      </c>
      <c r="V10" s="25">
        <v>-1.514</v>
      </c>
      <c r="W10" s="22">
        <v>-4.136799010735814</v>
      </c>
    </row>
    <row r="11" spans="1:23" ht="12.75">
      <c r="A11" s="1">
        <v>36345</v>
      </c>
      <c r="B11" s="13">
        <v>185</v>
      </c>
      <c r="C11" s="52">
        <v>0.5832175925925925</v>
      </c>
      <c r="D11" s="14">
        <v>0.5832175925925925</v>
      </c>
      <c r="E11" s="2">
        <v>15</v>
      </c>
      <c r="F11" s="15">
        <v>0</v>
      </c>
      <c r="G11" s="19">
        <v>1062</v>
      </c>
      <c r="H11" s="20">
        <f t="shared" si="1"/>
        <v>1027</v>
      </c>
      <c r="I11" s="21">
        <v>1027</v>
      </c>
      <c r="J11" s="20">
        <f t="shared" si="2"/>
        <v>-111.92849901073582</v>
      </c>
      <c r="K11" s="20">
        <f t="shared" si="3"/>
        <v>3.3825009892641873</v>
      </c>
      <c r="L11" s="20">
        <f t="shared" si="0"/>
        <v>-11.656099010735815</v>
      </c>
      <c r="M11" s="22">
        <f t="shared" si="4"/>
        <v>-4.136799010735814</v>
      </c>
      <c r="N11" s="21">
        <v>31.8</v>
      </c>
      <c r="O11" s="21">
        <v>67.2</v>
      </c>
      <c r="P11" s="23">
        <v>0.064</v>
      </c>
      <c r="V11" s="25">
        <v>-0.021</v>
      </c>
      <c r="W11" s="22">
        <v>-4.136799010735814</v>
      </c>
    </row>
    <row r="12" spans="1:23" ht="12.75">
      <c r="A12" s="1">
        <v>36345</v>
      </c>
      <c r="B12" s="13">
        <v>185</v>
      </c>
      <c r="C12" s="52">
        <v>0.5833333333333334</v>
      </c>
      <c r="D12" s="14">
        <v>0.5833333333333334</v>
      </c>
      <c r="E12" s="2">
        <v>25</v>
      </c>
      <c r="F12" s="15">
        <v>0</v>
      </c>
      <c r="G12" s="19">
        <v>1062.1</v>
      </c>
      <c r="H12" s="20">
        <f t="shared" si="1"/>
        <v>1027.1</v>
      </c>
      <c r="I12" s="21">
        <v>1027.1</v>
      </c>
      <c r="J12" s="20">
        <f t="shared" si="2"/>
        <v>-112.73702355954568</v>
      </c>
      <c r="K12" s="20">
        <f t="shared" si="3"/>
        <v>2.573976440454331</v>
      </c>
      <c r="L12" s="20">
        <f t="shared" si="0"/>
        <v>-12.464623559545672</v>
      </c>
      <c r="M12" s="22">
        <f t="shared" si="4"/>
        <v>-4.94532355954567</v>
      </c>
      <c r="N12" s="21">
        <v>30.9</v>
      </c>
      <c r="O12" s="21">
        <v>67.6</v>
      </c>
      <c r="P12" s="23">
        <v>0.112</v>
      </c>
      <c r="V12" s="25">
        <v>-0.03</v>
      </c>
      <c r="W12" s="22">
        <v>-4.94532355954567</v>
      </c>
    </row>
    <row r="13" spans="1:23" ht="12.75">
      <c r="A13" s="1">
        <v>36345</v>
      </c>
      <c r="B13" s="13">
        <v>185</v>
      </c>
      <c r="C13" s="52">
        <v>0.5834490740740741</v>
      </c>
      <c r="D13" s="14">
        <v>0.5834490740740741</v>
      </c>
      <c r="E13" s="2">
        <v>35</v>
      </c>
      <c r="F13" s="15">
        <v>0</v>
      </c>
      <c r="G13" s="19">
        <v>1062</v>
      </c>
      <c r="H13" s="20">
        <f t="shared" si="1"/>
        <v>1027</v>
      </c>
      <c r="I13" s="21">
        <v>1027</v>
      </c>
      <c r="J13" s="20">
        <f t="shared" si="2"/>
        <v>-111.92849901073582</v>
      </c>
      <c r="K13" s="20">
        <f t="shared" si="3"/>
        <v>3.3825009892641873</v>
      </c>
      <c r="L13" s="20">
        <f t="shared" si="0"/>
        <v>-11.656099010735815</v>
      </c>
      <c r="M13" s="22">
        <f t="shared" si="4"/>
        <v>-4.136799010735814</v>
      </c>
      <c r="N13" s="21">
        <v>31.8</v>
      </c>
      <c r="O13" s="21">
        <v>67</v>
      </c>
      <c r="P13" s="23">
        <v>0.078</v>
      </c>
      <c r="V13" s="25">
        <v>-0.032</v>
      </c>
      <c r="W13" s="22">
        <v>-4.136799010735814</v>
      </c>
    </row>
    <row r="14" spans="1:23" ht="12.75">
      <c r="A14" s="1">
        <v>36345</v>
      </c>
      <c r="B14" s="13">
        <v>185</v>
      </c>
      <c r="C14" s="52">
        <v>0.5835648148148148</v>
      </c>
      <c r="D14" s="14">
        <v>0.5835648148148148</v>
      </c>
      <c r="E14" s="2">
        <v>45</v>
      </c>
      <c r="F14" s="15">
        <v>0</v>
      </c>
      <c r="G14" s="19">
        <v>1062</v>
      </c>
      <c r="H14" s="20">
        <f t="shared" si="1"/>
        <v>1027</v>
      </c>
      <c r="I14" s="21">
        <v>1027</v>
      </c>
      <c r="J14" s="20">
        <f t="shared" si="2"/>
        <v>-111.92849901073582</v>
      </c>
      <c r="K14" s="20">
        <f t="shared" si="3"/>
        <v>3.3825009892641873</v>
      </c>
      <c r="L14" s="20">
        <f t="shared" si="0"/>
        <v>-11.656099010735815</v>
      </c>
      <c r="M14" s="22">
        <f t="shared" si="4"/>
        <v>-4.136799010735814</v>
      </c>
      <c r="N14" s="21">
        <v>31.4</v>
      </c>
      <c r="O14" s="21">
        <v>67.7</v>
      </c>
      <c r="P14" s="23">
        <v>0.113</v>
      </c>
      <c r="V14" s="25">
        <v>-0.03</v>
      </c>
      <c r="W14" s="22">
        <v>-4.136799010735814</v>
      </c>
    </row>
    <row r="15" spans="1:23" ht="12.75">
      <c r="A15" s="1">
        <v>36345</v>
      </c>
      <c r="B15" s="13">
        <v>185</v>
      </c>
      <c r="C15" s="52">
        <v>0.58368057</v>
      </c>
      <c r="D15" s="14">
        <v>0.58368057</v>
      </c>
      <c r="E15" s="2">
        <v>55</v>
      </c>
      <c r="F15" s="15">
        <v>0</v>
      </c>
      <c r="G15" s="19">
        <v>1062.2</v>
      </c>
      <c r="H15" s="20">
        <f t="shared" si="1"/>
        <v>1027.2</v>
      </c>
      <c r="I15" s="21">
        <v>1027.2</v>
      </c>
      <c r="J15" s="20">
        <f t="shared" si="2"/>
        <v>-113.54546939302409</v>
      </c>
      <c r="K15" s="20">
        <f t="shared" si="3"/>
        <v>1.765530606975915</v>
      </c>
      <c r="L15" s="20">
        <f t="shared" si="0"/>
        <v>-13.273069393024088</v>
      </c>
      <c r="M15" s="22">
        <f t="shared" si="4"/>
        <v>-5.753769393024086</v>
      </c>
      <c r="N15" s="21">
        <v>31.7</v>
      </c>
      <c r="O15" s="21">
        <v>67.5</v>
      </c>
      <c r="P15" s="23">
        <v>0.068</v>
      </c>
      <c r="V15" s="25">
        <v>-0.024</v>
      </c>
      <c r="W15" s="22">
        <v>-5.753769393024086</v>
      </c>
    </row>
    <row r="16" spans="1:23" ht="12.75">
      <c r="A16" s="1">
        <v>36345</v>
      </c>
      <c r="B16" s="13">
        <v>185</v>
      </c>
      <c r="C16" s="52">
        <v>0.583796322</v>
      </c>
      <c r="D16" s="14">
        <v>0.583796322</v>
      </c>
      <c r="E16" s="2">
        <v>65</v>
      </c>
      <c r="F16" s="15">
        <v>0</v>
      </c>
      <c r="G16" s="19">
        <v>1062.2</v>
      </c>
      <c r="H16" s="20">
        <f t="shared" si="1"/>
        <v>1027.2</v>
      </c>
      <c r="I16" s="21">
        <v>1027.2</v>
      </c>
      <c r="J16" s="20">
        <f t="shared" si="2"/>
        <v>-113.54546939302409</v>
      </c>
      <c r="K16" s="20">
        <f t="shared" si="3"/>
        <v>1.765530606975915</v>
      </c>
      <c r="L16" s="20">
        <f t="shared" si="0"/>
        <v>-13.273069393024088</v>
      </c>
      <c r="M16" s="22">
        <f t="shared" si="4"/>
        <v>-5.753769393024086</v>
      </c>
      <c r="N16" s="21">
        <v>31.8</v>
      </c>
      <c r="O16" s="21">
        <v>67.7</v>
      </c>
      <c r="P16" s="23">
        <v>0.113</v>
      </c>
      <c r="V16" s="25">
        <v>-0.022</v>
      </c>
      <c r="W16" s="22">
        <v>-5.753769393024086</v>
      </c>
    </row>
    <row r="17" spans="1:23" ht="12.75">
      <c r="A17" s="1">
        <v>36345</v>
      </c>
      <c r="B17" s="13">
        <v>185</v>
      </c>
      <c r="C17" s="52">
        <v>0.583912015</v>
      </c>
      <c r="D17" s="14">
        <v>0.583912015</v>
      </c>
      <c r="E17" s="2">
        <v>75</v>
      </c>
      <c r="F17" s="15">
        <v>0</v>
      </c>
      <c r="G17" s="19">
        <v>1062</v>
      </c>
      <c r="H17" s="20">
        <f t="shared" si="1"/>
        <v>1027</v>
      </c>
      <c r="I17" s="21">
        <v>1027</v>
      </c>
      <c r="J17" s="20">
        <f t="shared" si="2"/>
        <v>-111.92849901073582</v>
      </c>
      <c r="K17" s="20">
        <f t="shared" si="3"/>
        <v>3.3825009892641873</v>
      </c>
      <c r="L17" s="20">
        <f t="shared" si="0"/>
        <v>-11.656099010735815</v>
      </c>
      <c r="M17" s="22">
        <f t="shared" si="4"/>
        <v>-4.136799010735814</v>
      </c>
      <c r="N17" s="21">
        <v>31.5</v>
      </c>
      <c r="O17" s="21">
        <v>67.1</v>
      </c>
      <c r="P17" s="23">
        <v>0.052</v>
      </c>
      <c r="V17" s="25">
        <v>-0.33</v>
      </c>
      <c r="W17" s="22">
        <v>-4.136799010735814</v>
      </c>
    </row>
    <row r="18" spans="1:23" ht="12.75">
      <c r="A18" s="1">
        <v>36345</v>
      </c>
      <c r="B18" s="13">
        <v>185</v>
      </c>
      <c r="C18" s="52">
        <v>0.584027767</v>
      </c>
      <c r="D18" s="14">
        <v>0.584027767</v>
      </c>
      <c r="E18" s="2">
        <v>85</v>
      </c>
      <c r="F18" s="15">
        <v>0</v>
      </c>
      <c r="G18" s="19">
        <v>1061.8</v>
      </c>
      <c r="H18" s="20">
        <f t="shared" si="1"/>
        <v>1026.8</v>
      </c>
      <c r="I18" s="21">
        <v>1026.8</v>
      </c>
      <c r="J18" s="20">
        <f t="shared" si="2"/>
        <v>-110.3112137057886</v>
      </c>
      <c r="K18" s="20">
        <f t="shared" si="3"/>
        <v>4.999786294211404</v>
      </c>
      <c r="L18" s="20">
        <f t="shared" si="0"/>
        <v>-10.038813705788598</v>
      </c>
      <c r="M18" s="22">
        <f t="shared" si="4"/>
        <v>-2.5195137057885972</v>
      </c>
      <c r="N18" s="21">
        <v>31.7</v>
      </c>
      <c r="O18" s="21">
        <v>67.5</v>
      </c>
      <c r="P18" s="23">
        <v>0.103</v>
      </c>
      <c r="V18" s="25">
        <v>-0.621</v>
      </c>
      <c r="W18" s="22">
        <v>-2.5195137057885972</v>
      </c>
    </row>
    <row r="19" spans="1:23" ht="12.75">
      <c r="A19" s="1">
        <v>36345</v>
      </c>
      <c r="B19" s="13">
        <v>185</v>
      </c>
      <c r="C19" s="52">
        <v>0.584143519</v>
      </c>
      <c r="D19" s="14">
        <v>0.584143519</v>
      </c>
      <c r="E19" s="2">
        <v>95</v>
      </c>
      <c r="F19" s="15">
        <v>0</v>
      </c>
      <c r="G19" s="19">
        <v>1062</v>
      </c>
      <c r="H19" s="20">
        <f t="shared" si="1"/>
        <v>1027</v>
      </c>
      <c r="I19" s="21">
        <v>1027</v>
      </c>
      <c r="J19" s="20">
        <f t="shared" si="2"/>
        <v>-111.92849901073582</v>
      </c>
      <c r="K19" s="20">
        <f t="shared" si="3"/>
        <v>3.3825009892641873</v>
      </c>
      <c r="L19" s="20">
        <f t="shared" si="0"/>
        <v>-11.656099010735815</v>
      </c>
      <c r="M19" s="22">
        <f t="shared" si="4"/>
        <v>-4.136799010735814</v>
      </c>
      <c r="N19" s="21">
        <v>31.7</v>
      </c>
      <c r="O19" s="21">
        <v>68.2</v>
      </c>
      <c r="P19" s="23">
        <v>0.069</v>
      </c>
      <c r="V19" s="25">
        <v>-0.024</v>
      </c>
      <c r="W19" s="22">
        <v>-4.136799010735814</v>
      </c>
    </row>
    <row r="20" spans="1:23" ht="12.75">
      <c r="A20" s="1">
        <v>36345</v>
      </c>
      <c r="B20" s="13">
        <v>185</v>
      </c>
      <c r="C20" s="52">
        <v>0.584259272</v>
      </c>
      <c r="D20" s="14">
        <v>0.584259272</v>
      </c>
      <c r="E20" s="2">
        <v>105</v>
      </c>
      <c r="F20" s="15">
        <v>0</v>
      </c>
      <c r="G20" s="19">
        <v>1062.2</v>
      </c>
      <c r="H20" s="20">
        <f t="shared" si="1"/>
        <v>1027.2</v>
      </c>
      <c r="I20" s="21">
        <v>1027.2</v>
      </c>
      <c r="J20" s="20">
        <f t="shared" si="2"/>
        <v>-113.54546939302409</v>
      </c>
      <c r="K20" s="20">
        <f t="shared" si="3"/>
        <v>1.765530606975915</v>
      </c>
      <c r="L20" s="20">
        <f t="shared" si="0"/>
        <v>-13.273069393024088</v>
      </c>
      <c r="M20" s="22">
        <f t="shared" si="4"/>
        <v>-5.753769393024086</v>
      </c>
      <c r="N20" s="21">
        <v>31.8</v>
      </c>
      <c r="O20" s="21">
        <v>67.4</v>
      </c>
      <c r="P20" s="23">
        <v>0.114</v>
      </c>
      <c r="V20" s="25">
        <v>-0.039</v>
      </c>
      <c r="W20" s="22">
        <v>-5.753769393024086</v>
      </c>
    </row>
    <row r="21" spans="1:23" ht="12.75">
      <c r="A21" s="1">
        <v>36345</v>
      </c>
      <c r="B21" s="13">
        <v>185</v>
      </c>
      <c r="C21" s="52">
        <v>0.584375024</v>
      </c>
      <c r="D21" s="14">
        <v>0.584375024</v>
      </c>
      <c r="E21" s="2">
        <v>115</v>
      </c>
      <c r="F21" s="15">
        <v>0</v>
      </c>
      <c r="G21" s="19">
        <v>1062.1</v>
      </c>
      <c r="H21" s="20">
        <f t="shared" si="1"/>
        <v>1027.1</v>
      </c>
      <c r="I21" s="21">
        <v>1027.1</v>
      </c>
      <c r="J21" s="20">
        <f t="shared" si="2"/>
        <v>-112.73702355954568</v>
      </c>
      <c r="K21" s="20">
        <f t="shared" si="3"/>
        <v>2.573976440454331</v>
      </c>
      <c r="L21" s="20">
        <f t="shared" si="0"/>
        <v>-12.464623559545672</v>
      </c>
      <c r="M21" s="22">
        <f t="shared" si="4"/>
        <v>-4.94532355954567</v>
      </c>
      <c r="N21" s="21">
        <v>31.8</v>
      </c>
      <c r="O21" s="21">
        <v>67.4</v>
      </c>
      <c r="P21" s="23">
        <v>0.068</v>
      </c>
      <c r="V21" s="25">
        <v>-0.519</v>
      </c>
      <c r="W21" s="22">
        <v>-4.94532355954567</v>
      </c>
    </row>
    <row r="22" spans="1:23" ht="12.75">
      <c r="A22" s="1">
        <v>36345</v>
      </c>
      <c r="B22" s="13">
        <v>185</v>
      </c>
      <c r="C22" s="52">
        <v>0.584490716</v>
      </c>
      <c r="D22" s="14">
        <v>0.584490716</v>
      </c>
      <c r="E22" s="2">
        <v>125</v>
      </c>
      <c r="F22" s="15">
        <v>0</v>
      </c>
      <c r="G22" s="19">
        <v>1062</v>
      </c>
      <c r="H22" s="20">
        <f t="shared" si="1"/>
        <v>1027</v>
      </c>
      <c r="I22" s="21">
        <v>1027</v>
      </c>
      <c r="J22" s="20">
        <f t="shared" si="2"/>
        <v>-111.92849901073582</v>
      </c>
      <c r="K22" s="20">
        <f t="shared" si="3"/>
        <v>3.3825009892641873</v>
      </c>
      <c r="L22" s="20">
        <f t="shared" si="0"/>
        <v>-11.656099010735815</v>
      </c>
      <c r="M22" s="22">
        <f t="shared" si="4"/>
        <v>-4.136799010735814</v>
      </c>
      <c r="N22" s="21">
        <v>31.9</v>
      </c>
      <c r="O22" s="21">
        <v>67.3</v>
      </c>
      <c r="P22" s="23">
        <v>0.102</v>
      </c>
      <c r="V22" s="25">
        <v>-0.026</v>
      </c>
      <c r="W22" s="22">
        <v>-4.136799010735814</v>
      </c>
    </row>
    <row r="23" spans="1:23" ht="12.75">
      <c r="A23" s="1">
        <v>36345</v>
      </c>
      <c r="B23" s="13">
        <v>185</v>
      </c>
      <c r="C23" s="52">
        <v>0.584606469</v>
      </c>
      <c r="D23" s="14">
        <v>0.584606469</v>
      </c>
      <c r="E23" s="2">
        <v>135</v>
      </c>
      <c r="F23" s="15">
        <v>0</v>
      </c>
      <c r="G23" s="19">
        <v>1062</v>
      </c>
      <c r="H23" s="20">
        <f t="shared" si="1"/>
        <v>1027</v>
      </c>
      <c r="I23" s="21">
        <v>1027</v>
      </c>
      <c r="J23" s="20">
        <f t="shared" si="2"/>
        <v>-111.92849901073582</v>
      </c>
      <c r="K23" s="20">
        <f t="shared" si="3"/>
        <v>3.3825009892641873</v>
      </c>
      <c r="L23" s="20">
        <f t="shared" si="0"/>
        <v>-11.656099010735815</v>
      </c>
      <c r="M23" s="22">
        <f t="shared" si="4"/>
        <v>-4.136799010735814</v>
      </c>
      <c r="N23" s="21">
        <v>32</v>
      </c>
      <c r="O23" s="21">
        <v>66.5</v>
      </c>
      <c r="P23" s="23">
        <v>0.079</v>
      </c>
      <c r="V23" s="25">
        <v>0.022</v>
      </c>
      <c r="W23" s="22">
        <v>-4.136799010735814</v>
      </c>
    </row>
    <row r="24" spans="1:23" ht="12.75">
      <c r="A24" s="1">
        <v>36345</v>
      </c>
      <c r="B24" s="13">
        <v>185</v>
      </c>
      <c r="C24" s="52">
        <v>0.584722221</v>
      </c>
      <c r="D24" s="14">
        <v>0.584722221</v>
      </c>
      <c r="E24" s="2">
        <v>145</v>
      </c>
      <c r="F24" s="15">
        <v>0</v>
      </c>
      <c r="G24" s="19">
        <v>1062</v>
      </c>
      <c r="H24" s="20">
        <f t="shared" si="1"/>
        <v>1027</v>
      </c>
      <c r="I24" s="21">
        <v>1027</v>
      </c>
      <c r="J24" s="20">
        <f t="shared" si="2"/>
        <v>-111.92849901073582</v>
      </c>
      <c r="K24" s="20">
        <f t="shared" si="3"/>
        <v>3.3825009892641873</v>
      </c>
      <c r="L24" s="20">
        <f t="shared" si="0"/>
        <v>-11.656099010735815</v>
      </c>
      <c r="M24" s="22">
        <f t="shared" si="4"/>
        <v>-4.136799010735814</v>
      </c>
      <c r="N24" s="21">
        <v>22.9</v>
      </c>
      <c r="O24" s="21">
        <v>66.3</v>
      </c>
      <c r="P24" s="23">
        <v>0.084</v>
      </c>
      <c r="V24" s="25">
        <v>0.022</v>
      </c>
      <c r="W24" s="22">
        <v>-4.136799010735814</v>
      </c>
    </row>
    <row r="25" spans="1:23" ht="12.75">
      <c r="A25" s="1">
        <v>36345</v>
      </c>
      <c r="B25" s="13">
        <v>185</v>
      </c>
      <c r="C25" s="52">
        <v>0.584837973</v>
      </c>
      <c r="D25" s="14">
        <v>0.584837973</v>
      </c>
      <c r="E25" s="2">
        <v>155</v>
      </c>
      <c r="F25" s="15">
        <v>0</v>
      </c>
      <c r="G25" s="19">
        <v>1061.8</v>
      </c>
      <c r="H25" s="20">
        <f t="shared" si="1"/>
        <v>1026.8</v>
      </c>
      <c r="I25" s="21">
        <v>1026.8</v>
      </c>
      <c r="J25" s="20">
        <f t="shared" si="2"/>
        <v>-110.3112137057886</v>
      </c>
      <c r="K25" s="20">
        <f t="shared" si="3"/>
        <v>4.999786294211404</v>
      </c>
      <c r="L25" s="20">
        <f t="shared" si="0"/>
        <v>-10.038813705788598</v>
      </c>
      <c r="M25" s="22">
        <f t="shared" si="4"/>
        <v>-2.5195137057885972</v>
      </c>
      <c r="N25" s="21">
        <v>31.6</v>
      </c>
      <c r="O25" s="21">
        <v>66.5</v>
      </c>
      <c r="P25" s="23">
        <v>0.096</v>
      </c>
      <c r="V25" s="25">
        <v>0.024</v>
      </c>
      <c r="W25" s="22">
        <v>-2.5195137057885972</v>
      </c>
    </row>
    <row r="26" spans="1:23" ht="12.75">
      <c r="A26" s="1">
        <v>36345</v>
      </c>
      <c r="B26" s="13">
        <v>185</v>
      </c>
      <c r="C26" s="52">
        <v>0.584953725</v>
      </c>
      <c r="D26" s="14">
        <v>0.584953725</v>
      </c>
      <c r="E26" s="2">
        <v>165</v>
      </c>
      <c r="F26" s="15">
        <v>0</v>
      </c>
      <c r="G26" s="19">
        <v>1061.9</v>
      </c>
      <c r="H26" s="20">
        <f t="shared" si="1"/>
        <v>1026.9</v>
      </c>
      <c r="I26" s="21">
        <v>1026.9</v>
      </c>
      <c r="J26" s="20">
        <f t="shared" si="2"/>
        <v>-111.11989573126208</v>
      </c>
      <c r="K26" s="20">
        <f t="shared" si="3"/>
        <v>4.191104268737931</v>
      </c>
      <c r="L26" s="20">
        <f t="shared" si="0"/>
        <v>-10.847495731262072</v>
      </c>
      <c r="M26" s="22">
        <f t="shared" si="4"/>
        <v>-3.3281957312620705</v>
      </c>
      <c r="N26" s="21">
        <v>29.2</v>
      </c>
      <c r="O26" s="21">
        <v>66.9</v>
      </c>
      <c r="P26" s="23">
        <v>0.068</v>
      </c>
      <c r="V26" s="25">
        <v>0.024</v>
      </c>
      <c r="W26" s="22">
        <v>-3.3281957312620705</v>
      </c>
    </row>
    <row r="27" spans="1:23" ht="12.75">
      <c r="A27" s="1">
        <v>36345</v>
      </c>
      <c r="B27" s="13">
        <v>185</v>
      </c>
      <c r="C27" s="52">
        <v>0.585069418</v>
      </c>
      <c r="D27" s="14">
        <v>0.585069418</v>
      </c>
      <c r="E27" s="2">
        <v>175</v>
      </c>
      <c r="F27" s="15">
        <v>0</v>
      </c>
      <c r="G27" s="19">
        <v>1062</v>
      </c>
      <c r="H27" s="20">
        <f t="shared" si="1"/>
        <v>1027</v>
      </c>
      <c r="I27" s="21">
        <v>1027</v>
      </c>
      <c r="J27" s="20">
        <f t="shared" si="2"/>
        <v>-111.92849901073582</v>
      </c>
      <c r="K27" s="20">
        <f t="shared" si="3"/>
        <v>3.3825009892641873</v>
      </c>
      <c r="L27" s="20">
        <f t="shared" si="0"/>
        <v>-11.656099010735815</v>
      </c>
      <c r="M27" s="22">
        <f t="shared" si="4"/>
        <v>-4.136799010735814</v>
      </c>
      <c r="N27" s="21" t="s">
        <v>3</v>
      </c>
      <c r="O27" s="21">
        <v>68.1</v>
      </c>
      <c r="P27" s="23">
        <v>0.108</v>
      </c>
      <c r="V27" s="25">
        <v>0.021</v>
      </c>
      <c r="W27" s="22">
        <v>-4.136799010735814</v>
      </c>
    </row>
    <row r="28" spans="1:23" ht="12.75">
      <c r="A28" s="1">
        <v>36345</v>
      </c>
      <c r="B28" s="13">
        <v>185</v>
      </c>
      <c r="C28" s="52">
        <v>0.58518517</v>
      </c>
      <c r="D28" s="14">
        <v>0.58518517</v>
      </c>
      <c r="E28" s="2">
        <v>185</v>
      </c>
      <c r="F28" s="15">
        <v>0</v>
      </c>
      <c r="G28" s="19">
        <v>1062</v>
      </c>
      <c r="H28" s="20">
        <f t="shared" si="1"/>
        <v>1027</v>
      </c>
      <c r="I28" s="21">
        <v>1027</v>
      </c>
      <c r="J28" s="20">
        <f t="shared" si="2"/>
        <v>-111.92849901073582</v>
      </c>
      <c r="K28" s="20">
        <f t="shared" si="3"/>
        <v>3.3825009892641873</v>
      </c>
      <c r="L28" s="20">
        <f t="shared" si="0"/>
        <v>-11.656099010735815</v>
      </c>
      <c r="M28" s="22">
        <f t="shared" si="4"/>
        <v>-4.136799010735814</v>
      </c>
      <c r="N28" s="21" t="s">
        <v>3</v>
      </c>
      <c r="O28" s="21">
        <v>67.1</v>
      </c>
      <c r="P28" s="23">
        <v>0.064</v>
      </c>
      <c r="V28" s="25">
        <v>0.022</v>
      </c>
      <c r="W28" s="22">
        <v>-4.136799010735814</v>
      </c>
    </row>
    <row r="29" spans="1:23" ht="12.75">
      <c r="A29" s="1">
        <v>36345</v>
      </c>
      <c r="B29" s="13">
        <v>185</v>
      </c>
      <c r="C29" s="52">
        <v>0.585300922</v>
      </c>
      <c r="D29" s="14">
        <v>0.585300922</v>
      </c>
      <c r="E29" s="2">
        <v>195</v>
      </c>
      <c r="F29" s="15">
        <v>0</v>
      </c>
      <c r="G29" s="19">
        <v>1061.8</v>
      </c>
      <c r="H29" s="20">
        <f t="shared" si="1"/>
        <v>1026.8</v>
      </c>
      <c r="I29" s="21">
        <v>1026.8</v>
      </c>
      <c r="J29" s="20">
        <f t="shared" si="2"/>
        <v>-110.3112137057886</v>
      </c>
      <c r="K29" s="20">
        <f t="shared" si="3"/>
        <v>4.999786294211404</v>
      </c>
      <c r="L29" s="20">
        <f t="shared" si="0"/>
        <v>-10.038813705788598</v>
      </c>
      <c r="M29" s="22">
        <f t="shared" si="4"/>
        <v>-2.5195137057885972</v>
      </c>
      <c r="N29" s="21" t="s">
        <v>3</v>
      </c>
      <c r="O29" s="21">
        <v>67.2</v>
      </c>
      <c r="P29" s="23">
        <v>0.108</v>
      </c>
      <c r="V29" s="25">
        <v>0.023</v>
      </c>
      <c r="W29" s="22">
        <v>-2.5195137057885972</v>
      </c>
    </row>
    <row r="30" spans="1:23" ht="12.75">
      <c r="A30" s="1">
        <v>36345</v>
      </c>
      <c r="B30" s="13">
        <v>185</v>
      </c>
      <c r="C30" s="52">
        <v>0.585416675</v>
      </c>
      <c r="D30" s="14">
        <v>0.585416675</v>
      </c>
      <c r="E30" s="2">
        <v>205</v>
      </c>
      <c r="F30" s="15">
        <v>0</v>
      </c>
      <c r="G30" s="19">
        <v>1061.8</v>
      </c>
      <c r="H30" s="20">
        <f t="shared" si="1"/>
        <v>1026.8</v>
      </c>
      <c r="I30" s="21">
        <v>1026.8</v>
      </c>
      <c r="J30" s="20">
        <f t="shared" si="2"/>
        <v>-110.3112137057886</v>
      </c>
      <c r="K30" s="20">
        <f t="shared" si="3"/>
        <v>4.999786294211404</v>
      </c>
      <c r="L30" s="20">
        <f t="shared" si="0"/>
        <v>-10.038813705788598</v>
      </c>
      <c r="M30" s="22">
        <f t="shared" si="4"/>
        <v>-2.5195137057885972</v>
      </c>
      <c r="N30" s="21" t="s">
        <v>3</v>
      </c>
      <c r="O30" s="21">
        <v>66.9</v>
      </c>
      <c r="P30" s="23">
        <v>0.053</v>
      </c>
      <c r="V30" s="25">
        <v>-0.035</v>
      </c>
      <c r="W30" s="22">
        <v>-2.5195137057885972</v>
      </c>
    </row>
    <row r="31" spans="1:23" ht="12.75">
      <c r="A31" s="1">
        <v>36345</v>
      </c>
      <c r="B31" s="13">
        <v>185</v>
      </c>
      <c r="C31" s="52">
        <v>0.585532427</v>
      </c>
      <c r="D31" s="14">
        <v>0.585532427</v>
      </c>
      <c r="E31" s="2">
        <v>215</v>
      </c>
      <c r="F31" s="15">
        <v>0</v>
      </c>
      <c r="G31" s="19">
        <v>1061.5</v>
      </c>
      <c r="H31" s="20">
        <f t="shared" si="1"/>
        <v>1026.5</v>
      </c>
      <c r="I31" s="21">
        <v>1026.5</v>
      </c>
      <c r="J31" s="20">
        <f t="shared" si="2"/>
        <v>-107.88469499997308</v>
      </c>
      <c r="K31" s="20">
        <f t="shared" si="3"/>
        <v>7.426305000026929</v>
      </c>
      <c r="L31" s="20">
        <f t="shared" si="0"/>
        <v>-7.612294999973074</v>
      </c>
      <c r="M31" s="22">
        <f t="shared" si="4"/>
        <v>-0.09299499997307237</v>
      </c>
      <c r="N31" s="21" t="s">
        <v>3</v>
      </c>
      <c r="O31" s="21">
        <v>67.9</v>
      </c>
      <c r="P31" s="23">
        <v>0.108</v>
      </c>
      <c r="V31" s="25">
        <v>-0.027</v>
      </c>
      <c r="W31" s="22">
        <v>-0.09299499997307237</v>
      </c>
    </row>
    <row r="32" spans="1:23" ht="12.75">
      <c r="A32" s="1">
        <v>36345</v>
      </c>
      <c r="B32" s="13">
        <v>185</v>
      </c>
      <c r="C32" s="52">
        <v>0.585648119</v>
      </c>
      <c r="D32" s="14">
        <v>0.585648119</v>
      </c>
      <c r="E32" s="2">
        <v>225</v>
      </c>
      <c r="F32" s="15">
        <v>0</v>
      </c>
      <c r="G32" s="19">
        <v>1061.6</v>
      </c>
      <c r="H32" s="20">
        <f t="shared" si="1"/>
        <v>1026.6</v>
      </c>
      <c r="I32" s="21">
        <v>1026.6</v>
      </c>
      <c r="J32" s="20">
        <f t="shared" si="2"/>
        <v>-108.69361335548977</v>
      </c>
      <c r="K32" s="20">
        <f t="shared" si="3"/>
        <v>6.617386644510233</v>
      </c>
      <c r="L32" s="20">
        <f t="shared" si="0"/>
        <v>-8.421213355489769</v>
      </c>
      <c r="M32" s="22">
        <f t="shared" si="4"/>
        <v>-0.9019133554897678</v>
      </c>
      <c r="N32" s="21" t="s">
        <v>3</v>
      </c>
      <c r="O32" s="21">
        <v>70.3</v>
      </c>
      <c r="P32" s="23">
        <v>0.059</v>
      </c>
      <c r="V32" s="25">
        <v>0.01</v>
      </c>
      <c r="W32" s="22">
        <v>-0.9019133554897678</v>
      </c>
    </row>
    <row r="33" spans="1:23" ht="12.75">
      <c r="A33" s="1">
        <v>36345</v>
      </c>
      <c r="B33" s="13">
        <v>185</v>
      </c>
      <c r="C33" s="52">
        <v>0.585763872</v>
      </c>
      <c r="D33" s="14">
        <v>0.585763872</v>
      </c>
      <c r="E33" s="2">
        <v>235</v>
      </c>
      <c r="F33" s="15">
        <v>0</v>
      </c>
      <c r="G33" s="19">
        <v>1061.5</v>
      </c>
      <c r="H33" s="20">
        <f t="shared" si="1"/>
        <v>1026.5</v>
      </c>
      <c r="I33" s="21">
        <v>1026.5</v>
      </c>
      <c r="J33" s="20">
        <f t="shared" si="2"/>
        <v>-107.88469499997308</v>
      </c>
      <c r="K33" s="20">
        <f t="shared" si="3"/>
        <v>7.426305000026929</v>
      </c>
      <c r="L33" s="20">
        <f t="shared" si="0"/>
        <v>-7.612294999973074</v>
      </c>
      <c r="M33" s="22">
        <f t="shared" si="4"/>
        <v>-0.09299499997307237</v>
      </c>
      <c r="N33" s="21" t="s">
        <v>3</v>
      </c>
      <c r="O33" s="21">
        <v>69.2</v>
      </c>
      <c r="P33" s="23">
        <v>0.107</v>
      </c>
      <c r="V33" s="25">
        <v>0.02</v>
      </c>
      <c r="W33" s="22">
        <v>-0.09299499997307237</v>
      </c>
    </row>
    <row r="34" spans="1:23" ht="12.75">
      <c r="A34" s="1">
        <v>36345</v>
      </c>
      <c r="B34" s="13">
        <v>185</v>
      </c>
      <c r="C34" s="52">
        <v>0.585879624</v>
      </c>
      <c r="D34" s="14">
        <v>0.585879624</v>
      </c>
      <c r="E34" s="2">
        <v>245</v>
      </c>
      <c r="F34" s="15">
        <v>0</v>
      </c>
      <c r="G34" s="19">
        <v>1061.5</v>
      </c>
      <c r="H34" s="20">
        <f t="shared" si="1"/>
        <v>1026.5</v>
      </c>
      <c r="I34" s="21">
        <v>1026.5</v>
      </c>
      <c r="J34" s="20">
        <f t="shared" si="2"/>
        <v>-107.88469499997308</v>
      </c>
      <c r="K34" s="20">
        <f t="shared" si="3"/>
        <v>7.426305000026929</v>
      </c>
      <c r="L34" s="20">
        <f t="shared" si="0"/>
        <v>-7.612294999973074</v>
      </c>
      <c r="M34" s="22">
        <f t="shared" si="4"/>
        <v>-0.09299499997307237</v>
      </c>
      <c r="N34" s="21" t="s">
        <v>3</v>
      </c>
      <c r="O34" s="21">
        <v>68.5</v>
      </c>
      <c r="P34" s="23">
        <v>0.067</v>
      </c>
      <c r="V34" s="25">
        <v>-0.2</v>
      </c>
      <c r="W34" s="22">
        <v>-0.09299499997307237</v>
      </c>
    </row>
    <row r="35" spans="1:23" ht="12.75">
      <c r="A35" s="1">
        <v>36345</v>
      </c>
      <c r="B35" s="13">
        <v>185</v>
      </c>
      <c r="C35" s="52">
        <v>0.585995376</v>
      </c>
      <c r="D35" s="14">
        <v>0.585995376</v>
      </c>
      <c r="E35" s="2">
        <v>255</v>
      </c>
      <c r="F35" s="15">
        <v>0</v>
      </c>
      <c r="G35" s="19">
        <v>1061.6</v>
      </c>
      <c r="H35" s="20">
        <f t="shared" si="1"/>
        <v>1026.6</v>
      </c>
      <c r="I35" s="21">
        <v>1026.6</v>
      </c>
      <c r="J35" s="20">
        <f t="shared" si="2"/>
        <v>-108.69361335548977</v>
      </c>
      <c r="K35" s="20">
        <f t="shared" si="3"/>
        <v>6.617386644510233</v>
      </c>
      <c r="L35" s="20">
        <f t="shared" si="0"/>
        <v>-8.421213355489769</v>
      </c>
      <c r="M35" s="22">
        <f t="shared" si="4"/>
        <v>-0.9019133554897678</v>
      </c>
      <c r="N35" s="21" t="s">
        <v>3</v>
      </c>
      <c r="O35" s="21">
        <v>69.2</v>
      </c>
      <c r="P35" s="23">
        <v>0.104</v>
      </c>
      <c r="V35" s="25">
        <v>0.022</v>
      </c>
      <c r="W35" s="22">
        <v>-0.9019133554897678</v>
      </c>
    </row>
    <row r="36" spans="1:23" ht="12.75">
      <c r="A36" s="1">
        <v>36345</v>
      </c>
      <c r="B36" s="13">
        <v>185</v>
      </c>
      <c r="C36" s="52">
        <v>0.586111128</v>
      </c>
      <c r="D36" s="14">
        <v>0.586111128</v>
      </c>
      <c r="E36" s="2">
        <v>265</v>
      </c>
      <c r="F36" s="15">
        <v>0</v>
      </c>
      <c r="G36" s="19">
        <v>1061.7</v>
      </c>
      <c r="H36" s="20">
        <f t="shared" si="1"/>
        <v>1026.7</v>
      </c>
      <c r="I36" s="21">
        <v>1026.7</v>
      </c>
      <c r="J36" s="20">
        <f t="shared" si="2"/>
        <v>-109.50245291897994</v>
      </c>
      <c r="K36" s="20">
        <f t="shared" si="3"/>
        <v>5.808547081020066</v>
      </c>
      <c r="L36" s="20">
        <f t="shared" si="0"/>
        <v>-9.230052918979936</v>
      </c>
      <c r="M36" s="22">
        <f t="shared" si="4"/>
        <v>-1.710752918979935</v>
      </c>
      <c r="N36" s="21" t="s">
        <v>3</v>
      </c>
      <c r="O36" s="21">
        <v>70.6</v>
      </c>
      <c r="P36" s="23">
        <v>0.059</v>
      </c>
      <c r="V36" s="25">
        <v>0.01</v>
      </c>
      <c r="W36" s="22">
        <v>-1.710752918979935</v>
      </c>
    </row>
    <row r="37" spans="1:23" ht="12.75">
      <c r="A37" s="1">
        <v>36345</v>
      </c>
      <c r="B37" s="13">
        <v>185</v>
      </c>
      <c r="C37" s="52">
        <v>0.586226881</v>
      </c>
      <c r="D37" s="14">
        <v>0.586226881</v>
      </c>
      <c r="E37" s="2">
        <v>275</v>
      </c>
      <c r="F37" s="15">
        <v>0</v>
      </c>
      <c r="G37" s="19">
        <v>1061.6</v>
      </c>
      <c r="H37" s="20">
        <f t="shared" si="1"/>
        <v>1026.6</v>
      </c>
      <c r="I37" s="21">
        <v>1026.6</v>
      </c>
      <c r="J37" s="20">
        <f t="shared" si="2"/>
        <v>-108.69361335548977</v>
      </c>
      <c r="K37" s="20">
        <f t="shared" si="3"/>
        <v>6.617386644510233</v>
      </c>
      <c r="L37" s="20">
        <f t="shared" si="0"/>
        <v>-8.421213355489769</v>
      </c>
      <c r="M37" s="22">
        <f t="shared" si="4"/>
        <v>-0.9019133554897678</v>
      </c>
      <c r="N37" s="21" t="s">
        <v>3</v>
      </c>
      <c r="O37" s="21">
        <v>72</v>
      </c>
      <c r="P37" s="23">
        <v>0.097</v>
      </c>
      <c r="V37" s="25">
        <v>-1.361</v>
      </c>
      <c r="W37" s="22">
        <v>-0.9019133554897678</v>
      </c>
    </row>
    <row r="38" spans="1:23" ht="12.75">
      <c r="A38" s="1">
        <v>36345</v>
      </c>
      <c r="B38" s="13">
        <v>185</v>
      </c>
      <c r="C38" s="52">
        <v>0.586342573</v>
      </c>
      <c r="D38" s="14">
        <v>0.586342573</v>
      </c>
      <c r="E38" s="2">
        <v>285</v>
      </c>
      <c r="F38" s="15">
        <v>0</v>
      </c>
      <c r="G38" s="19">
        <v>1061.5</v>
      </c>
      <c r="H38" s="20">
        <f t="shared" si="1"/>
        <v>1026.5</v>
      </c>
      <c r="I38" s="21">
        <v>1026.5</v>
      </c>
      <c r="J38" s="20">
        <f t="shared" si="2"/>
        <v>-107.88469499997308</v>
      </c>
      <c r="K38" s="20">
        <f t="shared" si="3"/>
        <v>7.426305000026929</v>
      </c>
      <c r="L38" s="20">
        <f t="shared" si="0"/>
        <v>-7.612294999973074</v>
      </c>
      <c r="M38" s="22">
        <f t="shared" si="4"/>
        <v>-0.09299499997307237</v>
      </c>
      <c r="N38" s="21" t="s">
        <v>3</v>
      </c>
      <c r="O38" s="21">
        <v>72.2</v>
      </c>
      <c r="P38" s="23">
        <v>0.072</v>
      </c>
      <c r="V38" s="25">
        <v>-0.747</v>
      </c>
      <c r="W38" s="22">
        <v>-0.09299499997307237</v>
      </c>
    </row>
    <row r="39" spans="1:23" ht="12.75">
      <c r="A39" s="1">
        <v>36345</v>
      </c>
      <c r="B39" s="13">
        <v>185</v>
      </c>
      <c r="C39" s="52">
        <v>0.586458325</v>
      </c>
      <c r="D39" s="14">
        <v>0.586458325</v>
      </c>
      <c r="E39" s="2">
        <v>295</v>
      </c>
      <c r="F39" s="15">
        <v>0</v>
      </c>
      <c r="G39" s="19">
        <v>1061.7</v>
      </c>
      <c r="H39" s="20">
        <f t="shared" si="1"/>
        <v>1026.7</v>
      </c>
      <c r="I39" s="21">
        <v>1026.7</v>
      </c>
      <c r="J39" s="20">
        <f t="shared" si="2"/>
        <v>-109.50245291897994</v>
      </c>
      <c r="K39" s="20">
        <f t="shared" si="3"/>
        <v>5.808547081020066</v>
      </c>
      <c r="L39" s="20">
        <f t="shared" si="0"/>
        <v>-9.230052918979936</v>
      </c>
      <c r="M39" s="22">
        <f t="shared" si="4"/>
        <v>-1.710752918979935</v>
      </c>
      <c r="N39" s="21" t="s">
        <v>3</v>
      </c>
      <c r="O39" s="21">
        <v>71.3</v>
      </c>
      <c r="P39" s="23">
        <v>0.107</v>
      </c>
      <c r="V39" s="25">
        <v>-0.944</v>
      </c>
      <c r="W39" s="22">
        <v>-1.710752918979935</v>
      </c>
    </row>
    <row r="40" spans="1:23" ht="12.75">
      <c r="A40" s="1">
        <v>36345</v>
      </c>
      <c r="B40" s="13">
        <v>185</v>
      </c>
      <c r="C40" s="52">
        <v>0.586574078</v>
      </c>
      <c r="D40" s="14">
        <v>0.586574078</v>
      </c>
      <c r="E40" s="2">
        <v>305</v>
      </c>
      <c r="F40" s="15">
        <v>0</v>
      </c>
      <c r="G40" s="19">
        <v>1061.7</v>
      </c>
      <c r="H40" s="20">
        <f t="shared" si="1"/>
        <v>1026.7</v>
      </c>
      <c r="I40" s="21">
        <v>1026.7</v>
      </c>
      <c r="J40" s="20">
        <f t="shared" si="2"/>
        <v>-109.50245291897994</v>
      </c>
      <c r="K40" s="20">
        <f t="shared" si="3"/>
        <v>5.808547081020066</v>
      </c>
      <c r="L40" s="20">
        <f t="shared" si="0"/>
        <v>-9.230052918979936</v>
      </c>
      <c r="M40" s="22">
        <f t="shared" si="4"/>
        <v>-1.710752918979935</v>
      </c>
      <c r="N40" s="21" t="s">
        <v>3</v>
      </c>
      <c r="O40" s="21">
        <v>71.4</v>
      </c>
      <c r="P40" s="23">
        <v>0.079</v>
      </c>
      <c r="V40" s="25">
        <v>-0.678</v>
      </c>
      <c r="W40" s="22">
        <v>-1.710752918979935</v>
      </c>
    </row>
    <row r="41" spans="1:23" ht="12.75">
      <c r="A41" s="1">
        <v>36345</v>
      </c>
      <c r="B41" s="13">
        <v>185</v>
      </c>
      <c r="C41" s="52">
        <v>0.58668983</v>
      </c>
      <c r="D41" s="14">
        <v>0.58668983</v>
      </c>
      <c r="E41" s="2">
        <v>315</v>
      </c>
      <c r="F41" s="15">
        <v>0</v>
      </c>
      <c r="G41" s="19">
        <v>1061.9</v>
      </c>
      <c r="H41" s="20">
        <f t="shared" si="1"/>
        <v>1026.9</v>
      </c>
      <c r="I41" s="21">
        <v>1026.9</v>
      </c>
      <c r="J41" s="20">
        <f t="shared" si="2"/>
        <v>-111.11989573126208</v>
      </c>
      <c r="K41" s="20">
        <f t="shared" si="3"/>
        <v>4.191104268737931</v>
      </c>
      <c r="L41" s="20">
        <f t="shared" si="0"/>
        <v>-10.847495731262072</v>
      </c>
      <c r="M41" s="22">
        <f t="shared" si="4"/>
        <v>-3.3281957312620705</v>
      </c>
      <c r="N41" s="21" t="s">
        <v>3</v>
      </c>
      <c r="O41" s="21">
        <v>72</v>
      </c>
      <c r="P41" s="23">
        <v>0.111</v>
      </c>
      <c r="V41" s="25">
        <v>-0.671</v>
      </c>
      <c r="W41" s="22">
        <v>-3.3281957312620705</v>
      </c>
    </row>
    <row r="42" spans="1:23" ht="12.75">
      <c r="A42" s="1">
        <v>36345</v>
      </c>
      <c r="B42" s="13">
        <v>185</v>
      </c>
      <c r="C42" s="52">
        <v>0.586805582</v>
      </c>
      <c r="D42" s="14">
        <v>0.586805582</v>
      </c>
      <c r="E42" s="2">
        <v>325</v>
      </c>
      <c r="F42" s="15">
        <v>0</v>
      </c>
      <c r="G42" s="19">
        <v>1061.7</v>
      </c>
      <c r="H42" s="20">
        <f t="shared" si="1"/>
        <v>1026.7</v>
      </c>
      <c r="I42" s="21">
        <v>1026.7</v>
      </c>
      <c r="J42" s="20">
        <f t="shared" si="2"/>
        <v>-109.50245291897994</v>
      </c>
      <c r="K42" s="20">
        <f t="shared" si="3"/>
        <v>5.808547081020066</v>
      </c>
      <c r="L42" s="20">
        <f t="shared" si="0"/>
        <v>-9.230052918979936</v>
      </c>
      <c r="M42" s="22">
        <f t="shared" si="4"/>
        <v>-1.710752918979935</v>
      </c>
      <c r="N42" s="21" t="s">
        <v>3</v>
      </c>
      <c r="O42" s="21">
        <v>73.1</v>
      </c>
      <c r="P42" s="23">
        <v>0.068</v>
      </c>
      <c r="V42" s="25">
        <v>-0.031</v>
      </c>
      <c r="W42" s="22">
        <v>-1.710752918979935</v>
      </c>
    </row>
    <row r="43" spans="1:23" ht="12.75">
      <c r="A43" s="1">
        <v>36345</v>
      </c>
      <c r="B43" s="13">
        <v>185</v>
      </c>
      <c r="C43" s="52">
        <v>0.586921275</v>
      </c>
      <c r="D43" s="14">
        <v>0.586921275</v>
      </c>
      <c r="E43" s="2">
        <v>335</v>
      </c>
      <c r="F43" s="15">
        <v>0</v>
      </c>
      <c r="G43" s="19">
        <v>1061.8</v>
      </c>
      <c r="H43" s="20">
        <f t="shared" si="1"/>
        <v>1026.8</v>
      </c>
      <c r="I43" s="21">
        <v>1026.8</v>
      </c>
      <c r="J43" s="20">
        <f t="shared" si="2"/>
        <v>-110.3112137057886</v>
      </c>
      <c r="K43" s="20">
        <f t="shared" si="3"/>
        <v>4.999786294211404</v>
      </c>
      <c r="L43" s="20">
        <f t="shared" si="0"/>
        <v>-10.038813705788598</v>
      </c>
      <c r="M43" s="22">
        <f t="shared" si="4"/>
        <v>-2.5195137057885972</v>
      </c>
      <c r="N43" s="21" t="s">
        <v>3</v>
      </c>
      <c r="O43" s="21">
        <v>72</v>
      </c>
      <c r="P43" s="23">
        <v>0.108</v>
      </c>
      <c r="V43" s="25">
        <v>-0.739</v>
      </c>
      <c r="W43" s="22">
        <v>-2.5195137057885972</v>
      </c>
    </row>
    <row r="44" spans="1:23" ht="12.75">
      <c r="A44" s="1">
        <v>36345</v>
      </c>
      <c r="B44" s="13">
        <v>185</v>
      </c>
      <c r="C44" s="52">
        <v>0.587037027</v>
      </c>
      <c r="D44" s="14">
        <v>0.587037027</v>
      </c>
      <c r="E44" s="2">
        <v>345</v>
      </c>
      <c r="F44" s="15">
        <v>0</v>
      </c>
      <c r="G44" s="19">
        <v>1061.8</v>
      </c>
      <c r="H44" s="20">
        <f t="shared" si="1"/>
        <v>1026.8</v>
      </c>
      <c r="I44" s="21">
        <v>1026.8</v>
      </c>
      <c r="J44" s="20">
        <f t="shared" si="2"/>
        <v>-110.3112137057886</v>
      </c>
      <c r="K44" s="20">
        <f t="shared" si="3"/>
        <v>4.999786294211404</v>
      </c>
      <c r="L44" s="20">
        <f t="shared" si="0"/>
        <v>-10.038813705788598</v>
      </c>
      <c r="M44" s="22">
        <f t="shared" si="4"/>
        <v>-2.5195137057885972</v>
      </c>
      <c r="N44" s="21" t="s">
        <v>3</v>
      </c>
      <c r="O44" s="21">
        <v>72.7</v>
      </c>
      <c r="P44" s="23">
        <v>0.059</v>
      </c>
      <c r="V44" s="25">
        <v>0.018</v>
      </c>
      <c r="W44" s="22">
        <v>-2.5195137057885972</v>
      </c>
    </row>
    <row r="45" spans="1:23" ht="12.75">
      <c r="A45" s="1">
        <v>36345</v>
      </c>
      <c r="B45" s="13">
        <v>185</v>
      </c>
      <c r="C45" s="52">
        <v>0.587152779</v>
      </c>
      <c r="D45" s="14">
        <v>0.587152779</v>
      </c>
      <c r="E45" s="2">
        <v>355</v>
      </c>
      <c r="F45" s="15">
        <v>0</v>
      </c>
      <c r="G45" s="19">
        <v>1061.6</v>
      </c>
      <c r="H45" s="20">
        <f t="shared" si="1"/>
        <v>1026.6</v>
      </c>
      <c r="I45" s="21">
        <v>1026.6</v>
      </c>
      <c r="J45" s="20">
        <f t="shared" si="2"/>
        <v>-108.69361335548977</v>
      </c>
      <c r="K45" s="20">
        <f t="shared" si="3"/>
        <v>6.617386644510233</v>
      </c>
      <c r="L45" s="20">
        <f t="shared" si="0"/>
        <v>-8.421213355489769</v>
      </c>
      <c r="M45" s="22">
        <f t="shared" si="4"/>
        <v>-0.9019133554897678</v>
      </c>
      <c r="N45" s="21" t="s">
        <v>3</v>
      </c>
      <c r="O45" s="21">
        <v>73</v>
      </c>
      <c r="P45" s="23">
        <v>0.099</v>
      </c>
      <c r="V45" s="25">
        <v>0.019</v>
      </c>
      <c r="W45" s="22">
        <v>-0.9019133554897678</v>
      </c>
    </row>
    <row r="46" spans="1:23" ht="12.75">
      <c r="A46" s="1">
        <v>36345</v>
      </c>
      <c r="B46" s="13">
        <v>185</v>
      </c>
      <c r="C46" s="52">
        <v>0.587268531</v>
      </c>
      <c r="D46" s="14">
        <v>0.587268531</v>
      </c>
      <c r="E46" s="2">
        <v>365</v>
      </c>
      <c r="F46" s="15">
        <v>0</v>
      </c>
      <c r="G46" s="19">
        <v>1061.7</v>
      </c>
      <c r="H46" s="20">
        <f t="shared" si="1"/>
        <v>1026.7</v>
      </c>
      <c r="I46" s="21">
        <v>1026.7</v>
      </c>
      <c r="J46" s="20">
        <f t="shared" si="2"/>
        <v>-109.50245291897994</v>
      </c>
      <c r="K46" s="20">
        <f t="shared" si="3"/>
        <v>5.808547081020066</v>
      </c>
      <c r="L46" s="20">
        <f t="shared" si="0"/>
        <v>-9.230052918979936</v>
      </c>
      <c r="M46" s="22">
        <f t="shared" si="4"/>
        <v>-1.710752918979935</v>
      </c>
      <c r="N46" s="21" t="s">
        <v>3</v>
      </c>
      <c r="O46" s="21">
        <v>73</v>
      </c>
      <c r="P46" s="23">
        <v>0.064</v>
      </c>
      <c r="V46" s="25">
        <v>0.019</v>
      </c>
      <c r="W46" s="22">
        <v>-1.710752918979935</v>
      </c>
    </row>
    <row r="47" spans="1:23" ht="12.75">
      <c r="A47" s="1">
        <v>36345</v>
      </c>
      <c r="B47" s="13">
        <v>185</v>
      </c>
      <c r="C47" s="52">
        <v>0.587384284</v>
      </c>
      <c r="D47" s="14">
        <v>0.587384284</v>
      </c>
      <c r="E47" s="2">
        <v>375</v>
      </c>
      <c r="F47" s="15">
        <v>0</v>
      </c>
      <c r="G47" s="19">
        <v>1061.8</v>
      </c>
      <c r="H47" s="20">
        <f t="shared" si="1"/>
        <v>1026.8</v>
      </c>
      <c r="I47" s="21">
        <v>1026.8</v>
      </c>
      <c r="J47" s="20">
        <f t="shared" si="2"/>
        <v>-110.3112137057886</v>
      </c>
      <c r="K47" s="20">
        <f t="shared" si="3"/>
        <v>4.999786294211404</v>
      </c>
      <c r="L47" s="20">
        <f t="shared" si="0"/>
        <v>-10.038813705788598</v>
      </c>
      <c r="M47" s="22">
        <f t="shared" si="4"/>
        <v>-2.5195137057885972</v>
      </c>
      <c r="N47" s="21" t="s">
        <v>3</v>
      </c>
      <c r="O47" s="21">
        <v>73.9</v>
      </c>
      <c r="P47" s="23">
        <v>0.109</v>
      </c>
      <c r="V47" s="25">
        <v>-0.664</v>
      </c>
      <c r="W47" s="22">
        <v>-2.5195137057885972</v>
      </c>
    </row>
    <row r="48" spans="1:23" ht="12.75">
      <c r="A48" s="1">
        <v>36345</v>
      </c>
      <c r="B48" s="13">
        <v>185</v>
      </c>
      <c r="C48" s="52">
        <v>0.587499976</v>
      </c>
      <c r="D48" s="14">
        <v>0.587499976</v>
      </c>
      <c r="E48" s="2">
        <v>385</v>
      </c>
      <c r="F48" s="15">
        <v>0</v>
      </c>
      <c r="G48" s="19">
        <v>1061.7</v>
      </c>
      <c r="H48" s="20">
        <f t="shared" si="1"/>
        <v>1026.7</v>
      </c>
      <c r="I48" s="21">
        <v>1026.7</v>
      </c>
      <c r="J48" s="20">
        <f t="shared" si="2"/>
        <v>-109.50245291897994</v>
      </c>
      <c r="K48" s="20">
        <f t="shared" si="3"/>
        <v>5.808547081020066</v>
      </c>
      <c r="L48" s="20">
        <f t="shared" si="0"/>
        <v>-9.230052918979936</v>
      </c>
      <c r="M48" s="22">
        <f t="shared" si="4"/>
        <v>-1.710752918979935</v>
      </c>
      <c r="N48" s="21" t="s">
        <v>3</v>
      </c>
      <c r="O48" s="21">
        <v>74.7</v>
      </c>
      <c r="P48" s="23">
        <v>0.068</v>
      </c>
      <c r="V48" s="25">
        <v>-0.565</v>
      </c>
      <c r="W48" s="22">
        <v>-1.710752918979935</v>
      </c>
    </row>
    <row r="49" spans="1:23" ht="12.75">
      <c r="A49" s="1">
        <v>36345</v>
      </c>
      <c r="B49" s="13">
        <v>185</v>
      </c>
      <c r="C49" s="52">
        <v>0.587615728</v>
      </c>
      <c r="D49" s="14">
        <v>0.587615728</v>
      </c>
      <c r="E49" s="2">
        <v>395</v>
      </c>
      <c r="F49" s="15">
        <v>0</v>
      </c>
      <c r="G49" s="19">
        <v>1061.6</v>
      </c>
      <c r="H49" s="20">
        <f t="shared" si="1"/>
        <v>1026.6</v>
      </c>
      <c r="I49" s="21">
        <v>1026.6</v>
      </c>
      <c r="J49" s="20">
        <f t="shared" si="2"/>
        <v>-108.69361335548977</v>
      </c>
      <c r="K49" s="20">
        <f t="shared" si="3"/>
        <v>6.617386644510233</v>
      </c>
      <c r="L49" s="20">
        <f t="shared" si="0"/>
        <v>-8.421213355489769</v>
      </c>
      <c r="M49" s="22">
        <f t="shared" si="4"/>
        <v>-0.9019133554897678</v>
      </c>
      <c r="N49" s="21" t="s">
        <v>3</v>
      </c>
      <c r="O49" s="21">
        <v>75.5</v>
      </c>
      <c r="P49" s="23">
        <v>0.114</v>
      </c>
      <c r="V49" s="25">
        <v>-0.094</v>
      </c>
      <c r="W49" s="22">
        <v>-0.9019133554897678</v>
      </c>
    </row>
    <row r="50" spans="1:23" ht="12.75">
      <c r="A50" s="1">
        <v>36345</v>
      </c>
      <c r="B50" s="13">
        <v>185</v>
      </c>
      <c r="C50" s="52">
        <v>0.587731481</v>
      </c>
      <c r="D50" s="14">
        <v>0.587731481</v>
      </c>
      <c r="E50" s="2">
        <v>405</v>
      </c>
      <c r="F50" s="15">
        <v>0</v>
      </c>
      <c r="G50" s="19">
        <v>1061.5</v>
      </c>
      <c r="H50" s="20">
        <f t="shared" si="1"/>
        <v>1026.5</v>
      </c>
      <c r="I50" s="21">
        <v>1026.5</v>
      </c>
      <c r="J50" s="20">
        <f t="shared" si="2"/>
        <v>-107.88469499997308</v>
      </c>
      <c r="K50" s="20">
        <f t="shared" si="3"/>
        <v>7.426305000026929</v>
      </c>
      <c r="L50" s="20">
        <f t="shared" si="0"/>
        <v>-7.612294999973074</v>
      </c>
      <c r="M50" s="22">
        <f t="shared" si="4"/>
        <v>-0.09299499997307237</v>
      </c>
      <c r="N50" s="21" t="s">
        <v>3</v>
      </c>
      <c r="O50" s="21">
        <v>74</v>
      </c>
      <c r="P50" s="23">
        <v>0.069</v>
      </c>
      <c r="V50" s="25">
        <v>0.038</v>
      </c>
      <c r="W50" s="22">
        <v>-0.09299499997307237</v>
      </c>
    </row>
    <row r="51" spans="1:23" ht="12.75">
      <c r="A51" s="1">
        <v>36345</v>
      </c>
      <c r="B51" s="13">
        <v>185</v>
      </c>
      <c r="C51" s="52">
        <v>0.587847233</v>
      </c>
      <c r="D51" s="14">
        <v>0.587847233</v>
      </c>
      <c r="E51" s="2">
        <v>415</v>
      </c>
      <c r="F51" s="15">
        <v>0</v>
      </c>
      <c r="G51" s="19">
        <v>1061.8</v>
      </c>
      <c r="H51" s="20">
        <f t="shared" si="1"/>
        <v>1026.8</v>
      </c>
      <c r="I51" s="21">
        <v>1026.8</v>
      </c>
      <c r="J51" s="20">
        <f t="shared" si="2"/>
        <v>-110.3112137057886</v>
      </c>
      <c r="K51" s="20">
        <f t="shared" si="3"/>
        <v>4.999786294211404</v>
      </c>
      <c r="L51" s="20">
        <f t="shared" si="0"/>
        <v>-10.038813705788598</v>
      </c>
      <c r="M51" s="22">
        <f t="shared" si="4"/>
        <v>-2.5195137057885972</v>
      </c>
      <c r="N51" s="21" t="s">
        <v>3</v>
      </c>
      <c r="O51" s="21">
        <v>73.2</v>
      </c>
      <c r="P51" s="23">
        <v>0.107</v>
      </c>
      <c r="V51" s="25">
        <v>-0.031</v>
      </c>
      <c r="W51" s="22">
        <v>-2.5195137057885972</v>
      </c>
    </row>
    <row r="52" spans="1:23" ht="12.75">
      <c r="A52" s="1">
        <v>36345</v>
      </c>
      <c r="B52" s="13">
        <v>185</v>
      </c>
      <c r="C52" s="52">
        <v>0.587962985</v>
      </c>
      <c r="D52" s="14">
        <v>0.587962985</v>
      </c>
      <c r="E52" s="2">
        <v>425</v>
      </c>
      <c r="F52" s="15">
        <v>0</v>
      </c>
      <c r="G52" s="19">
        <v>1061.7</v>
      </c>
      <c r="H52" s="20">
        <f t="shared" si="1"/>
        <v>1026.7</v>
      </c>
      <c r="I52" s="21">
        <v>1026.7</v>
      </c>
      <c r="J52" s="20">
        <f t="shared" si="2"/>
        <v>-109.50245291897994</v>
      </c>
      <c r="K52" s="20">
        <f t="shared" si="3"/>
        <v>5.808547081020066</v>
      </c>
      <c r="L52" s="20">
        <f t="shared" si="0"/>
        <v>-9.230052918979936</v>
      </c>
      <c r="M52" s="22">
        <f t="shared" si="4"/>
        <v>-1.710752918979935</v>
      </c>
      <c r="N52" s="21" t="s">
        <v>3</v>
      </c>
      <c r="O52" s="21">
        <v>73.4</v>
      </c>
      <c r="P52" s="23">
        <v>0.068</v>
      </c>
      <c r="V52" s="25">
        <v>0.024</v>
      </c>
      <c r="W52" s="22">
        <v>-1.710752918979935</v>
      </c>
    </row>
    <row r="53" spans="1:23" ht="12.75">
      <c r="A53" s="1">
        <v>36345</v>
      </c>
      <c r="B53" s="13">
        <v>185</v>
      </c>
      <c r="C53" s="52">
        <v>0.588078678</v>
      </c>
      <c r="D53" s="14">
        <v>0.588078678</v>
      </c>
      <c r="E53" s="2">
        <v>435</v>
      </c>
      <c r="F53" s="15">
        <v>0</v>
      </c>
      <c r="G53" s="19">
        <v>1060.5</v>
      </c>
      <c r="H53" s="20">
        <f t="shared" si="1"/>
        <v>1025.5</v>
      </c>
      <c r="I53" s="21">
        <v>1025.5</v>
      </c>
      <c r="J53" s="20">
        <f t="shared" si="2"/>
        <v>-99.79117450351174</v>
      </c>
      <c r="K53" s="20">
        <f t="shared" si="3"/>
        <v>15.519825496488266</v>
      </c>
      <c r="L53" s="20">
        <f t="shared" si="0"/>
        <v>0.48122549648826407</v>
      </c>
      <c r="M53" s="22">
        <f t="shared" si="4"/>
        <v>8.000525496488265</v>
      </c>
      <c r="N53" s="21" t="s">
        <v>3</v>
      </c>
      <c r="O53" s="21">
        <v>68.3</v>
      </c>
      <c r="P53" s="23">
        <v>0.102</v>
      </c>
      <c r="V53" s="25">
        <v>-0.271</v>
      </c>
      <c r="W53" s="22">
        <v>8.000525496488265</v>
      </c>
    </row>
    <row r="54" spans="1:23" ht="12.75">
      <c r="A54" s="1">
        <v>36345</v>
      </c>
      <c r="B54" s="13">
        <v>185</v>
      </c>
      <c r="C54" s="52">
        <v>0.58819443</v>
      </c>
      <c r="D54" s="14">
        <v>0.58819443</v>
      </c>
      <c r="E54" s="2">
        <v>445</v>
      </c>
      <c r="F54" s="15">
        <v>0</v>
      </c>
      <c r="G54" s="19">
        <v>1061.6</v>
      </c>
      <c r="H54" s="20">
        <f t="shared" si="1"/>
        <v>1026.6</v>
      </c>
      <c r="I54" s="21">
        <v>1026.6</v>
      </c>
      <c r="J54" s="20">
        <f t="shared" si="2"/>
        <v>-108.69361335548977</v>
      </c>
      <c r="K54" s="20">
        <f t="shared" si="3"/>
        <v>6.617386644510233</v>
      </c>
      <c r="L54" s="20">
        <f t="shared" si="0"/>
        <v>-8.421213355489769</v>
      </c>
      <c r="M54" s="22">
        <f t="shared" si="4"/>
        <v>-0.9019133554897678</v>
      </c>
      <c r="N54" s="21" t="s">
        <v>3</v>
      </c>
      <c r="O54" s="21">
        <v>72.8</v>
      </c>
      <c r="P54" s="23">
        <v>0.079</v>
      </c>
      <c r="V54" s="25">
        <v>-0.16</v>
      </c>
      <c r="W54" s="22">
        <v>-0.9019133554897678</v>
      </c>
    </row>
    <row r="55" spans="1:23" ht="12.75">
      <c r="A55" s="1">
        <v>36345</v>
      </c>
      <c r="B55" s="13">
        <v>185</v>
      </c>
      <c r="C55" s="52">
        <v>0.588310182</v>
      </c>
      <c r="D55" s="14">
        <v>0.588310182</v>
      </c>
      <c r="E55" s="2">
        <v>455</v>
      </c>
      <c r="F55" s="15">
        <v>0</v>
      </c>
      <c r="G55" s="19">
        <v>1061.8</v>
      </c>
      <c r="H55" s="20">
        <f t="shared" si="1"/>
        <v>1026.8</v>
      </c>
      <c r="I55" s="21">
        <v>1026.8</v>
      </c>
      <c r="J55" s="20">
        <f t="shared" si="2"/>
        <v>-110.3112137057886</v>
      </c>
      <c r="K55" s="20">
        <f t="shared" si="3"/>
        <v>4.999786294211404</v>
      </c>
      <c r="L55" s="20">
        <f t="shared" si="0"/>
        <v>-10.038813705788598</v>
      </c>
      <c r="M55" s="22">
        <f t="shared" si="4"/>
        <v>-2.5195137057885972</v>
      </c>
      <c r="N55" s="21" t="s">
        <v>3</v>
      </c>
      <c r="O55" s="21">
        <v>73.2</v>
      </c>
      <c r="P55" s="23">
        <v>0.113</v>
      </c>
      <c r="V55" s="25">
        <v>-0.214</v>
      </c>
      <c r="W55" s="22">
        <v>-2.5195137057885972</v>
      </c>
    </row>
    <row r="56" spans="1:23" ht="12.75">
      <c r="A56" s="1">
        <v>36345</v>
      </c>
      <c r="B56" s="13">
        <v>185</v>
      </c>
      <c r="C56" s="52">
        <v>0.588425934</v>
      </c>
      <c r="D56" s="14">
        <v>0.588425934</v>
      </c>
      <c r="E56" s="2">
        <v>465</v>
      </c>
      <c r="F56" s="15">
        <v>0</v>
      </c>
      <c r="G56" s="19">
        <v>1062</v>
      </c>
      <c r="H56" s="20">
        <f t="shared" si="1"/>
        <v>1027</v>
      </c>
      <c r="I56" s="21">
        <v>1027</v>
      </c>
      <c r="J56" s="20">
        <f t="shared" si="2"/>
        <v>-111.92849901073582</v>
      </c>
      <c r="K56" s="20">
        <f t="shared" si="3"/>
        <v>3.3825009892641873</v>
      </c>
      <c r="L56" s="20">
        <f t="shared" si="0"/>
        <v>-11.656099010735815</v>
      </c>
      <c r="M56" s="22">
        <f t="shared" si="4"/>
        <v>-4.136799010735814</v>
      </c>
      <c r="N56" s="21" t="s">
        <v>3</v>
      </c>
      <c r="O56" s="21">
        <v>72.7</v>
      </c>
      <c r="P56" s="23">
        <v>0.061</v>
      </c>
      <c r="V56" s="25">
        <v>-0.004</v>
      </c>
      <c r="W56" s="22">
        <v>-4.136799010735814</v>
      </c>
    </row>
    <row r="57" spans="1:23" ht="12.75">
      <c r="A57" s="1">
        <v>36345</v>
      </c>
      <c r="B57" s="13">
        <v>185</v>
      </c>
      <c r="C57" s="52">
        <v>0.588541687</v>
      </c>
      <c r="D57" s="14">
        <v>0.588541687</v>
      </c>
      <c r="E57" s="2">
        <v>475</v>
      </c>
      <c r="F57" s="15">
        <v>0</v>
      </c>
      <c r="G57" s="19">
        <v>1061.8</v>
      </c>
      <c r="H57" s="20">
        <f t="shared" si="1"/>
        <v>1026.8</v>
      </c>
      <c r="I57" s="21">
        <v>1026.8</v>
      </c>
      <c r="J57" s="20">
        <f t="shared" si="2"/>
        <v>-110.3112137057886</v>
      </c>
      <c r="K57" s="20">
        <f t="shared" si="3"/>
        <v>4.999786294211404</v>
      </c>
      <c r="L57" s="20">
        <f t="shared" si="0"/>
        <v>-10.038813705788598</v>
      </c>
      <c r="M57" s="22">
        <f t="shared" si="4"/>
        <v>-2.5195137057885972</v>
      </c>
      <c r="N57" s="21" t="s">
        <v>3</v>
      </c>
      <c r="O57" s="21">
        <v>73.1</v>
      </c>
      <c r="P57" s="23">
        <v>0.118</v>
      </c>
      <c r="V57" s="25">
        <v>0.015</v>
      </c>
      <c r="W57" s="22">
        <v>-2.5195137057885972</v>
      </c>
    </row>
    <row r="58" spans="1:23" ht="12.75">
      <c r="A58" s="1">
        <v>36345</v>
      </c>
      <c r="B58" s="13">
        <v>185</v>
      </c>
      <c r="C58" s="52">
        <v>0.588657379</v>
      </c>
      <c r="D58" s="14">
        <v>0.588657379</v>
      </c>
      <c r="E58" s="2">
        <v>485</v>
      </c>
      <c r="F58" s="15">
        <v>0</v>
      </c>
      <c r="G58" s="19">
        <v>1061.7</v>
      </c>
      <c r="H58" s="20">
        <f t="shared" si="1"/>
        <v>1026.7</v>
      </c>
      <c r="I58" s="21">
        <v>1026.7</v>
      </c>
      <c r="J58" s="20">
        <f t="shared" si="2"/>
        <v>-109.50245291897994</v>
      </c>
      <c r="K58" s="20">
        <f t="shared" si="3"/>
        <v>5.808547081020066</v>
      </c>
      <c r="L58" s="20">
        <f t="shared" si="0"/>
        <v>-9.230052918979936</v>
      </c>
      <c r="M58" s="22">
        <f t="shared" si="4"/>
        <v>-1.710752918979935</v>
      </c>
      <c r="N58" s="21" t="s">
        <v>3</v>
      </c>
      <c r="O58" s="21">
        <v>73.3</v>
      </c>
      <c r="P58" s="23">
        <v>0.078</v>
      </c>
      <c r="V58" s="25">
        <v>0.019</v>
      </c>
      <c r="W58" s="22">
        <v>-1.710752918979935</v>
      </c>
    </row>
    <row r="59" spans="1:23" ht="12.75">
      <c r="A59" s="1">
        <v>36345</v>
      </c>
      <c r="B59" s="13">
        <v>185</v>
      </c>
      <c r="C59" s="52">
        <v>0.588773131</v>
      </c>
      <c r="D59" s="14">
        <v>0.588773131</v>
      </c>
      <c r="E59" s="2">
        <v>495</v>
      </c>
      <c r="F59" s="15">
        <v>0</v>
      </c>
      <c r="G59" s="19">
        <v>1061.7</v>
      </c>
      <c r="H59" s="20">
        <f t="shared" si="1"/>
        <v>1026.7</v>
      </c>
      <c r="I59" s="21">
        <v>1026.7</v>
      </c>
      <c r="J59" s="20">
        <f t="shared" si="2"/>
        <v>-109.50245291897994</v>
      </c>
      <c r="K59" s="20">
        <f t="shared" si="3"/>
        <v>5.808547081020066</v>
      </c>
      <c r="L59" s="20">
        <f t="shared" si="0"/>
        <v>-9.230052918979936</v>
      </c>
      <c r="M59" s="22">
        <f t="shared" si="4"/>
        <v>-1.710752918979935</v>
      </c>
      <c r="N59" s="21" t="s">
        <v>3</v>
      </c>
      <c r="O59" s="21">
        <v>73.5</v>
      </c>
      <c r="P59" s="23">
        <v>0.104</v>
      </c>
      <c r="V59" s="25">
        <v>0.016</v>
      </c>
      <c r="W59" s="22">
        <v>-1.710752918979935</v>
      </c>
    </row>
    <row r="60" spans="1:23" ht="12.75">
      <c r="A60" s="1">
        <v>36345</v>
      </c>
      <c r="B60" s="13">
        <v>185</v>
      </c>
      <c r="C60" s="52">
        <v>0.588888884</v>
      </c>
      <c r="D60" s="14">
        <v>0.588888884</v>
      </c>
      <c r="E60" s="2">
        <v>505</v>
      </c>
      <c r="F60" s="15">
        <v>0</v>
      </c>
      <c r="G60" s="19">
        <v>1061.8</v>
      </c>
      <c r="H60" s="20">
        <f t="shared" si="1"/>
        <v>1026.8</v>
      </c>
      <c r="I60" s="21">
        <v>1026.8</v>
      </c>
      <c r="J60" s="20">
        <f t="shared" si="2"/>
        <v>-110.3112137057886</v>
      </c>
      <c r="K60" s="20">
        <f t="shared" si="3"/>
        <v>4.999786294211404</v>
      </c>
      <c r="L60" s="20">
        <f t="shared" si="0"/>
        <v>-10.038813705788598</v>
      </c>
      <c r="M60" s="22">
        <f t="shared" si="4"/>
        <v>-2.5195137057885972</v>
      </c>
      <c r="N60" s="21" t="s">
        <v>3</v>
      </c>
      <c r="O60" s="21">
        <v>72.1</v>
      </c>
      <c r="P60" s="23">
        <v>0.063</v>
      </c>
      <c r="V60" s="25">
        <v>0.015</v>
      </c>
      <c r="W60" s="22">
        <v>-2.5195137057885972</v>
      </c>
    </row>
    <row r="61" spans="1:23" ht="12.75">
      <c r="A61" s="1">
        <v>36345</v>
      </c>
      <c r="B61" s="13">
        <v>185</v>
      </c>
      <c r="C61" s="52">
        <v>0.589004636</v>
      </c>
      <c r="D61" s="14">
        <v>0.589004636</v>
      </c>
      <c r="E61" s="2">
        <v>515</v>
      </c>
      <c r="F61" s="15">
        <v>0</v>
      </c>
      <c r="G61" s="19">
        <v>1061.5</v>
      </c>
      <c r="H61" s="20">
        <f t="shared" si="1"/>
        <v>1026.5</v>
      </c>
      <c r="I61" s="21">
        <v>1026.5</v>
      </c>
      <c r="J61" s="20">
        <f t="shared" si="2"/>
        <v>-107.88469499997308</v>
      </c>
      <c r="K61" s="20">
        <f t="shared" si="3"/>
        <v>7.426305000026929</v>
      </c>
      <c r="L61" s="20">
        <f t="shared" si="0"/>
        <v>-7.612294999973074</v>
      </c>
      <c r="M61" s="22">
        <f t="shared" si="4"/>
        <v>-0.09299499997307237</v>
      </c>
      <c r="N61" s="21" t="s">
        <v>3</v>
      </c>
      <c r="O61" s="21">
        <v>71.7</v>
      </c>
      <c r="P61" s="23">
        <v>0.094</v>
      </c>
      <c r="V61" s="25">
        <v>0.013</v>
      </c>
      <c r="W61" s="22">
        <v>-0.09299499997307237</v>
      </c>
    </row>
    <row r="62" spans="1:23" ht="12.75">
      <c r="A62" s="1">
        <v>36345</v>
      </c>
      <c r="B62" s="13">
        <v>185</v>
      </c>
      <c r="C62" s="52">
        <v>0.589120388</v>
      </c>
      <c r="D62" s="14">
        <v>0.589120388</v>
      </c>
      <c r="E62" s="2">
        <v>525</v>
      </c>
      <c r="F62" s="15">
        <v>0</v>
      </c>
      <c r="G62" s="19">
        <v>1061.7</v>
      </c>
      <c r="H62" s="20">
        <f t="shared" si="1"/>
        <v>1026.7</v>
      </c>
      <c r="I62" s="21">
        <v>1026.7</v>
      </c>
      <c r="J62" s="20">
        <f t="shared" si="2"/>
        <v>-109.50245291897994</v>
      </c>
      <c r="K62" s="20">
        <f t="shared" si="3"/>
        <v>5.808547081020066</v>
      </c>
      <c r="L62" s="20">
        <f t="shared" si="0"/>
        <v>-9.230052918979936</v>
      </c>
      <c r="M62" s="22">
        <f t="shared" si="4"/>
        <v>-1.710752918979935</v>
      </c>
      <c r="N62" s="21" t="s">
        <v>3</v>
      </c>
      <c r="O62" s="21">
        <v>71.3</v>
      </c>
      <c r="P62" s="23">
        <v>0.058</v>
      </c>
      <c r="V62" s="25">
        <v>0.012</v>
      </c>
      <c r="W62" s="22">
        <v>-1.710752918979935</v>
      </c>
    </row>
    <row r="63" spans="1:23" ht="12.75">
      <c r="A63" s="1">
        <v>36345</v>
      </c>
      <c r="B63" s="13">
        <v>185</v>
      </c>
      <c r="C63" s="52">
        <v>0.58923614</v>
      </c>
      <c r="D63" s="14">
        <v>0.58923614</v>
      </c>
      <c r="E63" s="2">
        <v>535</v>
      </c>
      <c r="F63" s="15">
        <v>0</v>
      </c>
      <c r="G63" s="19">
        <v>1061.3</v>
      </c>
      <c r="H63" s="20">
        <f t="shared" si="1"/>
        <v>1026.3</v>
      </c>
      <c r="I63" s="21">
        <v>1026.3</v>
      </c>
      <c r="J63" s="20">
        <f t="shared" si="2"/>
        <v>-106.26662185143903</v>
      </c>
      <c r="K63" s="20">
        <f t="shared" si="3"/>
        <v>9.04437814856098</v>
      </c>
      <c r="L63" s="20">
        <f t="shared" si="0"/>
        <v>-5.994221851439022</v>
      </c>
      <c r="M63" s="22">
        <f t="shared" si="4"/>
        <v>1.5250781485609792</v>
      </c>
      <c r="N63" s="21" t="s">
        <v>3</v>
      </c>
      <c r="O63" s="21">
        <v>70.7</v>
      </c>
      <c r="P63" s="23">
        <v>0.109</v>
      </c>
      <c r="V63" s="25">
        <v>0.012</v>
      </c>
      <c r="W63" s="22">
        <v>1.5250781485609792</v>
      </c>
    </row>
    <row r="64" spans="1:23" ht="12.75">
      <c r="A64" s="1">
        <v>36345</v>
      </c>
      <c r="B64" s="13">
        <v>185</v>
      </c>
      <c r="C64" s="52">
        <v>0.589351833</v>
      </c>
      <c r="D64" s="14">
        <v>0.589351833</v>
      </c>
      <c r="E64" s="2">
        <v>545</v>
      </c>
      <c r="F64" s="15">
        <v>0</v>
      </c>
      <c r="G64" s="19">
        <v>1061.2</v>
      </c>
      <c r="H64" s="20">
        <f t="shared" si="1"/>
        <v>1026.2</v>
      </c>
      <c r="I64" s="21">
        <v>1026.2</v>
      </c>
      <c r="J64" s="20">
        <f t="shared" si="2"/>
        <v>-105.45746702770558</v>
      </c>
      <c r="K64" s="20">
        <f t="shared" si="3"/>
        <v>9.853532972294431</v>
      </c>
      <c r="L64" s="20">
        <f t="shared" si="0"/>
        <v>-5.185067027705571</v>
      </c>
      <c r="M64" s="22">
        <f t="shared" si="4"/>
        <v>2.33423297229443</v>
      </c>
      <c r="N64" s="21" t="s">
        <v>3</v>
      </c>
      <c r="O64" s="21">
        <v>70.7</v>
      </c>
      <c r="P64" s="23">
        <v>0.059</v>
      </c>
      <c r="V64" s="25">
        <v>-0.452</v>
      </c>
      <c r="W64" s="22">
        <v>2.33423297229443</v>
      </c>
    </row>
    <row r="65" spans="1:23" ht="12.75">
      <c r="A65" s="1">
        <v>36345</v>
      </c>
      <c r="B65" s="13">
        <v>185</v>
      </c>
      <c r="C65" s="52">
        <v>0.589467585</v>
      </c>
      <c r="D65" s="14">
        <v>0.589467585</v>
      </c>
      <c r="E65" s="2">
        <v>555</v>
      </c>
      <c r="F65" s="15">
        <v>0</v>
      </c>
      <c r="G65" s="19">
        <v>1061.2</v>
      </c>
      <c r="H65" s="20">
        <f t="shared" si="1"/>
        <v>1026.2</v>
      </c>
      <c r="I65" s="21">
        <v>1026.2</v>
      </c>
      <c r="J65" s="20">
        <f t="shared" si="2"/>
        <v>-105.45746702770558</v>
      </c>
      <c r="K65" s="20">
        <f t="shared" si="3"/>
        <v>9.853532972294431</v>
      </c>
      <c r="L65" s="20">
        <f t="shared" si="0"/>
        <v>-5.185067027705571</v>
      </c>
      <c r="M65" s="22">
        <f t="shared" si="4"/>
        <v>2.33423297229443</v>
      </c>
      <c r="N65" s="21" t="s">
        <v>3</v>
      </c>
      <c r="O65" s="21">
        <v>71.4</v>
      </c>
      <c r="P65" s="23">
        <v>0.109</v>
      </c>
      <c r="V65" s="25">
        <v>0.009</v>
      </c>
      <c r="W65" s="22">
        <v>2.33423297229443</v>
      </c>
    </row>
    <row r="66" spans="1:23" ht="12.75">
      <c r="A66" s="1">
        <v>36345</v>
      </c>
      <c r="B66" s="13">
        <v>185</v>
      </c>
      <c r="C66" s="52">
        <v>0.589583337</v>
      </c>
      <c r="D66" s="14">
        <v>0.589583337</v>
      </c>
      <c r="E66" s="2">
        <v>565</v>
      </c>
      <c r="F66" s="15">
        <v>0</v>
      </c>
      <c r="G66" s="19">
        <v>1061.3</v>
      </c>
      <c r="H66" s="20">
        <f t="shared" si="1"/>
        <v>1026.3</v>
      </c>
      <c r="I66" s="21">
        <v>1026.3</v>
      </c>
      <c r="J66" s="20">
        <f t="shared" si="2"/>
        <v>-106.26662185143903</v>
      </c>
      <c r="K66" s="20">
        <f t="shared" si="3"/>
        <v>9.04437814856098</v>
      </c>
      <c r="L66" s="20">
        <f t="shared" si="0"/>
        <v>-5.994221851439022</v>
      </c>
      <c r="M66" s="22">
        <f t="shared" si="4"/>
        <v>1.5250781485609792</v>
      </c>
      <c r="N66" s="21" t="s">
        <v>3</v>
      </c>
      <c r="O66" s="21">
        <v>71.7</v>
      </c>
      <c r="P66" s="23">
        <v>0.058</v>
      </c>
      <c r="V66" s="25">
        <v>0.009</v>
      </c>
      <c r="W66" s="22">
        <v>1.5250781485609792</v>
      </c>
    </row>
    <row r="67" spans="1:23" ht="12.75">
      <c r="A67" s="1">
        <v>36345</v>
      </c>
      <c r="B67" s="13">
        <v>185</v>
      </c>
      <c r="C67" s="52">
        <v>0.58969909</v>
      </c>
      <c r="D67" s="14">
        <v>0.58969909</v>
      </c>
      <c r="E67" s="2">
        <v>575</v>
      </c>
      <c r="F67" s="15">
        <v>0</v>
      </c>
      <c r="G67" s="19">
        <v>1061.5</v>
      </c>
      <c r="H67" s="20">
        <f t="shared" si="1"/>
        <v>1026.5</v>
      </c>
      <c r="I67" s="21">
        <v>1026.5</v>
      </c>
      <c r="J67" s="20">
        <f t="shared" si="2"/>
        <v>-107.88469499997308</v>
      </c>
      <c r="K67" s="20">
        <f t="shared" si="3"/>
        <v>7.426305000026929</v>
      </c>
      <c r="L67" s="20">
        <f t="shared" si="0"/>
        <v>-7.612294999973074</v>
      </c>
      <c r="M67" s="22">
        <f t="shared" si="4"/>
        <v>-0.09299499997307237</v>
      </c>
      <c r="N67" s="21" t="s">
        <v>3</v>
      </c>
      <c r="O67" s="21">
        <v>71.6</v>
      </c>
      <c r="P67" s="23">
        <v>0.102</v>
      </c>
      <c r="V67" s="25">
        <v>0.009</v>
      </c>
      <c r="W67" s="22">
        <v>-0.09299499997307237</v>
      </c>
    </row>
    <row r="68" spans="1:23" ht="12.75">
      <c r="A68" s="1">
        <v>36345</v>
      </c>
      <c r="B68" s="13">
        <v>185</v>
      </c>
      <c r="C68" s="52">
        <v>0.589814842</v>
      </c>
      <c r="D68" s="14">
        <v>0.589814842</v>
      </c>
      <c r="E68" s="2">
        <v>585</v>
      </c>
      <c r="F68" s="15">
        <v>0</v>
      </c>
      <c r="G68" s="19">
        <v>1061.6</v>
      </c>
      <c r="H68" s="20">
        <f t="shared" si="1"/>
        <v>1026.6</v>
      </c>
      <c r="I68" s="21">
        <v>1026.6</v>
      </c>
      <c r="J68" s="20">
        <f t="shared" si="2"/>
        <v>-108.69361335548977</v>
      </c>
      <c r="K68" s="20">
        <f t="shared" si="3"/>
        <v>6.617386644510233</v>
      </c>
      <c r="L68" s="20">
        <f t="shared" si="0"/>
        <v>-8.421213355489769</v>
      </c>
      <c r="M68" s="22">
        <f t="shared" si="4"/>
        <v>-0.9019133554897678</v>
      </c>
      <c r="N68" s="21" t="s">
        <v>3</v>
      </c>
      <c r="O68" s="21">
        <v>71</v>
      </c>
      <c r="P68" s="23">
        <v>0.069</v>
      </c>
      <c r="V68" s="25">
        <v>-0.883</v>
      </c>
      <c r="W68" s="22">
        <v>-0.9019133554897678</v>
      </c>
    </row>
    <row r="69" spans="1:23" ht="12.75">
      <c r="A69" s="1">
        <v>36345</v>
      </c>
      <c r="B69" s="13">
        <v>185</v>
      </c>
      <c r="C69" s="52">
        <v>0.589930534</v>
      </c>
      <c r="D69" s="14">
        <v>0.589930534</v>
      </c>
      <c r="E69" s="2">
        <v>595</v>
      </c>
      <c r="F69" s="15">
        <v>0</v>
      </c>
      <c r="G69" s="19">
        <v>1061.3</v>
      </c>
      <c r="H69" s="20">
        <f t="shared" si="1"/>
        <v>1026.3</v>
      </c>
      <c r="I69" s="21">
        <v>1026.3</v>
      </c>
      <c r="J69" s="20">
        <f t="shared" si="2"/>
        <v>-106.26662185143903</v>
      </c>
      <c r="K69" s="20">
        <f t="shared" si="3"/>
        <v>9.04437814856098</v>
      </c>
      <c r="L69" s="20">
        <f t="shared" si="0"/>
        <v>-5.994221851439022</v>
      </c>
      <c r="M69" s="22">
        <f t="shared" si="4"/>
        <v>1.5250781485609792</v>
      </c>
      <c r="N69" s="21" t="s">
        <v>3</v>
      </c>
      <c r="O69" s="21">
        <v>69.2</v>
      </c>
      <c r="P69" s="23">
        <v>0.113</v>
      </c>
      <c r="V69" s="25">
        <v>0.01</v>
      </c>
      <c r="W69" s="22">
        <v>1.5250781485609792</v>
      </c>
    </row>
    <row r="70" spans="1:23" ht="12.75">
      <c r="A70" s="1">
        <v>36345</v>
      </c>
      <c r="B70" s="13">
        <v>185</v>
      </c>
      <c r="C70" s="52">
        <v>0.590046287</v>
      </c>
      <c r="D70" s="14">
        <v>0.590046287</v>
      </c>
      <c r="E70" s="2">
        <v>605</v>
      </c>
      <c r="F70" s="15">
        <v>0</v>
      </c>
      <c r="G70" s="19">
        <v>1061.5</v>
      </c>
      <c r="H70" s="20">
        <f t="shared" si="1"/>
        <v>1026.5</v>
      </c>
      <c r="I70" s="21">
        <v>1026.5</v>
      </c>
      <c r="J70" s="20">
        <f t="shared" si="2"/>
        <v>-107.88469499997308</v>
      </c>
      <c r="K70" s="20">
        <f t="shared" si="3"/>
        <v>7.426305000026929</v>
      </c>
      <c r="L70" s="20">
        <f t="shared" si="0"/>
        <v>-7.612294999973074</v>
      </c>
      <c r="M70" s="22">
        <f t="shared" si="4"/>
        <v>-0.09299499997307237</v>
      </c>
      <c r="N70" s="21" t="s">
        <v>3</v>
      </c>
      <c r="O70" s="21">
        <v>69.1</v>
      </c>
      <c r="P70" s="23">
        <v>0.085</v>
      </c>
      <c r="V70" s="25">
        <v>-0.18</v>
      </c>
      <c r="W70" s="22">
        <v>-0.09299499997307237</v>
      </c>
    </row>
    <row r="71" spans="1:23" ht="12.75">
      <c r="A71" s="1">
        <v>36345</v>
      </c>
      <c r="B71" s="13">
        <v>185</v>
      </c>
      <c r="C71" s="52">
        <v>0.590162039</v>
      </c>
      <c r="D71" s="14">
        <v>0.590162039</v>
      </c>
      <c r="E71" s="2">
        <v>615</v>
      </c>
      <c r="F71" s="15">
        <v>0</v>
      </c>
      <c r="G71" s="19">
        <v>1061.5</v>
      </c>
      <c r="H71" s="20">
        <f t="shared" si="1"/>
        <v>1026.5</v>
      </c>
      <c r="I71" s="21">
        <v>1026.5</v>
      </c>
      <c r="J71" s="20">
        <f t="shared" si="2"/>
        <v>-107.88469499997308</v>
      </c>
      <c r="K71" s="20">
        <f t="shared" si="3"/>
        <v>7.426305000026929</v>
      </c>
      <c r="L71" s="20">
        <f t="shared" si="0"/>
        <v>-7.612294999973074</v>
      </c>
      <c r="M71" s="22">
        <f t="shared" si="4"/>
        <v>-0.09299499997307237</v>
      </c>
      <c r="N71" s="21" t="s">
        <v>3</v>
      </c>
      <c r="O71" s="21">
        <v>69.8</v>
      </c>
      <c r="P71" s="23">
        <v>0.099</v>
      </c>
      <c r="V71" s="25">
        <v>0.009</v>
      </c>
      <c r="W71" s="22">
        <v>-0.09299499997307237</v>
      </c>
    </row>
    <row r="72" spans="1:23" ht="12.75">
      <c r="A72" s="1">
        <v>36345</v>
      </c>
      <c r="B72" s="13">
        <v>185</v>
      </c>
      <c r="C72" s="52">
        <v>0.590277791</v>
      </c>
      <c r="D72" s="14">
        <v>0.590277791</v>
      </c>
      <c r="E72" s="2">
        <v>625</v>
      </c>
      <c r="F72" s="15">
        <v>0</v>
      </c>
      <c r="G72" s="19">
        <v>1061.8</v>
      </c>
      <c r="H72" s="20">
        <f t="shared" si="1"/>
        <v>1026.8</v>
      </c>
      <c r="I72" s="21">
        <v>1026.8</v>
      </c>
      <c r="J72" s="20">
        <f t="shared" si="2"/>
        <v>-110.3112137057886</v>
      </c>
      <c r="K72" s="20">
        <f t="shared" si="3"/>
        <v>4.999786294211404</v>
      </c>
      <c r="L72" s="20">
        <f t="shared" si="0"/>
        <v>-10.038813705788598</v>
      </c>
      <c r="M72" s="22">
        <f t="shared" si="4"/>
        <v>-2.5195137057885972</v>
      </c>
      <c r="N72" s="21">
        <v>26</v>
      </c>
      <c r="O72" s="21">
        <v>69.4</v>
      </c>
      <c r="P72" s="23">
        <v>0.069</v>
      </c>
      <c r="V72" s="25">
        <v>0.008</v>
      </c>
      <c r="W72" s="22">
        <v>-2.5195137057885972</v>
      </c>
    </row>
    <row r="73" spans="1:23" ht="12.75">
      <c r="A73" s="1">
        <v>36345</v>
      </c>
      <c r="B73" s="13">
        <v>185</v>
      </c>
      <c r="C73" s="52">
        <v>0.590393543</v>
      </c>
      <c r="D73" s="14">
        <v>0.590393543</v>
      </c>
      <c r="E73" s="2">
        <v>635</v>
      </c>
      <c r="F73" s="15">
        <v>0</v>
      </c>
      <c r="G73" s="19">
        <v>1061.6</v>
      </c>
      <c r="H73" s="20">
        <f t="shared" si="1"/>
        <v>1026.6</v>
      </c>
      <c r="I73" s="21">
        <v>1026.6</v>
      </c>
      <c r="J73" s="20">
        <f t="shared" si="2"/>
        <v>-108.69361335548977</v>
      </c>
      <c r="K73" s="20">
        <f t="shared" si="3"/>
        <v>6.617386644510233</v>
      </c>
      <c r="L73" s="20">
        <f aca="true" t="shared" si="5" ref="L73:L136">(100.2724+J73)</f>
        <v>-8.421213355489769</v>
      </c>
      <c r="M73" s="22">
        <f t="shared" si="4"/>
        <v>-0.9019133554897678</v>
      </c>
      <c r="N73" s="21">
        <v>27.1</v>
      </c>
      <c r="O73" s="21">
        <v>69.7</v>
      </c>
      <c r="P73" s="23">
        <v>0.104</v>
      </c>
      <c r="V73" s="25">
        <v>-0.114</v>
      </c>
      <c r="W73" s="22">
        <v>-0.9019133554897678</v>
      </c>
    </row>
    <row r="74" spans="1:23" ht="12.75">
      <c r="A74" s="1">
        <v>36345</v>
      </c>
      <c r="B74" s="13">
        <v>185</v>
      </c>
      <c r="C74" s="52">
        <v>0.590509236</v>
      </c>
      <c r="D74" s="14">
        <v>0.590509236</v>
      </c>
      <c r="E74" s="2">
        <v>645</v>
      </c>
      <c r="F74" s="15">
        <v>0</v>
      </c>
      <c r="G74" s="19">
        <v>1061.7</v>
      </c>
      <c r="H74" s="20">
        <f aca="true" t="shared" si="6" ref="H74:H137">(G74-35)</f>
        <v>1026.7</v>
      </c>
      <c r="I74" s="21">
        <v>1026.7</v>
      </c>
      <c r="J74" s="20">
        <f aca="true" t="shared" si="7" ref="J74:J137">(8303.951372*(LN(1013.25/H74)))</f>
        <v>-109.50245291897994</v>
      </c>
      <c r="K74" s="20">
        <f aca="true" t="shared" si="8" ref="K74:K137">(J74+115.311)</f>
        <v>5.808547081020066</v>
      </c>
      <c r="L74" s="20">
        <f t="shared" si="5"/>
        <v>-9.230052918979936</v>
      </c>
      <c r="M74" s="22">
        <f aca="true" t="shared" si="9" ref="M74:M137">AVERAGE(K74:L74)</f>
        <v>-1.710752918979935</v>
      </c>
      <c r="N74" s="21" t="s">
        <v>3</v>
      </c>
      <c r="O74" s="21">
        <v>69.8</v>
      </c>
      <c r="P74" s="23">
        <v>0.074</v>
      </c>
      <c r="V74" s="25">
        <v>0.011</v>
      </c>
      <c r="W74" s="22">
        <v>-1.710752918979935</v>
      </c>
    </row>
    <row r="75" spans="1:23" ht="12.75">
      <c r="A75" s="1">
        <v>36345</v>
      </c>
      <c r="B75" s="13">
        <v>185</v>
      </c>
      <c r="C75" s="52">
        <v>0.590624988</v>
      </c>
      <c r="D75" s="14">
        <v>0.590624988</v>
      </c>
      <c r="E75" s="2">
        <v>655</v>
      </c>
      <c r="F75" s="15">
        <v>0</v>
      </c>
      <c r="G75" s="19">
        <v>1061.9</v>
      </c>
      <c r="H75" s="20">
        <f t="shared" si="6"/>
        <v>1026.9</v>
      </c>
      <c r="I75" s="21">
        <v>1026.9</v>
      </c>
      <c r="J75" s="20">
        <f t="shared" si="7"/>
        <v>-111.11989573126208</v>
      </c>
      <c r="K75" s="20">
        <f t="shared" si="8"/>
        <v>4.191104268737931</v>
      </c>
      <c r="L75" s="20">
        <f t="shared" si="5"/>
        <v>-10.847495731262072</v>
      </c>
      <c r="M75" s="22">
        <f t="shared" si="9"/>
        <v>-3.3281957312620705</v>
      </c>
      <c r="N75" s="21" t="s">
        <v>3</v>
      </c>
      <c r="O75" s="21">
        <v>67.7</v>
      </c>
      <c r="P75" s="23">
        <v>0.08</v>
      </c>
      <c r="V75" s="25">
        <v>-0.316</v>
      </c>
      <c r="W75" s="22">
        <v>-3.3281957312620705</v>
      </c>
    </row>
    <row r="76" spans="1:23" ht="12.75">
      <c r="A76" s="1">
        <v>36345</v>
      </c>
      <c r="B76" s="13">
        <v>185</v>
      </c>
      <c r="C76" s="52">
        <v>0.59074074</v>
      </c>
      <c r="D76" s="14">
        <v>0.59074074</v>
      </c>
      <c r="E76" s="2">
        <v>665</v>
      </c>
      <c r="F76" s="15">
        <v>0</v>
      </c>
      <c r="G76" s="19">
        <v>1061.4</v>
      </c>
      <c r="H76" s="20">
        <f t="shared" si="6"/>
        <v>1026.4</v>
      </c>
      <c r="I76" s="21">
        <v>1026.4</v>
      </c>
      <c r="J76" s="20">
        <f t="shared" si="7"/>
        <v>-107.07569783707497</v>
      </c>
      <c r="K76" s="20">
        <f t="shared" si="8"/>
        <v>8.235302162925038</v>
      </c>
      <c r="L76" s="20">
        <f t="shared" si="5"/>
        <v>-6.803297837074965</v>
      </c>
      <c r="M76" s="22">
        <f t="shared" si="9"/>
        <v>0.7160021629250366</v>
      </c>
      <c r="N76" s="21" t="s">
        <v>3</v>
      </c>
      <c r="O76" s="21">
        <v>70.6</v>
      </c>
      <c r="P76" s="23">
        <v>0.054</v>
      </c>
      <c r="V76" s="25">
        <v>-0.771</v>
      </c>
      <c r="W76" s="22">
        <v>0.7160021629250366</v>
      </c>
    </row>
    <row r="77" spans="1:23" ht="12.75">
      <c r="A77" s="1">
        <v>36345</v>
      </c>
      <c r="B77" s="13">
        <v>185</v>
      </c>
      <c r="C77" s="52">
        <v>0.590856493</v>
      </c>
      <c r="D77" s="14">
        <v>0.590856493</v>
      </c>
      <c r="E77" s="2">
        <v>675</v>
      </c>
      <c r="F77" s="15">
        <v>0</v>
      </c>
      <c r="G77" s="19">
        <v>1061.2</v>
      </c>
      <c r="H77" s="20">
        <f t="shared" si="6"/>
        <v>1026.2</v>
      </c>
      <c r="I77" s="21">
        <v>1026.2</v>
      </c>
      <c r="J77" s="20">
        <f t="shared" si="7"/>
        <v>-105.45746702770558</v>
      </c>
      <c r="K77" s="20">
        <f t="shared" si="8"/>
        <v>9.853532972294431</v>
      </c>
      <c r="L77" s="20">
        <f t="shared" si="5"/>
        <v>-5.185067027705571</v>
      </c>
      <c r="M77" s="22">
        <f t="shared" si="9"/>
        <v>2.33423297229443</v>
      </c>
      <c r="N77" s="21" t="s">
        <v>3</v>
      </c>
      <c r="O77" s="21">
        <v>72.4</v>
      </c>
      <c r="P77" s="23">
        <v>0.098</v>
      </c>
      <c r="V77" s="25">
        <v>0.011</v>
      </c>
      <c r="W77" s="22">
        <v>2.33423297229443</v>
      </c>
    </row>
    <row r="78" spans="1:23" ht="12.75">
      <c r="A78" s="1">
        <v>36345</v>
      </c>
      <c r="B78" s="13">
        <v>185</v>
      </c>
      <c r="C78" s="52">
        <v>0.590972245</v>
      </c>
      <c r="D78" s="14">
        <v>0.590972245</v>
      </c>
      <c r="E78" s="2">
        <v>685</v>
      </c>
      <c r="F78" s="15">
        <v>0</v>
      </c>
      <c r="G78" s="19">
        <v>1061.2</v>
      </c>
      <c r="H78" s="20">
        <f t="shared" si="6"/>
        <v>1026.2</v>
      </c>
      <c r="I78" s="21">
        <v>1026.2</v>
      </c>
      <c r="J78" s="20">
        <f t="shared" si="7"/>
        <v>-105.45746702770558</v>
      </c>
      <c r="K78" s="20">
        <f t="shared" si="8"/>
        <v>9.853532972294431</v>
      </c>
      <c r="L78" s="20">
        <f t="shared" si="5"/>
        <v>-5.185067027705571</v>
      </c>
      <c r="M78" s="22">
        <f t="shared" si="9"/>
        <v>2.33423297229443</v>
      </c>
      <c r="N78" s="21" t="s">
        <v>3</v>
      </c>
      <c r="O78" s="21">
        <v>72.1</v>
      </c>
      <c r="P78" s="23">
        <v>0.063</v>
      </c>
      <c r="V78" s="25">
        <v>-0.399</v>
      </c>
      <c r="W78" s="22">
        <v>2.33423297229443</v>
      </c>
    </row>
    <row r="79" spans="1:23" ht="12.75">
      <c r="A79" s="1">
        <v>36345</v>
      </c>
      <c r="B79" s="13">
        <v>185</v>
      </c>
      <c r="C79" s="52">
        <v>0.591087937</v>
      </c>
      <c r="D79" s="14">
        <v>0.591087937</v>
      </c>
      <c r="E79" s="2">
        <v>695</v>
      </c>
      <c r="F79" s="15">
        <v>0</v>
      </c>
      <c r="G79" s="19">
        <v>1062</v>
      </c>
      <c r="H79" s="20">
        <f t="shared" si="6"/>
        <v>1027</v>
      </c>
      <c r="I79" s="21">
        <v>1027</v>
      </c>
      <c r="J79" s="20">
        <f t="shared" si="7"/>
        <v>-111.92849901073582</v>
      </c>
      <c r="K79" s="20">
        <f t="shared" si="8"/>
        <v>3.3825009892641873</v>
      </c>
      <c r="L79" s="20">
        <f t="shared" si="5"/>
        <v>-11.656099010735815</v>
      </c>
      <c r="M79" s="22">
        <f t="shared" si="9"/>
        <v>-4.136799010735814</v>
      </c>
      <c r="N79" s="21" t="s">
        <v>3</v>
      </c>
      <c r="O79" s="21">
        <v>73</v>
      </c>
      <c r="P79" s="23">
        <v>0.304</v>
      </c>
      <c r="Q79" s="20">
        <f aca="true" t="shared" si="10" ref="Q79:Q138">((P79/5*500)-9)</f>
        <v>21.4</v>
      </c>
      <c r="R79" s="21">
        <v>21.4</v>
      </c>
      <c r="V79" s="25">
        <v>-0.02</v>
      </c>
      <c r="W79" s="22">
        <v>-4.136799010735814</v>
      </c>
    </row>
    <row r="80" spans="1:23" ht="12.75">
      <c r="A80" s="1">
        <v>36345</v>
      </c>
      <c r="B80" s="13">
        <v>185</v>
      </c>
      <c r="C80" s="52">
        <v>0.59120369</v>
      </c>
      <c r="D80" s="14">
        <v>0.59120369</v>
      </c>
      <c r="E80" s="2">
        <v>705</v>
      </c>
      <c r="F80" s="15">
        <v>0</v>
      </c>
      <c r="G80" s="19">
        <v>1059.9</v>
      </c>
      <c r="H80" s="20">
        <f t="shared" si="6"/>
        <v>1024.9</v>
      </c>
      <c r="I80" s="21">
        <v>1024.9</v>
      </c>
      <c r="J80" s="20">
        <f t="shared" si="7"/>
        <v>-94.93127305461195</v>
      </c>
      <c r="K80" s="20">
        <f t="shared" si="8"/>
        <v>20.379726945388057</v>
      </c>
      <c r="L80" s="20">
        <f t="shared" si="5"/>
        <v>5.341126945388055</v>
      </c>
      <c r="M80" s="22">
        <f t="shared" si="9"/>
        <v>12.860426945388056</v>
      </c>
      <c r="N80" s="21" t="s">
        <v>3</v>
      </c>
      <c r="O80" s="21">
        <v>72.4</v>
      </c>
      <c r="P80" s="23">
        <v>0.485</v>
      </c>
      <c r="Q80" s="20">
        <f t="shared" si="10"/>
        <v>39.5</v>
      </c>
      <c r="R80" s="21">
        <v>39.5</v>
      </c>
      <c r="V80" s="25">
        <v>-0.117</v>
      </c>
      <c r="W80" s="22">
        <v>12.860426945388056</v>
      </c>
    </row>
    <row r="81" spans="1:23" ht="12.75">
      <c r="A81" s="1">
        <v>36345</v>
      </c>
      <c r="B81" s="13">
        <v>185</v>
      </c>
      <c r="C81" s="52">
        <v>0.591319442</v>
      </c>
      <c r="D81" s="14">
        <v>0.591319442</v>
      </c>
      <c r="E81" s="2">
        <v>715</v>
      </c>
      <c r="F81" s="15">
        <v>0</v>
      </c>
      <c r="G81" s="19">
        <v>1057.2</v>
      </c>
      <c r="H81" s="20">
        <f t="shared" si="6"/>
        <v>1022.2</v>
      </c>
      <c r="I81" s="21">
        <v>1022.2</v>
      </c>
      <c r="J81" s="20">
        <f t="shared" si="7"/>
        <v>-73.02644993369691</v>
      </c>
      <c r="K81" s="20">
        <f t="shared" si="8"/>
        <v>42.2845500663031</v>
      </c>
      <c r="L81" s="20">
        <f t="shared" si="5"/>
        <v>27.245950066303095</v>
      </c>
      <c r="M81" s="22">
        <f t="shared" si="9"/>
        <v>34.765250066303096</v>
      </c>
      <c r="N81" s="21" t="s">
        <v>3</v>
      </c>
      <c r="O81" s="21">
        <v>73.2</v>
      </c>
      <c r="P81" s="23">
        <v>0.6</v>
      </c>
      <c r="Q81" s="20">
        <f t="shared" si="10"/>
        <v>51</v>
      </c>
      <c r="R81" s="21">
        <v>51</v>
      </c>
      <c r="V81" s="25">
        <v>-0.414</v>
      </c>
      <c r="W81" s="22">
        <v>34.765250066303096</v>
      </c>
    </row>
    <row r="82" spans="1:23" ht="12.75">
      <c r="A82" s="1">
        <v>36345</v>
      </c>
      <c r="B82" s="13">
        <v>185</v>
      </c>
      <c r="C82" s="52">
        <v>0.591435194</v>
      </c>
      <c r="D82" s="14">
        <v>0.591435194</v>
      </c>
      <c r="E82" s="2">
        <v>725</v>
      </c>
      <c r="F82" s="15">
        <v>0</v>
      </c>
      <c r="G82" s="19">
        <v>1054.4</v>
      </c>
      <c r="H82" s="20">
        <f t="shared" si="6"/>
        <v>1019.4000000000001</v>
      </c>
      <c r="I82" s="21">
        <v>1019.4</v>
      </c>
      <c r="J82" s="20">
        <f t="shared" si="7"/>
        <v>-50.24913956970594</v>
      </c>
      <c r="K82" s="20">
        <f t="shared" si="8"/>
        <v>65.06186043029408</v>
      </c>
      <c r="L82" s="20">
        <f t="shared" si="5"/>
        <v>50.023260430294066</v>
      </c>
      <c r="M82" s="22">
        <f t="shared" si="9"/>
        <v>57.542560430294074</v>
      </c>
      <c r="N82" s="21" t="s">
        <v>3</v>
      </c>
      <c r="O82" s="21">
        <v>73.5</v>
      </c>
      <c r="P82" s="23">
        <v>0.583</v>
      </c>
      <c r="Q82" s="20">
        <f t="shared" si="10"/>
        <v>49.3</v>
      </c>
      <c r="R82" s="21">
        <v>49.3</v>
      </c>
      <c r="V82" s="25">
        <v>0.004</v>
      </c>
      <c r="W82" s="22">
        <v>57.542560430294074</v>
      </c>
    </row>
    <row r="83" spans="1:23" ht="12.75">
      <c r="A83" s="1">
        <v>36345</v>
      </c>
      <c r="B83" s="13">
        <v>185</v>
      </c>
      <c r="C83" s="52">
        <v>0.591550946</v>
      </c>
      <c r="D83" s="14">
        <v>0.591550946</v>
      </c>
      <c r="E83" s="2">
        <v>735</v>
      </c>
      <c r="F83" s="15">
        <v>0</v>
      </c>
      <c r="G83" s="19">
        <v>1051.3</v>
      </c>
      <c r="H83" s="20">
        <f t="shared" si="6"/>
        <v>1016.3</v>
      </c>
      <c r="I83" s="21">
        <v>1016.3</v>
      </c>
      <c r="J83" s="20">
        <f t="shared" si="7"/>
        <v>-24.958311695498672</v>
      </c>
      <c r="K83" s="20">
        <f t="shared" si="8"/>
        <v>90.35268830450133</v>
      </c>
      <c r="L83" s="20">
        <f t="shared" si="5"/>
        <v>75.31408830450133</v>
      </c>
      <c r="M83" s="22">
        <f t="shared" si="9"/>
        <v>82.83338830450133</v>
      </c>
      <c r="N83" s="21" t="s">
        <v>3</v>
      </c>
      <c r="O83" s="21">
        <v>73.3</v>
      </c>
      <c r="P83" s="23">
        <v>0.639</v>
      </c>
      <c r="Q83" s="20">
        <f t="shared" si="10"/>
        <v>54.9</v>
      </c>
      <c r="R83" s="21">
        <v>54.9</v>
      </c>
      <c r="V83" s="25">
        <v>0.006</v>
      </c>
      <c r="W83" s="22">
        <v>82.83338830450133</v>
      </c>
    </row>
    <row r="84" spans="1:23" ht="12.75">
      <c r="A84" s="1">
        <v>36345</v>
      </c>
      <c r="B84" s="13">
        <v>185</v>
      </c>
      <c r="C84" s="52">
        <v>0.591666639</v>
      </c>
      <c r="D84" s="14">
        <v>0.591666639</v>
      </c>
      <c r="E84" s="2">
        <v>745</v>
      </c>
      <c r="F84" s="15">
        <v>0</v>
      </c>
      <c r="G84" s="19">
        <v>1048.4</v>
      </c>
      <c r="H84" s="20">
        <f t="shared" si="6"/>
        <v>1013.4000000000001</v>
      </c>
      <c r="I84" s="21">
        <v>1013.4</v>
      </c>
      <c r="J84" s="20">
        <f t="shared" si="7"/>
        <v>-1.2292134390003857</v>
      </c>
      <c r="K84" s="20">
        <f t="shared" si="8"/>
        <v>114.08178656099962</v>
      </c>
      <c r="L84" s="20">
        <f t="shared" si="5"/>
        <v>99.04318656099962</v>
      </c>
      <c r="M84" s="22">
        <f t="shared" si="9"/>
        <v>106.56248656099962</v>
      </c>
      <c r="N84" s="21" t="s">
        <v>3</v>
      </c>
      <c r="O84" s="21">
        <v>73.1</v>
      </c>
      <c r="P84" s="23">
        <v>0.64</v>
      </c>
      <c r="Q84" s="20">
        <f t="shared" si="10"/>
        <v>55</v>
      </c>
      <c r="R84" s="21">
        <v>55</v>
      </c>
      <c r="V84" s="25">
        <v>0.008</v>
      </c>
      <c r="W84" s="22">
        <v>106.56248656099962</v>
      </c>
    </row>
    <row r="85" spans="1:23" ht="12.75">
      <c r="A85" s="1">
        <v>36345</v>
      </c>
      <c r="B85" s="13">
        <v>185</v>
      </c>
      <c r="C85" s="52">
        <v>0.591782391</v>
      </c>
      <c r="D85" s="14">
        <v>0.591782391</v>
      </c>
      <c r="E85" s="2">
        <v>755</v>
      </c>
      <c r="F85" s="15">
        <v>0</v>
      </c>
      <c r="G85" s="19">
        <v>1045.6</v>
      </c>
      <c r="H85" s="20">
        <f t="shared" si="6"/>
        <v>1010.5999999999999</v>
      </c>
      <c r="I85" s="21">
        <v>1010.6</v>
      </c>
      <c r="J85" s="20">
        <f t="shared" si="7"/>
        <v>21.746160744986778</v>
      </c>
      <c r="K85" s="20">
        <f t="shared" si="8"/>
        <v>137.0571607449868</v>
      </c>
      <c r="L85" s="20">
        <f t="shared" si="5"/>
        <v>122.01856074498679</v>
      </c>
      <c r="M85" s="22">
        <f t="shared" si="9"/>
        <v>129.5378607449868</v>
      </c>
      <c r="N85" s="21" t="s">
        <v>3</v>
      </c>
      <c r="O85" s="21">
        <v>73.1</v>
      </c>
      <c r="P85" s="23">
        <v>0.71</v>
      </c>
      <c r="Q85" s="20">
        <f t="shared" si="10"/>
        <v>62</v>
      </c>
      <c r="R85" s="21">
        <v>62</v>
      </c>
      <c r="V85" s="25">
        <v>-0.215</v>
      </c>
      <c r="W85" s="22">
        <v>129.5378607449868</v>
      </c>
    </row>
    <row r="86" spans="1:23" ht="12.75">
      <c r="A86" s="1">
        <v>36345</v>
      </c>
      <c r="B86" s="13">
        <v>185</v>
      </c>
      <c r="C86" s="52">
        <v>0.591898143</v>
      </c>
      <c r="D86" s="14">
        <v>0.591898143</v>
      </c>
      <c r="E86" s="2">
        <v>765</v>
      </c>
      <c r="F86" s="15">
        <v>0</v>
      </c>
      <c r="G86" s="19">
        <v>1043.2</v>
      </c>
      <c r="H86" s="20">
        <f t="shared" si="6"/>
        <v>1008.2</v>
      </c>
      <c r="I86" s="21">
        <v>1008.2</v>
      </c>
      <c r="J86" s="20">
        <f t="shared" si="7"/>
        <v>41.49006076640572</v>
      </c>
      <c r="K86" s="20">
        <f t="shared" si="8"/>
        <v>156.80106076640573</v>
      </c>
      <c r="L86" s="20">
        <f t="shared" si="5"/>
        <v>141.76246076640572</v>
      </c>
      <c r="M86" s="22">
        <f t="shared" si="9"/>
        <v>149.28176076640574</v>
      </c>
      <c r="N86" s="21" t="s">
        <v>3</v>
      </c>
      <c r="O86" s="21">
        <v>73.6</v>
      </c>
      <c r="P86" s="23">
        <v>0.669</v>
      </c>
      <c r="Q86" s="20">
        <f t="shared" si="10"/>
        <v>57.900000000000006</v>
      </c>
      <c r="R86" s="21">
        <v>57.9</v>
      </c>
      <c r="V86" s="25">
        <v>-0.086</v>
      </c>
      <c r="W86" s="22">
        <v>149.28176076640574</v>
      </c>
    </row>
    <row r="87" spans="1:23" ht="12.75">
      <c r="A87" s="1">
        <v>36345</v>
      </c>
      <c r="B87" s="13">
        <v>185</v>
      </c>
      <c r="C87" s="52">
        <v>0.592013896</v>
      </c>
      <c r="D87" s="14">
        <v>0.592013896</v>
      </c>
      <c r="E87" s="2">
        <v>775</v>
      </c>
      <c r="F87" s="15">
        <v>0</v>
      </c>
      <c r="G87" s="19">
        <v>1040.3</v>
      </c>
      <c r="H87" s="20">
        <f t="shared" si="6"/>
        <v>1005.3</v>
      </c>
      <c r="I87" s="21">
        <v>1005.3</v>
      </c>
      <c r="J87" s="20">
        <f t="shared" si="7"/>
        <v>65.41007629196488</v>
      </c>
      <c r="K87" s="20">
        <f t="shared" si="8"/>
        <v>180.7210762919649</v>
      </c>
      <c r="L87" s="20">
        <f t="shared" si="5"/>
        <v>165.6824762919649</v>
      </c>
      <c r="M87" s="22">
        <f t="shared" si="9"/>
        <v>173.2017762919649</v>
      </c>
      <c r="N87" s="21" t="s">
        <v>3</v>
      </c>
      <c r="O87" s="21">
        <v>73.8</v>
      </c>
      <c r="P87" s="23">
        <v>0.671</v>
      </c>
      <c r="Q87" s="20">
        <f t="shared" si="10"/>
        <v>58.10000000000001</v>
      </c>
      <c r="R87" s="21">
        <v>58.1</v>
      </c>
      <c r="S87" s="23">
        <v>7.54</v>
      </c>
      <c r="V87" s="25">
        <v>-0.102</v>
      </c>
      <c r="W87" s="22">
        <v>173.2017762919649</v>
      </c>
    </row>
    <row r="88" spans="1:23" ht="12.75">
      <c r="A88" s="1">
        <v>36345</v>
      </c>
      <c r="B88" s="13">
        <v>185</v>
      </c>
      <c r="C88" s="52">
        <v>0.592129648</v>
      </c>
      <c r="D88" s="14">
        <v>0.592129648</v>
      </c>
      <c r="E88" s="2">
        <v>785</v>
      </c>
      <c r="F88" s="15">
        <v>0</v>
      </c>
      <c r="G88" s="19">
        <v>1037.3</v>
      </c>
      <c r="H88" s="20">
        <f t="shared" si="6"/>
        <v>1002.3</v>
      </c>
      <c r="I88" s="21">
        <v>1002.3</v>
      </c>
      <c r="J88" s="20">
        <f t="shared" si="7"/>
        <v>90.22764220023541</v>
      </c>
      <c r="K88" s="20">
        <f t="shared" si="8"/>
        <v>205.53864220023542</v>
      </c>
      <c r="L88" s="20">
        <f t="shared" si="5"/>
        <v>190.5000422002354</v>
      </c>
      <c r="M88" s="22">
        <f t="shared" si="9"/>
        <v>198.01934220023543</v>
      </c>
      <c r="N88" s="21" t="s">
        <v>3</v>
      </c>
      <c r="O88" s="21">
        <v>73.1</v>
      </c>
      <c r="P88" s="23">
        <v>0.664</v>
      </c>
      <c r="Q88" s="20">
        <f t="shared" si="10"/>
        <v>57.400000000000006</v>
      </c>
      <c r="R88" s="21">
        <v>57.4</v>
      </c>
      <c r="S88" s="23">
        <v>7.136</v>
      </c>
      <c r="V88" s="25">
        <v>-0.026</v>
      </c>
      <c r="W88" s="22">
        <v>198.01934220023543</v>
      </c>
    </row>
    <row r="89" spans="1:23" ht="12.75">
      <c r="A89" s="1">
        <v>36345</v>
      </c>
      <c r="B89" s="13">
        <v>185</v>
      </c>
      <c r="C89" s="52">
        <v>0.5922454</v>
      </c>
      <c r="D89" s="14">
        <v>0.5922454</v>
      </c>
      <c r="E89" s="2">
        <v>795</v>
      </c>
      <c r="F89" s="15">
        <v>0</v>
      </c>
      <c r="G89" s="19">
        <v>1034.8</v>
      </c>
      <c r="H89" s="20">
        <f t="shared" si="6"/>
        <v>999.8</v>
      </c>
      <c r="I89" s="21">
        <v>999.8</v>
      </c>
      <c r="J89" s="20">
        <f t="shared" si="7"/>
        <v>110.96575640010208</v>
      </c>
      <c r="K89" s="20">
        <f t="shared" si="8"/>
        <v>226.2767564001021</v>
      </c>
      <c r="L89" s="20">
        <f t="shared" si="5"/>
        <v>211.23815640010207</v>
      </c>
      <c r="M89" s="22">
        <f t="shared" si="9"/>
        <v>218.7574564001021</v>
      </c>
      <c r="N89" s="21" t="s">
        <v>3</v>
      </c>
      <c r="O89" s="21">
        <v>73.9</v>
      </c>
      <c r="P89" s="23">
        <v>0.716</v>
      </c>
      <c r="Q89" s="20">
        <f t="shared" si="10"/>
        <v>62.599999999999994</v>
      </c>
      <c r="R89" s="21">
        <v>62.6</v>
      </c>
      <c r="S89" s="23">
        <v>7.266</v>
      </c>
      <c r="V89" s="25">
        <v>-0.029</v>
      </c>
      <c r="W89" s="22">
        <v>218.7574564001021</v>
      </c>
    </row>
    <row r="90" spans="1:23" ht="12.75">
      <c r="A90" s="1">
        <v>36345</v>
      </c>
      <c r="B90" s="13">
        <v>185</v>
      </c>
      <c r="C90" s="52">
        <v>0.592361093</v>
      </c>
      <c r="D90" s="14">
        <v>0.592361093</v>
      </c>
      <c r="E90" s="2">
        <v>805</v>
      </c>
      <c r="F90" s="15">
        <v>0</v>
      </c>
      <c r="G90" s="19">
        <v>1030.5</v>
      </c>
      <c r="H90" s="20">
        <f t="shared" si="6"/>
        <v>995.5</v>
      </c>
      <c r="I90" s="21">
        <v>995.5</v>
      </c>
      <c r="J90" s="20">
        <f t="shared" si="7"/>
        <v>146.75691179305227</v>
      </c>
      <c r="K90" s="20">
        <f t="shared" si="8"/>
        <v>262.0679117930523</v>
      </c>
      <c r="L90" s="20">
        <f t="shared" si="5"/>
        <v>247.02931179305227</v>
      </c>
      <c r="M90" s="22">
        <f t="shared" si="9"/>
        <v>254.5486117930523</v>
      </c>
      <c r="N90" s="21" t="s">
        <v>3</v>
      </c>
      <c r="O90" s="21">
        <v>72.1</v>
      </c>
      <c r="P90" s="23">
        <v>0.684</v>
      </c>
      <c r="Q90" s="20">
        <f t="shared" si="10"/>
        <v>59.400000000000006</v>
      </c>
      <c r="R90" s="21">
        <v>59.4</v>
      </c>
      <c r="S90" s="23">
        <v>7.256</v>
      </c>
      <c r="V90" s="25">
        <v>-0.685</v>
      </c>
      <c r="W90" s="22">
        <v>254.5486117930523</v>
      </c>
    </row>
    <row r="91" spans="1:23" ht="12.75">
      <c r="A91" s="1">
        <v>36345</v>
      </c>
      <c r="B91" s="13">
        <v>185</v>
      </c>
      <c r="C91" s="52">
        <v>0.592476845</v>
      </c>
      <c r="D91" s="14">
        <v>0.592476845</v>
      </c>
      <c r="E91" s="2">
        <v>815</v>
      </c>
      <c r="F91" s="15">
        <v>0</v>
      </c>
      <c r="G91" s="19">
        <v>1028.2</v>
      </c>
      <c r="H91" s="20">
        <f t="shared" si="6"/>
        <v>993.2</v>
      </c>
      <c r="I91" s="21">
        <v>993.2</v>
      </c>
      <c r="J91" s="20">
        <f t="shared" si="7"/>
        <v>165.9645315155595</v>
      </c>
      <c r="K91" s="20">
        <f t="shared" si="8"/>
        <v>281.27553151555946</v>
      </c>
      <c r="L91" s="20">
        <f t="shared" si="5"/>
        <v>266.2369315155595</v>
      </c>
      <c r="M91" s="22">
        <f t="shared" si="9"/>
        <v>273.7562315155595</v>
      </c>
      <c r="N91" s="21" t="s">
        <v>3</v>
      </c>
      <c r="O91" s="21">
        <v>73.9</v>
      </c>
      <c r="P91" s="23">
        <v>0.736</v>
      </c>
      <c r="Q91" s="20">
        <f t="shared" si="10"/>
        <v>64.6</v>
      </c>
      <c r="R91" s="21">
        <v>64.6</v>
      </c>
      <c r="S91" s="23">
        <v>7.08</v>
      </c>
      <c r="V91" s="25">
        <v>0.011</v>
      </c>
      <c r="W91" s="22">
        <v>273.7562315155595</v>
      </c>
    </row>
    <row r="92" spans="1:23" ht="12.75">
      <c r="A92" s="1">
        <v>36345</v>
      </c>
      <c r="B92" s="13">
        <v>185</v>
      </c>
      <c r="C92" s="52">
        <v>0.592592597</v>
      </c>
      <c r="D92" s="14">
        <v>0.592592597</v>
      </c>
      <c r="E92" s="2">
        <v>825</v>
      </c>
      <c r="F92" s="15">
        <v>0</v>
      </c>
      <c r="G92" s="19">
        <v>1025.3</v>
      </c>
      <c r="H92" s="20">
        <f t="shared" si="6"/>
        <v>990.3</v>
      </c>
      <c r="I92" s="21">
        <v>990.3</v>
      </c>
      <c r="J92" s="20">
        <f t="shared" si="7"/>
        <v>190.24633251164565</v>
      </c>
      <c r="K92" s="20">
        <f t="shared" si="8"/>
        <v>305.55733251164565</v>
      </c>
      <c r="L92" s="20">
        <f t="shared" si="5"/>
        <v>290.5187325116457</v>
      </c>
      <c r="M92" s="22">
        <f t="shared" si="9"/>
        <v>298.03803251164567</v>
      </c>
      <c r="N92" s="21" t="s">
        <v>3</v>
      </c>
      <c r="O92" s="21">
        <v>74</v>
      </c>
      <c r="P92" s="23">
        <v>0.701</v>
      </c>
      <c r="Q92" s="20">
        <f t="shared" si="10"/>
        <v>61.099999999999994</v>
      </c>
      <c r="R92" s="21">
        <v>61.1</v>
      </c>
      <c r="S92" s="23">
        <v>7.126</v>
      </c>
      <c r="V92" s="25">
        <v>-0.304</v>
      </c>
      <c r="W92" s="22">
        <v>298.03803251164567</v>
      </c>
    </row>
    <row r="93" spans="1:23" ht="12.75">
      <c r="A93" s="1">
        <v>36345</v>
      </c>
      <c r="B93" s="13">
        <v>185</v>
      </c>
      <c r="C93" s="52">
        <v>0.592708349</v>
      </c>
      <c r="D93" s="14">
        <v>0.592708349</v>
      </c>
      <c r="E93" s="2">
        <v>835</v>
      </c>
      <c r="F93" s="15">
        <v>0</v>
      </c>
      <c r="G93" s="19">
        <v>1023.1</v>
      </c>
      <c r="H93" s="20">
        <f t="shared" si="6"/>
        <v>988.1</v>
      </c>
      <c r="I93" s="21">
        <v>988.1</v>
      </c>
      <c r="J93" s="20">
        <f t="shared" si="7"/>
        <v>208.71448915191107</v>
      </c>
      <c r="K93" s="20">
        <f t="shared" si="8"/>
        <v>324.0254891519111</v>
      </c>
      <c r="L93" s="20">
        <f t="shared" si="5"/>
        <v>308.9868891519111</v>
      </c>
      <c r="M93" s="22">
        <f t="shared" si="9"/>
        <v>316.5061891519111</v>
      </c>
      <c r="N93" s="21" t="s">
        <v>3</v>
      </c>
      <c r="O93" s="21">
        <v>75</v>
      </c>
      <c r="P93" s="23">
        <v>0.725</v>
      </c>
      <c r="Q93" s="20">
        <f t="shared" si="10"/>
        <v>63.5</v>
      </c>
      <c r="R93" s="21">
        <v>63.5</v>
      </c>
      <c r="S93" s="23">
        <v>6.831</v>
      </c>
      <c r="V93" s="25">
        <v>-0.069</v>
      </c>
      <c r="W93" s="22">
        <v>316.5061891519111</v>
      </c>
    </row>
    <row r="94" spans="1:23" ht="12.75">
      <c r="A94" s="1">
        <v>36345</v>
      </c>
      <c r="B94" s="13">
        <v>185</v>
      </c>
      <c r="C94" s="52">
        <v>0.592824101</v>
      </c>
      <c r="D94" s="14">
        <v>0.592824101</v>
      </c>
      <c r="E94" s="2">
        <v>845</v>
      </c>
      <c r="F94" s="15">
        <v>0</v>
      </c>
      <c r="G94" s="19">
        <v>1019.5</v>
      </c>
      <c r="H94" s="20">
        <f t="shared" si="6"/>
        <v>984.5</v>
      </c>
      <c r="I94" s="21">
        <v>984.5</v>
      </c>
      <c r="J94" s="20">
        <f t="shared" si="7"/>
        <v>239.0239874061708</v>
      </c>
      <c r="K94" s="20">
        <f t="shared" si="8"/>
        <v>354.3349874061708</v>
      </c>
      <c r="L94" s="20">
        <f t="shared" si="5"/>
        <v>339.29638740617077</v>
      </c>
      <c r="M94" s="22">
        <f t="shared" si="9"/>
        <v>346.8156874061708</v>
      </c>
      <c r="N94" s="21" t="s">
        <v>3</v>
      </c>
      <c r="O94" s="21">
        <v>74.9</v>
      </c>
      <c r="P94" s="23">
        <v>0.679</v>
      </c>
      <c r="Q94" s="20">
        <f t="shared" si="10"/>
        <v>58.900000000000006</v>
      </c>
      <c r="R94" s="21">
        <v>58.9</v>
      </c>
      <c r="S94" s="23">
        <v>7.119</v>
      </c>
      <c r="V94" s="25">
        <v>-0.025</v>
      </c>
      <c r="W94" s="22">
        <v>346.8156874061708</v>
      </c>
    </row>
    <row r="95" spans="1:23" ht="12.75">
      <c r="A95" s="1">
        <v>36345</v>
      </c>
      <c r="B95" s="13">
        <v>185</v>
      </c>
      <c r="C95" s="52">
        <v>0.592939794</v>
      </c>
      <c r="D95" s="14">
        <v>0.592939794</v>
      </c>
      <c r="E95" s="2">
        <v>855</v>
      </c>
      <c r="F95" s="15">
        <v>0</v>
      </c>
      <c r="G95" s="19">
        <v>1016.7</v>
      </c>
      <c r="H95" s="20">
        <f t="shared" si="6"/>
        <v>981.7</v>
      </c>
      <c r="I95" s="21">
        <v>981.7</v>
      </c>
      <c r="J95" s="20">
        <f t="shared" si="7"/>
        <v>262.67476510841357</v>
      </c>
      <c r="K95" s="20">
        <f t="shared" si="8"/>
        <v>377.9857651084136</v>
      </c>
      <c r="L95" s="20">
        <f t="shared" si="5"/>
        <v>362.94716510841357</v>
      </c>
      <c r="M95" s="22">
        <f t="shared" si="9"/>
        <v>370.46646510841356</v>
      </c>
      <c r="N95" s="21" t="s">
        <v>3</v>
      </c>
      <c r="O95" s="21">
        <v>73</v>
      </c>
      <c r="P95" s="23">
        <v>0.714</v>
      </c>
      <c r="Q95" s="20">
        <f t="shared" si="10"/>
        <v>62.39999999999999</v>
      </c>
      <c r="R95" s="21">
        <v>62.4</v>
      </c>
      <c r="S95" s="23">
        <v>6.874</v>
      </c>
      <c r="V95" s="25">
        <v>0.001</v>
      </c>
      <c r="W95" s="22">
        <v>370.46646510841356</v>
      </c>
    </row>
    <row r="96" spans="1:23" ht="12.75">
      <c r="A96" s="1">
        <v>36345</v>
      </c>
      <c r="B96" s="13">
        <v>185</v>
      </c>
      <c r="C96" s="52">
        <v>0.593055546</v>
      </c>
      <c r="D96" s="14">
        <v>0.593055546</v>
      </c>
      <c r="E96" s="2">
        <v>865</v>
      </c>
      <c r="F96" s="15">
        <v>0</v>
      </c>
      <c r="G96" s="19">
        <v>1015.2</v>
      </c>
      <c r="H96" s="20">
        <f t="shared" si="6"/>
        <v>980.2</v>
      </c>
      <c r="I96" s="21">
        <v>980.2</v>
      </c>
      <c r="J96" s="20">
        <f t="shared" si="7"/>
        <v>275.3725881218978</v>
      </c>
      <c r="K96" s="20">
        <f t="shared" si="8"/>
        <v>390.68358812189786</v>
      </c>
      <c r="L96" s="20">
        <f t="shared" si="5"/>
        <v>375.6449881218978</v>
      </c>
      <c r="M96" s="22">
        <f t="shared" si="9"/>
        <v>383.1642881218978</v>
      </c>
      <c r="N96" s="21" t="s">
        <v>3</v>
      </c>
      <c r="O96" s="21">
        <v>72.3</v>
      </c>
      <c r="P96" s="23">
        <v>0.701</v>
      </c>
      <c r="Q96" s="20">
        <f t="shared" si="10"/>
        <v>61.099999999999994</v>
      </c>
      <c r="R96" s="21">
        <v>61.1</v>
      </c>
      <c r="S96" s="23">
        <v>6.883</v>
      </c>
      <c r="V96" s="25">
        <v>-0.696</v>
      </c>
      <c r="W96" s="22">
        <v>383.1642881218978</v>
      </c>
    </row>
    <row r="97" spans="1:23" ht="12.75">
      <c r="A97" s="1">
        <v>36345</v>
      </c>
      <c r="B97" s="13">
        <v>185</v>
      </c>
      <c r="C97" s="52">
        <v>0.593171299</v>
      </c>
      <c r="D97" s="14">
        <v>0.593171299</v>
      </c>
      <c r="E97" s="2">
        <v>875</v>
      </c>
      <c r="F97" s="15">
        <v>0</v>
      </c>
      <c r="G97" s="19">
        <v>1012.7</v>
      </c>
      <c r="H97" s="20">
        <f t="shared" si="6"/>
        <v>977.7</v>
      </c>
      <c r="I97" s="21">
        <v>977.7</v>
      </c>
      <c r="J97" s="20">
        <f t="shared" si="7"/>
        <v>296.5788700693299</v>
      </c>
      <c r="K97" s="20">
        <f t="shared" si="8"/>
        <v>411.88987006932996</v>
      </c>
      <c r="L97" s="20">
        <f t="shared" si="5"/>
        <v>396.8512700693299</v>
      </c>
      <c r="M97" s="22">
        <f t="shared" si="9"/>
        <v>404.3705700693299</v>
      </c>
      <c r="N97" s="21" t="s">
        <v>3</v>
      </c>
      <c r="O97" s="21">
        <v>72.4</v>
      </c>
      <c r="P97" s="23">
        <v>0.732</v>
      </c>
      <c r="Q97" s="20">
        <f t="shared" si="10"/>
        <v>64.2</v>
      </c>
      <c r="R97" s="21">
        <v>64.2</v>
      </c>
      <c r="S97" s="23">
        <v>7.276</v>
      </c>
      <c r="V97" s="25">
        <v>-0.259</v>
      </c>
      <c r="W97" s="22">
        <v>404.3705700693299</v>
      </c>
    </row>
    <row r="98" spans="1:23" ht="12.75">
      <c r="A98" s="1">
        <v>36345</v>
      </c>
      <c r="B98" s="13">
        <v>185</v>
      </c>
      <c r="C98" s="52">
        <v>0.593287051</v>
      </c>
      <c r="D98" s="14">
        <v>0.593287051</v>
      </c>
      <c r="E98" s="2">
        <v>885</v>
      </c>
      <c r="F98" s="15">
        <v>0</v>
      </c>
      <c r="G98" s="19">
        <v>1010.3</v>
      </c>
      <c r="H98" s="20">
        <f t="shared" si="6"/>
        <v>975.3</v>
      </c>
      <c r="I98" s="21">
        <v>975.3</v>
      </c>
      <c r="J98" s="20">
        <f t="shared" si="7"/>
        <v>316.98797741693056</v>
      </c>
      <c r="K98" s="20">
        <f t="shared" si="8"/>
        <v>432.2989774169306</v>
      </c>
      <c r="L98" s="20">
        <f t="shared" si="5"/>
        <v>417.26037741693057</v>
      </c>
      <c r="M98" s="22">
        <f t="shared" si="9"/>
        <v>424.77967741693055</v>
      </c>
      <c r="N98" s="21" t="s">
        <v>3</v>
      </c>
      <c r="O98" s="21">
        <v>72.6</v>
      </c>
      <c r="P98" s="23">
        <v>0.712</v>
      </c>
      <c r="Q98" s="20">
        <f t="shared" si="10"/>
        <v>62.2</v>
      </c>
      <c r="R98" s="21">
        <v>62.2</v>
      </c>
      <c r="S98" s="23">
        <v>6.952</v>
      </c>
      <c r="V98" s="25">
        <v>-0.271</v>
      </c>
      <c r="W98" s="22">
        <v>424.77967741693055</v>
      </c>
    </row>
    <row r="99" spans="1:23" ht="12.75">
      <c r="A99" s="1">
        <v>36345</v>
      </c>
      <c r="B99" s="13">
        <v>185</v>
      </c>
      <c r="C99" s="52">
        <v>0.593402803</v>
      </c>
      <c r="D99" s="14">
        <v>0.593402803</v>
      </c>
      <c r="E99" s="2">
        <v>895</v>
      </c>
      <c r="F99" s="15">
        <v>0</v>
      </c>
      <c r="G99" s="19">
        <v>1008.3</v>
      </c>
      <c r="H99" s="20">
        <f t="shared" si="6"/>
        <v>973.3</v>
      </c>
      <c r="I99" s="21">
        <v>973.3</v>
      </c>
      <c r="J99" s="20">
        <f t="shared" si="7"/>
        <v>334.0339679494947</v>
      </c>
      <c r="K99" s="20">
        <f t="shared" si="8"/>
        <v>449.34496794949473</v>
      </c>
      <c r="L99" s="20">
        <f t="shared" si="5"/>
        <v>434.3063679494947</v>
      </c>
      <c r="M99" s="22">
        <f t="shared" si="9"/>
        <v>441.8256679494947</v>
      </c>
      <c r="N99" s="21" t="s">
        <v>3</v>
      </c>
      <c r="O99" s="21">
        <v>71.9</v>
      </c>
      <c r="P99" s="23">
        <v>0.751</v>
      </c>
      <c r="Q99" s="20">
        <f t="shared" si="10"/>
        <v>66.1</v>
      </c>
      <c r="R99" s="21">
        <v>66.1</v>
      </c>
      <c r="S99" s="23">
        <v>7.592</v>
      </c>
      <c r="V99" s="25">
        <v>-0.494</v>
      </c>
      <c r="W99" s="22">
        <v>441.8256679494947</v>
      </c>
    </row>
    <row r="100" spans="1:23" ht="12.75">
      <c r="A100" s="1">
        <v>36345</v>
      </c>
      <c r="B100" s="13">
        <v>185</v>
      </c>
      <c r="C100" s="52">
        <v>0.593518496</v>
      </c>
      <c r="D100" s="14">
        <v>0.593518496</v>
      </c>
      <c r="E100" s="2">
        <v>905</v>
      </c>
      <c r="F100" s="15">
        <v>0</v>
      </c>
      <c r="G100" s="19">
        <v>1007.8</v>
      </c>
      <c r="H100" s="20">
        <f t="shared" si="6"/>
        <v>972.8</v>
      </c>
      <c r="I100" s="21">
        <v>972.8</v>
      </c>
      <c r="J100" s="20">
        <f t="shared" si="7"/>
        <v>338.30093858549156</v>
      </c>
      <c r="K100" s="20">
        <f t="shared" si="8"/>
        <v>453.61193858549154</v>
      </c>
      <c r="L100" s="20">
        <f t="shared" si="5"/>
        <v>438.57333858549157</v>
      </c>
      <c r="M100" s="22">
        <f t="shared" si="9"/>
        <v>446.09263858549156</v>
      </c>
      <c r="N100" s="21" t="s">
        <v>3</v>
      </c>
      <c r="O100" s="21">
        <v>72.1</v>
      </c>
      <c r="P100" s="23">
        <v>0.721</v>
      </c>
      <c r="Q100" s="20">
        <f t="shared" si="10"/>
        <v>63.099999999999994</v>
      </c>
      <c r="R100" s="21">
        <v>63.1</v>
      </c>
      <c r="S100" s="23">
        <v>6.704</v>
      </c>
      <c r="V100" s="25">
        <v>0.006</v>
      </c>
      <c r="W100" s="22">
        <v>446.09263858549156</v>
      </c>
    </row>
    <row r="101" spans="1:23" ht="12.75">
      <c r="A101" s="1">
        <v>36345</v>
      </c>
      <c r="B101" s="13">
        <v>185</v>
      </c>
      <c r="C101" s="52">
        <v>0.593634248</v>
      </c>
      <c r="D101" s="14">
        <v>0.593634248</v>
      </c>
      <c r="E101" s="2">
        <v>915</v>
      </c>
      <c r="F101" s="15">
        <v>0</v>
      </c>
      <c r="G101" s="19">
        <v>1007.1</v>
      </c>
      <c r="H101" s="20">
        <f t="shared" si="6"/>
        <v>972.1</v>
      </c>
      <c r="I101" s="21">
        <v>972.1</v>
      </c>
      <c r="J101" s="20">
        <f t="shared" si="7"/>
        <v>344.27838340156853</v>
      </c>
      <c r="K101" s="20">
        <f t="shared" si="8"/>
        <v>459.5893834015685</v>
      </c>
      <c r="L101" s="20">
        <f t="shared" si="5"/>
        <v>444.55078340156854</v>
      </c>
      <c r="M101" s="22">
        <f t="shared" si="9"/>
        <v>452.0700834015685</v>
      </c>
      <c r="N101" s="21" t="s">
        <v>3</v>
      </c>
      <c r="O101" s="21">
        <v>71</v>
      </c>
      <c r="P101" s="23">
        <v>0.766</v>
      </c>
      <c r="Q101" s="20">
        <f t="shared" si="10"/>
        <v>67.6</v>
      </c>
      <c r="R101" s="21">
        <v>67.6</v>
      </c>
      <c r="S101" s="23">
        <v>7.284</v>
      </c>
      <c r="V101" s="25">
        <v>0.008</v>
      </c>
      <c r="W101" s="22">
        <v>452.0700834015685</v>
      </c>
    </row>
    <row r="102" spans="1:23" ht="12.75">
      <c r="A102" s="1">
        <v>36345</v>
      </c>
      <c r="B102" s="13">
        <v>185</v>
      </c>
      <c r="C102" s="52">
        <v>0.59375</v>
      </c>
      <c r="D102" s="14">
        <v>0.59375</v>
      </c>
      <c r="E102" s="2">
        <v>925</v>
      </c>
      <c r="F102" s="15">
        <v>0</v>
      </c>
      <c r="G102" s="19">
        <v>1006.8</v>
      </c>
      <c r="H102" s="20">
        <f t="shared" si="6"/>
        <v>971.8</v>
      </c>
      <c r="I102" s="21">
        <v>971.8</v>
      </c>
      <c r="J102" s="20">
        <f t="shared" si="7"/>
        <v>346.84146322190793</v>
      </c>
      <c r="K102" s="20">
        <f t="shared" si="8"/>
        <v>462.15246322190796</v>
      </c>
      <c r="L102" s="20">
        <f t="shared" si="5"/>
        <v>447.11386322190793</v>
      </c>
      <c r="M102" s="22">
        <f t="shared" si="9"/>
        <v>454.6331632219079</v>
      </c>
      <c r="N102" s="21" t="s">
        <v>3</v>
      </c>
      <c r="O102" s="21">
        <v>71.5</v>
      </c>
      <c r="P102" s="23">
        <v>0.709</v>
      </c>
      <c r="Q102" s="20">
        <f t="shared" si="10"/>
        <v>61.89999999999999</v>
      </c>
      <c r="R102" s="21">
        <v>61.9</v>
      </c>
      <c r="S102" s="23">
        <v>6.952</v>
      </c>
      <c r="V102" s="25">
        <v>-0.864</v>
      </c>
      <c r="W102" s="22">
        <v>454.6331632219079</v>
      </c>
    </row>
    <row r="103" spans="1:23" ht="12.75">
      <c r="A103" s="1">
        <v>36345</v>
      </c>
      <c r="B103" s="13">
        <v>185</v>
      </c>
      <c r="C103" s="52">
        <v>0.593865752</v>
      </c>
      <c r="D103" s="14">
        <v>0.593865752</v>
      </c>
      <c r="E103" s="2">
        <v>935</v>
      </c>
      <c r="F103" s="15">
        <v>0</v>
      </c>
      <c r="G103" s="19">
        <v>1006.7</v>
      </c>
      <c r="H103" s="20">
        <f t="shared" si="6"/>
        <v>971.7</v>
      </c>
      <c r="I103" s="21">
        <v>971.7</v>
      </c>
      <c r="J103" s="20">
        <f t="shared" si="7"/>
        <v>347.6959989954418</v>
      </c>
      <c r="K103" s="20">
        <f t="shared" si="8"/>
        <v>463.0069989954418</v>
      </c>
      <c r="L103" s="20">
        <f t="shared" si="5"/>
        <v>447.9683989954418</v>
      </c>
      <c r="M103" s="22">
        <f t="shared" si="9"/>
        <v>455.4876989954418</v>
      </c>
      <c r="N103" s="21" t="s">
        <v>3</v>
      </c>
      <c r="O103" s="21">
        <v>71.3</v>
      </c>
      <c r="P103" s="23">
        <v>0.744</v>
      </c>
      <c r="Q103" s="20">
        <f t="shared" si="10"/>
        <v>65.39999999999999</v>
      </c>
      <c r="R103" s="21">
        <v>65.4</v>
      </c>
      <c r="S103" s="23">
        <v>7.011</v>
      </c>
      <c r="V103" s="25">
        <v>-0.658</v>
      </c>
      <c r="W103" s="22">
        <v>455.4876989954418</v>
      </c>
    </row>
    <row r="104" spans="1:23" ht="12.75">
      <c r="A104" s="1">
        <v>36345</v>
      </c>
      <c r="B104" s="13">
        <v>185</v>
      </c>
      <c r="C104" s="52">
        <v>0.593981504</v>
      </c>
      <c r="D104" s="14">
        <v>0.593981504</v>
      </c>
      <c r="E104" s="2">
        <v>945</v>
      </c>
      <c r="F104" s="15">
        <v>0</v>
      </c>
      <c r="G104" s="19">
        <v>1006.7</v>
      </c>
      <c r="H104" s="20">
        <f t="shared" si="6"/>
        <v>971.7</v>
      </c>
      <c r="I104" s="21">
        <v>971.7</v>
      </c>
      <c r="J104" s="20">
        <f t="shared" si="7"/>
        <v>347.6959989954418</v>
      </c>
      <c r="K104" s="20">
        <f t="shared" si="8"/>
        <v>463.0069989954418</v>
      </c>
      <c r="L104" s="20">
        <f t="shared" si="5"/>
        <v>447.9683989954418</v>
      </c>
      <c r="M104" s="22">
        <f t="shared" si="9"/>
        <v>455.4876989954418</v>
      </c>
      <c r="N104" s="21" t="s">
        <v>3</v>
      </c>
      <c r="O104" s="21">
        <v>71</v>
      </c>
      <c r="P104" s="23">
        <v>0.712</v>
      </c>
      <c r="Q104" s="20">
        <f t="shared" si="10"/>
        <v>62.2</v>
      </c>
      <c r="R104" s="21">
        <v>62.2</v>
      </c>
      <c r="S104" s="23">
        <v>7.021</v>
      </c>
      <c r="V104" s="25">
        <v>0.003</v>
      </c>
      <c r="W104" s="22">
        <v>455.4876989954418</v>
      </c>
    </row>
    <row r="105" spans="1:23" ht="12.75">
      <c r="A105" s="1">
        <v>36345</v>
      </c>
      <c r="B105" s="13">
        <v>185</v>
      </c>
      <c r="C105" s="52">
        <v>0.594097197</v>
      </c>
      <c r="D105" s="14">
        <v>0.594097197</v>
      </c>
      <c r="E105" s="2">
        <v>955</v>
      </c>
      <c r="F105" s="15">
        <v>0</v>
      </c>
      <c r="G105" s="19">
        <v>1005.5</v>
      </c>
      <c r="H105" s="20">
        <f t="shared" si="6"/>
        <v>970.5</v>
      </c>
      <c r="I105" s="21">
        <v>970.5</v>
      </c>
      <c r="J105" s="20">
        <f t="shared" si="7"/>
        <v>357.95729331569817</v>
      </c>
      <c r="K105" s="20">
        <f t="shared" si="8"/>
        <v>473.2682933156982</v>
      </c>
      <c r="L105" s="20">
        <f t="shared" si="5"/>
        <v>458.22969331569817</v>
      </c>
      <c r="M105" s="22">
        <f t="shared" si="9"/>
        <v>465.74899331569816</v>
      </c>
      <c r="N105" s="21" t="s">
        <v>3</v>
      </c>
      <c r="O105" s="21">
        <v>69.5</v>
      </c>
      <c r="P105" s="23">
        <v>0.736</v>
      </c>
      <c r="Q105" s="20">
        <f t="shared" si="10"/>
        <v>64.6</v>
      </c>
      <c r="R105" s="21">
        <v>64.6</v>
      </c>
      <c r="S105" s="23">
        <v>6.964</v>
      </c>
      <c r="V105" s="25">
        <v>0.006</v>
      </c>
      <c r="W105" s="22">
        <v>465.74899331569816</v>
      </c>
    </row>
    <row r="106" spans="1:23" ht="12.75">
      <c r="A106" s="1">
        <v>36345</v>
      </c>
      <c r="B106" s="13">
        <v>185</v>
      </c>
      <c r="C106" s="52">
        <v>0.594212949</v>
      </c>
      <c r="D106" s="14">
        <v>0.594212949</v>
      </c>
      <c r="E106" s="2">
        <v>965</v>
      </c>
      <c r="F106" s="15">
        <v>0</v>
      </c>
      <c r="G106" s="19">
        <v>1006.9</v>
      </c>
      <c r="H106" s="20">
        <f t="shared" si="6"/>
        <v>971.9</v>
      </c>
      <c r="I106" s="21">
        <v>971.9</v>
      </c>
      <c r="J106" s="20">
        <f t="shared" si="7"/>
        <v>345.9870153771445</v>
      </c>
      <c r="K106" s="20">
        <f t="shared" si="8"/>
        <v>461.29801537714445</v>
      </c>
      <c r="L106" s="20">
        <f t="shared" si="5"/>
        <v>446.2594153771445</v>
      </c>
      <c r="M106" s="22">
        <f t="shared" si="9"/>
        <v>453.77871537714447</v>
      </c>
      <c r="N106" s="21" t="s">
        <v>3</v>
      </c>
      <c r="O106" s="21">
        <v>70.6</v>
      </c>
      <c r="P106" s="23">
        <v>0.698</v>
      </c>
      <c r="Q106" s="20">
        <f t="shared" si="10"/>
        <v>60.8</v>
      </c>
      <c r="R106" s="21">
        <v>60.8</v>
      </c>
      <c r="S106" s="23">
        <v>7.166</v>
      </c>
      <c r="V106" s="25">
        <v>-0.568</v>
      </c>
      <c r="W106" s="22">
        <v>453.77871537714447</v>
      </c>
    </row>
    <row r="107" spans="1:23" ht="12.75">
      <c r="A107" s="1">
        <v>36345</v>
      </c>
      <c r="B107" s="13">
        <v>185</v>
      </c>
      <c r="C107" s="52">
        <v>0.594328701</v>
      </c>
      <c r="D107" s="14">
        <v>0.594328701</v>
      </c>
      <c r="E107" s="2">
        <v>975</v>
      </c>
      <c r="F107" s="15">
        <v>0</v>
      </c>
      <c r="G107" s="19">
        <v>1007.4</v>
      </c>
      <c r="H107" s="20">
        <f t="shared" si="6"/>
        <v>972.4</v>
      </c>
      <c r="I107" s="21">
        <v>972.4</v>
      </c>
      <c r="J107" s="20">
        <f t="shared" si="7"/>
        <v>341.7160944518485</v>
      </c>
      <c r="K107" s="20">
        <f t="shared" si="8"/>
        <v>457.0270944518485</v>
      </c>
      <c r="L107" s="20">
        <f t="shared" si="5"/>
        <v>441.9884944518485</v>
      </c>
      <c r="M107" s="22">
        <f t="shared" si="9"/>
        <v>449.5077944518485</v>
      </c>
      <c r="N107" s="21" t="s">
        <v>3</v>
      </c>
      <c r="O107" s="21">
        <v>69.5</v>
      </c>
      <c r="P107" s="23">
        <v>0.773</v>
      </c>
      <c r="Q107" s="20">
        <f t="shared" si="10"/>
        <v>68.30000000000001</v>
      </c>
      <c r="R107" s="21">
        <v>68.3</v>
      </c>
      <c r="S107" s="23">
        <v>7.197</v>
      </c>
      <c r="V107" s="25">
        <v>-0.483</v>
      </c>
      <c r="W107" s="22">
        <v>449.5077944518485</v>
      </c>
    </row>
    <row r="108" spans="1:23" ht="12.75">
      <c r="A108" s="1">
        <v>36345</v>
      </c>
      <c r="B108" s="13">
        <v>185</v>
      </c>
      <c r="C108" s="52">
        <v>0.594444454</v>
      </c>
      <c r="D108" s="14">
        <v>0.594444454</v>
      </c>
      <c r="E108" s="2">
        <v>985</v>
      </c>
      <c r="F108" s="15">
        <v>0</v>
      </c>
      <c r="G108" s="19">
        <v>1007.1</v>
      </c>
      <c r="H108" s="20">
        <f t="shared" si="6"/>
        <v>972.1</v>
      </c>
      <c r="I108" s="21">
        <v>972.1</v>
      </c>
      <c r="J108" s="20">
        <f t="shared" si="7"/>
        <v>344.27838340156853</v>
      </c>
      <c r="K108" s="20">
        <f t="shared" si="8"/>
        <v>459.5893834015685</v>
      </c>
      <c r="L108" s="20">
        <f t="shared" si="5"/>
        <v>444.55078340156854</v>
      </c>
      <c r="M108" s="22">
        <f t="shared" si="9"/>
        <v>452.0700834015685</v>
      </c>
      <c r="N108" s="21" t="s">
        <v>3</v>
      </c>
      <c r="O108" s="21">
        <v>69.6</v>
      </c>
      <c r="P108" s="23">
        <v>0.727</v>
      </c>
      <c r="Q108" s="20">
        <f t="shared" si="10"/>
        <v>63.7</v>
      </c>
      <c r="R108" s="21">
        <v>63.7</v>
      </c>
      <c r="S108" s="23">
        <v>7.236</v>
      </c>
      <c r="V108" s="25">
        <v>-0.408</v>
      </c>
      <c r="W108" s="22">
        <v>452.0700834015685</v>
      </c>
    </row>
    <row r="109" spans="1:23" ht="12.75">
      <c r="A109" s="1">
        <v>36345</v>
      </c>
      <c r="B109" s="13">
        <v>185</v>
      </c>
      <c r="C109" s="52">
        <v>0.594560206</v>
      </c>
      <c r="D109" s="14">
        <v>0.594560206</v>
      </c>
      <c r="E109" s="2">
        <v>995</v>
      </c>
      <c r="F109" s="15">
        <v>0</v>
      </c>
      <c r="G109" s="19">
        <v>1006.5</v>
      </c>
      <c r="H109" s="20">
        <f t="shared" si="6"/>
        <v>971.5</v>
      </c>
      <c r="I109" s="21">
        <v>971.5</v>
      </c>
      <c r="J109" s="20">
        <f t="shared" si="7"/>
        <v>349.4053344012313</v>
      </c>
      <c r="K109" s="20">
        <f t="shared" si="8"/>
        <v>464.7163344012313</v>
      </c>
      <c r="L109" s="20">
        <f t="shared" si="5"/>
        <v>449.6777344012313</v>
      </c>
      <c r="M109" s="22">
        <f t="shared" si="9"/>
        <v>457.1970344012313</v>
      </c>
      <c r="N109" s="21" t="s">
        <v>3</v>
      </c>
      <c r="O109" s="21">
        <v>69.8</v>
      </c>
      <c r="P109" s="23">
        <v>0.753</v>
      </c>
      <c r="Q109" s="20">
        <f t="shared" si="10"/>
        <v>66.30000000000001</v>
      </c>
      <c r="R109" s="21">
        <v>66.3</v>
      </c>
      <c r="S109" s="23">
        <v>7.186</v>
      </c>
      <c r="V109" s="25">
        <v>-0.072</v>
      </c>
      <c r="W109" s="22">
        <v>457.1970344012313</v>
      </c>
    </row>
    <row r="110" spans="1:23" ht="12.75">
      <c r="A110" s="1">
        <v>36345</v>
      </c>
      <c r="B110" s="13">
        <v>185</v>
      </c>
      <c r="C110" s="52">
        <v>0.594675899</v>
      </c>
      <c r="D110" s="14">
        <v>0.594675899</v>
      </c>
      <c r="E110" s="2">
        <v>1005</v>
      </c>
      <c r="F110" s="15">
        <v>0</v>
      </c>
      <c r="G110" s="19">
        <v>1006.5</v>
      </c>
      <c r="H110" s="20">
        <f t="shared" si="6"/>
        <v>971.5</v>
      </c>
      <c r="I110" s="21">
        <v>971.5</v>
      </c>
      <c r="J110" s="20">
        <f t="shared" si="7"/>
        <v>349.4053344012313</v>
      </c>
      <c r="K110" s="20">
        <f t="shared" si="8"/>
        <v>464.7163344012313</v>
      </c>
      <c r="L110" s="20">
        <f t="shared" si="5"/>
        <v>449.6777344012313</v>
      </c>
      <c r="M110" s="22">
        <f t="shared" si="9"/>
        <v>457.1970344012313</v>
      </c>
      <c r="N110" s="21" t="s">
        <v>3</v>
      </c>
      <c r="O110" s="21">
        <v>69.6</v>
      </c>
      <c r="P110" s="23">
        <v>0.712</v>
      </c>
      <c r="Q110" s="20">
        <f t="shared" si="10"/>
        <v>62.2</v>
      </c>
      <c r="R110" s="21">
        <v>62.2</v>
      </c>
      <c r="S110" s="23">
        <v>7.106</v>
      </c>
      <c r="V110" s="25">
        <v>-0.124</v>
      </c>
      <c r="W110" s="22">
        <v>457.1970344012313</v>
      </c>
    </row>
    <row r="111" spans="1:23" ht="12.75">
      <c r="A111" s="1">
        <v>36345</v>
      </c>
      <c r="B111" s="13">
        <v>185</v>
      </c>
      <c r="C111" s="52">
        <v>0.594791651</v>
      </c>
      <c r="D111" s="14">
        <v>0.594791651</v>
      </c>
      <c r="E111" s="2">
        <v>1015</v>
      </c>
      <c r="F111" s="15">
        <v>0</v>
      </c>
      <c r="G111" s="19">
        <v>1006.7</v>
      </c>
      <c r="H111" s="20">
        <f t="shared" si="6"/>
        <v>971.7</v>
      </c>
      <c r="I111" s="21">
        <v>971.7</v>
      </c>
      <c r="J111" s="20">
        <f t="shared" si="7"/>
        <v>347.6959989954418</v>
      </c>
      <c r="K111" s="20">
        <f t="shared" si="8"/>
        <v>463.0069989954418</v>
      </c>
      <c r="L111" s="20">
        <f t="shared" si="5"/>
        <v>447.9683989954418</v>
      </c>
      <c r="M111" s="22">
        <f t="shared" si="9"/>
        <v>455.4876989954418</v>
      </c>
      <c r="N111" s="21" t="s">
        <v>3</v>
      </c>
      <c r="O111" s="21">
        <v>70.7</v>
      </c>
      <c r="P111" s="23">
        <v>0.757</v>
      </c>
      <c r="Q111" s="20">
        <f t="shared" si="10"/>
        <v>66.7</v>
      </c>
      <c r="R111" s="21">
        <v>66.7</v>
      </c>
      <c r="S111" s="23">
        <v>7.124</v>
      </c>
      <c r="V111" s="25">
        <v>-0.03</v>
      </c>
      <c r="W111" s="22">
        <v>455.4876989954418</v>
      </c>
    </row>
    <row r="112" spans="1:23" ht="12.75">
      <c r="A112" s="1">
        <v>36345</v>
      </c>
      <c r="B112" s="13">
        <v>185</v>
      </c>
      <c r="C112" s="52">
        <v>0.594907403</v>
      </c>
      <c r="D112" s="14">
        <v>0.594907403</v>
      </c>
      <c r="E112" s="2">
        <v>1025</v>
      </c>
      <c r="F112" s="15">
        <v>0</v>
      </c>
      <c r="G112" s="19">
        <v>1007.4</v>
      </c>
      <c r="H112" s="20">
        <f t="shared" si="6"/>
        <v>972.4</v>
      </c>
      <c r="I112" s="21">
        <v>972.4</v>
      </c>
      <c r="J112" s="20">
        <f t="shared" si="7"/>
        <v>341.7160944518485</v>
      </c>
      <c r="K112" s="20">
        <f t="shared" si="8"/>
        <v>457.0270944518485</v>
      </c>
      <c r="L112" s="20">
        <f t="shared" si="5"/>
        <v>441.9884944518485</v>
      </c>
      <c r="M112" s="22">
        <f t="shared" si="9"/>
        <v>449.5077944518485</v>
      </c>
      <c r="N112" s="21" t="s">
        <v>3</v>
      </c>
      <c r="O112" s="21">
        <v>70.2</v>
      </c>
      <c r="P112" s="23">
        <v>0.716</v>
      </c>
      <c r="Q112" s="20">
        <f t="shared" si="10"/>
        <v>62.599999999999994</v>
      </c>
      <c r="R112" s="21">
        <v>62.6</v>
      </c>
      <c r="S112" s="23">
        <v>7.235</v>
      </c>
      <c r="V112" s="25">
        <v>0.007</v>
      </c>
      <c r="W112" s="22">
        <v>449.5077944518485</v>
      </c>
    </row>
    <row r="113" spans="1:23" ht="12.75">
      <c r="A113" s="1">
        <v>36345</v>
      </c>
      <c r="B113" s="13">
        <v>185</v>
      </c>
      <c r="C113" s="52">
        <v>0.595023155</v>
      </c>
      <c r="D113" s="14">
        <v>0.595023155</v>
      </c>
      <c r="E113" s="2">
        <v>1035</v>
      </c>
      <c r="F113" s="15">
        <v>0</v>
      </c>
      <c r="G113" s="19">
        <v>1008.4</v>
      </c>
      <c r="H113" s="20">
        <f t="shared" si="6"/>
        <v>973.4</v>
      </c>
      <c r="I113" s="21">
        <v>973.4</v>
      </c>
      <c r="J113" s="20">
        <f t="shared" si="7"/>
        <v>333.180836868249</v>
      </c>
      <c r="K113" s="20">
        <f t="shared" si="8"/>
        <v>448.49183686824904</v>
      </c>
      <c r="L113" s="20">
        <f t="shared" si="5"/>
        <v>433.453236868249</v>
      </c>
      <c r="M113" s="22">
        <f t="shared" si="9"/>
        <v>440.972536868249</v>
      </c>
      <c r="N113" s="21" t="s">
        <v>3</v>
      </c>
      <c r="O113" s="21">
        <v>74</v>
      </c>
      <c r="P113" s="23">
        <v>0.766</v>
      </c>
      <c r="Q113" s="20">
        <f t="shared" si="10"/>
        <v>67.6</v>
      </c>
      <c r="R113" s="21">
        <v>67.6</v>
      </c>
      <c r="S113" s="23">
        <v>7.519</v>
      </c>
      <c r="V113" s="25">
        <v>0.008</v>
      </c>
      <c r="W113" s="22">
        <v>440.972536868249</v>
      </c>
    </row>
    <row r="114" spans="1:23" ht="12.75">
      <c r="A114" s="1">
        <v>36345</v>
      </c>
      <c r="B114" s="13">
        <v>185</v>
      </c>
      <c r="C114" s="52">
        <v>0.595138907</v>
      </c>
      <c r="D114" s="14">
        <v>0.595138907</v>
      </c>
      <c r="E114" s="2">
        <v>1045</v>
      </c>
      <c r="F114" s="15">
        <v>0</v>
      </c>
      <c r="G114" s="19">
        <v>1009.2</v>
      </c>
      <c r="H114" s="20">
        <f t="shared" si="6"/>
        <v>974.2</v>
      </c>
      <c r="I114" s="21">
        <v>974.2</v>
      </c>
      <c r="J114" s="20">
        <f t="shared" si="7"/>
        <v>326.35894174479085</v>
      </c>
      <c r="K114" s="20">
        <f t="shared" si="8"/>
        <v>441.6699417447909</v>
      </c>
      <c r="L114" s="20">
        <f t="shared" si="5"/>
        <v>426.63134174479086</v>
      </c>
      <c r="M114" s="22">
        <f t="shared" si="9"/>
        <v>434.15064174479085</v>
      </c>
      <c r="N114" s="21" t="s">
        <v>3</v>
      </c>
      <c r="O114" s="21">
        <v>71.6</v>
      </c>
      <c r="P114" s="23">
        <v>0.694</v>
      </c>
      <c r="Q114" s="20">
        <f t="shared" si="10"/>
        <v>60.39999999999999</v>
      </c>
      <c r="R114" s="21">
        <v>60.4</v>
      </c>
      <c r="S114" s="23">
        <v>7.049</v>
      </c>
      <c r="V114" s="25">
        <v>-0.229</v>
      </c>
      <c r="W114" s="22">
        <v>434.15064174479085</v>
      </c>
    </row>
    <row r="115" spans="1:23" ht="12.75">
      <c r="A115" s="1">
        <v>36345</v>
      </c>
      <c r="B115" s="13">
        <v>185</v>
      </c>
      <c r="C115" s="52">
        <v>0.5952546</v>
      </c>
      <c r="D115" s="14">
        <v>0.5952546</v>
      </c>
      <c r="E115" s="2">
        <v>1055</v>
      </c>
      <c r="F115" s="15">
        <v>0</v>
      </c>
      <c r="G115" s="19">
        <v>1009.4</v>
      </c>
      <c r="H115" s="20">
        <f t="shared" si="6"/>
        <v>974.4</v>
      </c>
      <c r="I115" s="21">
        <v>974.4</v>
      </c>
      <c r="J115" s="20">
        <f t="shared" si="7"/>
        <v>324.65434328411925</v>
      </c>
      <c r="K115" s="20">
        <f t="shared" si="8"/>
        <v>439.9653432841193</v>
      </c>
      <c r="L115" s="20">
        <f t="shared" si="5"/>
        <v>424.92674328411925</v>
      </c>
      <c r="M115" s="22">
        <f t="shared" si="9"/>
        <v>432.44604328411924</v>
      </c>
      <c r="N115" s="21" t="s">
        <v>3</v>
      </c>
      <c r="O115" s="21">
        <v>72</v>
      </c>
      <c r="P115" s="23">
        <v>0.733</v>
      </c>
      <c r="Q115" s="20">
        <f t="shared" si="10"/>
        <v>64.3</v>
      </c>
      <c r="R115" s="21">
        <v>64.3</v>
      </c>
      <c r="S115" s="23">
        <v>7.166</v>
      </c>
      <c r="V115" s="25">
        <v>0.009</v>
      </c>
      <c r="W115" s="22">
        <v>432.44604328411924</v>
      </c>
    </row>
    <row r="116" spans="1:23" ht="12.75">
      <c r="A116" s="1">
        <v>36345</v>
      </c>
      <c r="B116" s="13">
        <v>185</v>
      </c>
      <c r="C116" s="52">
        <v>0.595370352</v>
      </c>
      <c r="D116" s="14">
        <v>0.595370352</v>
      </c>
      <c r="E116" s="2">
        <v>1065</v>
      </c>
      <c r="F116" s="15">
        <v>0</v>
      </c>
      <c r="G116" s="19">
        <v>1009</v>
      </c>
      <c r="H116" s="20">
        <f t="shared" si="6"/>
        <v>974</v>
      </c>
      <c r="I116" s="21">
        <v>974</v>
      </c>
      <c r="J116" s="20">
        <f t="shared" si="7"/>
        <v>328.0638901897501</v>
      </c>
      <c r="K116" s="20">
        <f t="shared" si="8"/>
        <v>443.3748901897501</v>
      </c>
      <c r="L116" s="20">
        <f t="shared" si="5"/>
        <v>428.3362901897501</v>
      </c>
      <c r="M116" s="22">
        <f t="shared" si="9"/>
        <v>435.8555901897501</v>
      </c>
      <c r="N116" s="21" t="s">
        <v>3</v>
      </c>
      <c r="O116" s="21">
        <v>72.8</v>
      </c>
      <c r="P116" s="23">
        <v>0.687</v>
      </c>
      <c r="Q116" s="20">
        <f t="shared" si="10"/>
        <v>59.70000000000002</v>
      </c>
      <c r="R116" s="21">
        <v>59.7</v>
      </c>
      <c r="S116" s="23">
        <v>7.089</v>
      </c>
      <c r="V116" s="25">
        <v>-0.203</v>
      </c>
      <c r="W116" s="22">
        <v>435.8555901897501</v>
      </c>
    </row>
    <row r="117" spans="1:23" ht="12.75">
      <c r="A117" s="1">
        <v>36345</v>
      </c>
      <c r="B117" s="13">
        <v>185</v>
      </c>
      <c r="C117" s="52">
        <v>0.595486104</v>
      </c>
      <c r="D117" s="14">
        <v>0.595486104</v>
      </c>
      <c r="E117" s="2">
        <v>1075</v>
      </c>
      <c r="F117" s="15">
        <v>0</v>
      </c>
      <c r="G117" s="19">
        <v>1008.5</v>
      </c>
      <c r="H117" s="20">
        <f t="shared" si="6"/>
        <v>973.5</v>
      </c>
      <c r="I117" s="21">
        <v>973.5</v>
      </c>
      <c r="J117" s="20">
        <f t="shared" si="7"/>
        <v>332.32779342695255</v>
      </c>
      <c r="K117" s="20">
        <f t="shared" si="8"/>
        <v>447.6387934269526</v>
      </c>
      <c r="L117" s="20">
        <f t="shared" si="5"/>
        <v>432.60019342695256</v>
      </c>
      <c r="M117" s="22">
        <f t="shared" si="9"/>
        <v>440.11949342695254</v>
      </c>
      <c r="N117" s="21" t="s">
        <v>3</v>
      </c>
      <c r="O117" s="21">
        <v>73</v>
      </c>
      <c r="P117" s="23">
        <v>0.746</v>
      </c>
      <c r="Q117" s="20">
        <f t="shared" si="10"/>
        <v>65.6</v>
      </c>
      <c r="R117" s="21">
        <v>65.6</v>
      </c>
      <c r="S117" s="23">
        <v>7.186</v>
      </c>
      <c r="V117" s="25">
        <v>0.007</v>
      </c>
      <c r="W117" s="22">
        <v>440.11949342695254</v>
      </c>
    </row>
    <row r="118" spans="1:23" ht="12.75">
      <c r="A118" s="1">
        <v>36345</v>
      </c>
      <c r="B118" s="13">
        <v>185</v>
      </c>
      <c r="C118" s="52">
        <v>0.595601857</v>
      </c>
      <c r="D118" s="14">
        <v>0.595601857</v>
      </c>
      <c r="E118" s="2">
        <v>1085</v>
      </c>
      <c r="F118" s="15">
        <v>0</v>
      </c>
      <c r="G118" s="19">
        <v>1008.6</v>
      </c>
      <c r="H118" s="20">
        <f t="shared" si="6"/>
        <v>973.6</v>
      </c>
      <c r="I118" s="21">
        <v>973.6</v>
      </c>
      <c r="J118" s="20">
        <f t="shared" si="7"/>
        <v>331.47483760759957</v>
      </c>
      <c r="K118" s="20">
        <f t="shared" si="8"/>
        <v>446.78583760759955</v>
      </c>
      <c r="L118" s="20">
        <f t="shared" si="5"/>
        <v>431.7472376075996</v>
      </c>
      <c r="M118" s="22">
        <f t="shared" si="9"/>
        <v>439.26653760759956</v>
      </c>
      <c r="O118" s="21">
        <v>72.7</v>
      </c>
      <c r="P118" s="23">
        <v>0.723</v>
      </c>
      <c r="Q118" s="20">
        <f t="shared" si="10"/>
        <v>63.3</v>
      </c>
      <c r="R118" s="21">
        <v>63.3</v>
      </c>
      <c r="S118" s="23">
        <v>7.001</v>
      </c>
      <c r="V118" s="25">
        <v>-0.135</v>
      </c>
      <c r="W118" s="22">
        <v>439.26653760759956</v>
      </c>
    </row>
    <row r="119" spans="1:23" ht="12.75">
      <c r="A119" s="1">
        <v>36345</v>
      </c>
      <c r="B119" s="13">
        <v>185</v>
      </c>
      <c r="C119" s="52">
        <v>0.595717609</v>
      </c>
      <c r="D119" s="14">
        <v>0.595717609</v>
      </c>
      <c r="E119" s="2">
        <v>1095</v>
      </c>
      <c r="F119" s="15">
        <v>0</v>
      </c>
      <c r="G119" s="19">
        <v>1008.4</v>
      </c>
      <c r="H119" s="20">
        <f t="shared" si="6"/>
        <v>973.4</v>
      </c>
      <c r="I119" s="21">
        <v>973.4</v>
      </c>
      <c r="J119" s="20">
        <f t="shared" si="7"/>
        <v>333.180836868249</v>
      </c>
      <c r="K119" s="20">
        <f t="shared" si="8"/>
        <v>448.49183686824904</v>
      </c>
      <c r="L119" s="20">
        <f t="shared" si="5"/>
        <v>433.453236868249</v>
      </c>
      <c r="M119" s="22">
        <f t="shared" si="9"/>
        <v>440.972536868249</v>
      </c>
      <c r="N119" s="21" t="s">
        <v>3</v>
      </c>
      <c r="O119" s="21">
        <v>72</v>
      </c>
      <c r="P119" s="23">
        <v>0.756</v>
      </c>
      <c r="Q119" s="20">
        <f t="shared" si="10"/>
        <v>66.6</v>
      </c>
      <c r="R119" s="21">
        <v>66.6</v>
      </c>
      <c r="S119" s="23">
        <v>7.559</v>
      </c>
      <c r="V119" s="25">
        <v>0.009</v>
      </c>
      <c r="W119" s="22">
        <v>440.972536868249</v>
      </c>
    </row>
    <row r="120" spans="1:23" ht="12.75">
      <c r="A120" s="1">
        <v>36345</v>
      </c>
      <c r="B120" s="13">
        <v>185</v>
      </c>
      <c r="C120" s="52">
        <v>0.595833361</v>
      </c>
      <c r="D120" s="14">
        <v>0.595833361</v>
      </c>
      <c r="E120" s="2">
        <v>1105</v>
      </c>
      <c r="F120" s="15">
        <v>0</v>
      </c>
      <c r="G120" s="19">
        <v>1007.5</v>
      </c>
      <c r="H120" s="20">
        <f t="shared" si="6"/>
        <v>972.5</v>
      </c>
      <c r="I120" s="21">
        <v>972.5</v>
      </c>
      <c r="J120" s="20">
        <f t="shared" si="7"/>
        <v>340.8621737999559</v>
      </c>
      <c r="K120" s="20">
        <f t="shared" si="8"/>
        <v>456.17317379995586</v>
      </c>
      <c r="L120" s="20">
        <f t="shared" si="5"/>
        <v>441.1345737999559</v>
      </c>
      <c r="M120" s="22">
        <f t="shared" si="9"/>
        <v>448.6538737999559</v>
      </c>
      <c r="N120" s="21">
        <v>25.6</v>
      </c>
      <c r="O120" s="21">
        <v>72.9</v>
      </c>
      <c r="P120" s="23">
        <v>0.706</v>
      </c>
      <c r="Q120" s="20">
        <f t="shared" si="10"/>
        <v>61.599999999999994</v>
      </c>
      <c r="R120" s="21">
        <v>61.6</v>
      </c>
      <c r="S120" s="23">
        <v>7.226</v>
      </c>
      <c r="V120" s="25">
        <v>0.009</v>
      </c>
      <c r="W120" s="22">
        <v>448.6538737999559</v>
      </c>
    </row>
    <row r="121" spans="1:23" ht="12.75">
      <c r="A121" s="1">
        <v>36345</v>
      </c>
      <c r="B121" s="13">
        <v>185</v>
      </c>
      <c r="C121" s="52">
        <v>0.595949054</v>
      </c>
      <c r="D121" s="14">
        <v>0.595949054</v>
      </c>
      <c r="E121" s="2">
        <v>1115</v>
      </c>
      <c r="F121" s="15">
        <v>0</v>
      </c>
      <c r="G121" s="19">
        <v>1008.1</v>
      </c>
      <c r="H121" s="20">
        <f t="shared" si="6"/>
        <v>973.1</v>
      </c>
      <c r="I121" s="21">
        <v>973.1</v>
      </c>
      <c r="J121" s="20">
        <f t="shared" si="7"/>
        <v>335.7404931038768</v>
      </c>
      <c r="K121" s="20">
        <f t="shared" si="8"/>
        <v>451.05149310387685</v>
      </c>
      <c r="L121" s="20">
        <f t="shared" si="5"/>
        <v>436.0128931038768</v>
      </c>
      <c r="M121" s="22">
        <f t="shared" si="9"/>
        <v>443.5321931038768</v>
      </c>
      <c r="N121" s="21">
        <v>25.6</v>
      </c>
      <c r="O121" s="21">
        <v>73.5</v>
      </c>
      <c r="P121" s="23">
        <v>0.746</v>
      </c>
      <c r="Q121" s="20">
        <f t="shared" si="10"/>
        <v>65.6</v>
      </c>
      <c r="R121" s="21">
        <v>65.6</v>
      </c>
      <c r="S121" s="23">
        <v>7.305</v>
      </c>
      <c r="V121" s="25">
        <v>0.009</v>
      </c>
      <c r="W121" s="22">
        <v>443.5321931038768</v>
      </c>
    </row>
    <row r="122" spans="1:23" ht="12.75">
      <c r="A122" s="1">
        <v>36345</v>
      </c>
      <c r="B122" s="13">
        <v>185</v>
      </c>
      <c r="C122" s="52">
        <v>0.596064806</v>
      </c>
      <c r="D122" s="14">
        <v>0.596064806</v>
      </c>
      <c r="E122" s="2">
        <v>1125</v>
      </c>
      <c r="F122" s="15">
        <v>0</v>
      </c>
      <c r="G122" s="19">
        <v>1008.6</v>
      </c>
      <c r="H122" s="20">
        <f t="shared" si="6"/>
        <v>973.6</v>
      </c>
      <c r="I122" s="21">
        <v>973.6</v>
      </c>
      <c r="J122" s="20">
        <f t="shared" si="7"/>
        <v>331.47483760759957</v>
      </c>
      <c r="K122" s="20">
        <f t="shared" si="8"/>
        <v>446.78583760759955</v>
      </c>
      <c r="L122" s="20">
        <f t="shared" si="5"/>
        <v>431.7472376075996</v>
      </c>
      <c r="M122" s="22">
        <f t="shared" si="9"/>
        <v>439.26653760759956</v>
      </c>
      <c r="N122" s="21">
        <v>24.7</v>
      </c>
      <c r="O122" s="21">
        <v>73.5</v>
      </c>
      <c r="P122" s="23">
        <v>0.703</v>
      </c>
      <c r="Q122" s="20">
        <f t="shared" si="10"/>
        <v>61.3</v>
      </c>
      <c r="R122" s="21">
        <v>61.3</v>
      </c>
      <c r="S122" s="23">
        <v>7.42</v>
      </c>
      <c r="V122" s="25">
        <v>0.011</v>
      </c>
      <c r="W122" s="22">
        <v>439.26653760759956</v>
      </c>
    </row>
    <row r="123" spans="1:23" ht="12.75">
      <c r="A123" s="1">
        <v>36345</v>
      </c>
      <c r="B123" s="13">
        <v>185</v>
      </c>
      <c r="C123" s="52">
        <v>0.596180558</v>
      </c>
      <c r="D123" s="14">
        <v>0.596180558</v>
      </c>
      <c r="E123" s="2">
        <v>1135</v>
      </c>
      <c r="F123" s="15">
        <v>0</v>
      </c>
      <c r="G123" s="19">
        <v>1008.9</v>
      </c>
      <c r="H123" s="20">
        <f t="shared" si="6"/>
        <v>973.9</v>
      </c>
      <c r="I123" s="21">
        <v>973.9</v>
      </c>
      <c r="J123" s="20">
        <f t="shared" si="7"/>
        <v>328.91649570125384</v>
      </c>
      <c r="K123" s="20">
        <f t="shared" si="8"/>
        <v>444.2274957012538</v>
      </c>
      <c r="L123" s="20">
        <f t="shared" si="5"/>
        <v>429.18889570125384</v>
      </c>
      <c r="M123" s="22">
        <f t="shared" si="9"/>
        <v>436.7081957012538</v>
      </c>
      <c r="N123" s="21">
        <v>27.6</v>
      </c>
      <c r="O123" s="21">
        <v>73.6</v>
      </c>
      <c r="P123" s="23">
        <v>0.734</v>
      </c>
      <c r="Q123" s="20">
        <f t="shared" si="10"/>
        <v>64.39999999999999</v>
      </c>
      <c r="R123" s="21">
        <v>64.4</v>
      </c>
      <c r="S123" s="23">
        <v>7.559</v>
      </c>
      <c r="V123" s="25">
        <v>0.011</v>
      </c>
      <c r="W123" s="22">
        <v>436.7081957012538</v>
      </c>
    </row>
    <row r="124" spans="1:23" ht="12.75">
      <c r="A124" s="1">
        <v>36345</v>
      </c>
      <c r="B124" s="13">
        <v>185</v>
      </c>
      <c r="C124" s="52">
        <v>0.59629631</v>
      </c>
      <c r="D124" s="14">
        <v>0.59629631</v>
      </c>
      <c r="E124" s="2">
        <v>1145</v>
      </c>
      <c r="F124" s="15">
        <v>0</v>
      </c>
      <c r="G124" s="19">
        <v>1008.3</v>
      </c>
      <c r="H124" s="20">
        <f t="shared" si="6"/>
        <v>973.3</v>
      </c>
      <c r="I124" s="21">
        <v>973.3</v>
      </c>
      <c r="J124" s="20">
        <f t="shared" si="7"/>
        <v>334.0339679494947</v>
      </c>
      <c r="K124" s="20">
        <f t="shared" si="8"/>
        <v>449.34496794949473</v>
      </c>
      <c r="L124" s="20">
        <f t="shared" si="5"/>
        <v>434.3063679494947</v>
      </c>
      <c r="M124" s="22">
        <f t="shared" si="9"/>
        <v>441.8256679494947</v>
      </c>
      <c r="N124" s="21">
        <v>25.9</v>
      </c>
      <c r="O124" s="21">
        <v>75.7</v>
      </c>
      <c r="P124" s="23">
        <v>0.693</v>
      </c>
      <c r="Q124" s="20">
        <f t="shared" si="10"/>
        <v>60.3</v>
      </c>
      <c r="R124" s="21">
        <v>60.3</v>
      </c>
      <c r="S124" s="23">
        <v>7.519</v>
      </c>
      <c r="V124" s="25">
        <v>-0.376</v>
      </c>
      <c r="W124" s="22">
        <v>441.8256679494947</v>
      </c>
    </row>
    <row r="125" spans="1:23" ht="12.75">
      <c r="A125" s="1">
        <v>36345</v>
      </c>
      <c r="B125" s="13">
        <v>185</v>
      </c>
      <c r="C125" s="52">
        <v>0.596412063</v>
      </c>
      <c r="D125" s="14">
        <v>0.596412063</v>
      </c>
      <c r="E125" s="2">
        <v>1155</v>
      </c>
      <c r="F125" s="15">
        <v>0</v>
      </c>
      <c r="G125" s="19">
        <v>1007.4</v>
      </c>
      <c r="H125" s="20">
        <f t="shared" si="6"/>
        <v>972.4</v>
      </c>
      <c r="I125" s="21">
        <v>972.4</v>
      </c>
      <c r="J125" s="20">
        <f t="shared" si="7"/>
        <v>341.7160944518485</v>
      </c>
      <c r="K125" s="20">
        <f t="shared" si="8"/>
        <v>457.0270944518485</v>
      </c>
      <c r="L125" s="20">
        <f t="shared" si="5"/>
        <v>441.9884944518485</v>
      </c>
      <c r="M125" s="22">
        <f t="shared" si="9"/>
        <v>449.5077944518485</v>
      </c>
      <c r="N125" s="21">
        <v>24.4</v>
      </c>
      <c r="O125" s="21">
        <v>73.3</v>
      </c>
      <c r="P125" s="23">
        <v>0.751</v>
      </c>
      <c r="Q125" s="20">
        <f t="shared" si="10"/>
        <v>66.1</v>
      </c>
      <c r="R125" s="21">
        <v>66.1</v>
      </c>
      <c r="S125" s="23">
        <v>7.215</v>
      </c>
      <c r="V125" s="25">
        <v>0.01</v>
      </c>
      <c r="W125" s="22">
        <v>449.5077944518485</v>
      </c>
    </row>
    <row r="126" spans="1:23" ht="12.75">
      <c r="A126" s="1">
        <v>36345</v>
      </c>
      <c r="B126" s="13">
        <v>185</v>
      </c>
      <c r="C126" s="52">
        <v>0.596527755</v>
      </c>
      <c r="D126" s="14">
        <v>0.596527755</v>
      </c>
      <c r="E126" s="2">
        <v>1165</v>
      </c>
      <c r="F126" s="15">
        <v>0</v>
      </c>
      <c r="G126" s="19">
        <v>1007.2</v>
      </c>
      <c r="H126" s="20">
        <f t="shared" si="6"/>
        <v>972.2</v>
      </c>
      <c r="I126" s="21">
        <v>972.2</v>
      </c>
      <c r="J126" s="20">
        <f t="shared" si="7"/>
        <v>343.42419923458596</v>
      </c>
      <c r="K126" s="20">
        <f t="shared" si="8"/>
        <v>458.73519923458593</v>
      </c>
      <c r="L126" s="20">
        <f t="shared" si="5"/>
        <v>443.69659923458596</v>
      </c>
      <c r="M126" s="22">
        <f t="shared" si="9"/>
        <v>451.21589923458595</v>
      </c>
      <c r="N126" s="21">
        <v>24.8</v>
      </c>
      <c r="O126" s="21">
        <v>72.4</v>
      </c>
      <c r="P126" s="23">
        <v>0.693</v>
      </c>
      <c r="Q126" s="20">
        <f t="shared" si="10"/>
        <v>60.3</v>
      </c>
      <c r="R126" s="21">
        <v>60.3</v>
      </c>
      <c r="S126" s="23">
        <v>7.572</v>
      </c>
      <c r="V126" s="25">
        <v>0.007</v>
      </c>
      <c r="W126" s="22">
        <v>451.21589923458595</v>
      </c>
    </row>
    <row r="127" spans="1:23" ht="12.75">
      <c r="A127" s="1">
        <v>36345</v>
      </c>
      <c r="B127" s="13">
        <v>185</v>
      </c>
      <c r="C127" s="52">
        <v>0.596643507</v>
      </c>
      <c r="D127" s="14">
        <v>0.596643507</v>
      </c>
      <c r="E127" s="2">
        <v>1175</v>
      </c>
      <c r="F127" s="15">
        <v>0</v>
      </c>
      <c r="G127" s="19">
        <v>1006.7</v>
      </c>
      <c r="H127" s="20">
        <f t="shared" si="6"/>
        <v>971.7</v>
      </c>
      <c r="I127" s="21">
        <v>971.7</v>
      </c>
      <c r="J127" s="20">
        <f t="shared" si="7"/>
        <v>347.6959989954418</v>
      </c>
      <c r="K127" s="20">
        <f t="shared" si="8"/>
        <v>463.0069989954418</v>
      </c>
      <c r="L127" s="20">
        <f t="shared" si="5"/>
        <v>447.9683989954418</v>
      </c>
      <c r="M127" s="22">
        <f t="shared" si="9"/>
        <v>455.4876989954418</v>
      </c>
      <c r="N127" s="21">
        <v>22.4</v>
      </c>
      <c r="O127" s="21">
        <v>72.8</v>
      </c>
      <c r="P127" s="23">
        <v>0.723</v>
      </c>
      <c r="Q127" s="20">
        <f t="shared" si="10"/>
        <v>63.3</v>
      </c>
      <c r="R127" s="21">
        <v>63.3</v>
      </c>
      <c r="S127" s="23">
        <v>7.316</v>
      </c>
      <c r="V127" s="25">
        <v>0.008</v>
      </c>
      <c r="W127" s="22">
        <v>455.4876989954418</v>
      </c>
    </row>
    <row r="128" spans="1:23" ht="12.75">
      <c r="A128" s="1">
        <v>36345</v>
      </c>
      <c r="B128" s="13">
        <v>185</v>
      </c>
      <c r="C128" s="52">
        <v>0.59675926</v>
      </c>
      <c r="D128" s="14">
        <v>0.59675926</v>
      </c>
      <c r="E128" s="2">
        <v>1185</v>
      </c>
      <c r="F128" s="15">
        <v>0</v>
      </c>
      <c r="G128" s="19">
        <v>1006.7</v>
      </c>
      <c r="H128" s="20">
        <f t="shared" si="6"/>
        <v>971.7</v>
      </c>
      <c r="I128" s="21">
        <v>971.7</v>
      </c>
      <c r="J128" s="20">
        <f t="shared" si="7"/>
        <v>347.6959989954418</v>
      </c>
      <c r="K128" s="20">
        <f t="shared" si="8"/>
        <v>463.0069989954418</v>
      </c>
      <c r="L128" s="20">
        <f t="shared" si="5"/>
        <v>447.9683989954418</v>
      </c>
      <c r="M128" s="22">
        <f t="shared" si="9"/>
        <v>455.4876989954418</v>
      </c>
      <c r="N128" s="21">
        <v>21.7</v>
      </c>
      <c r="O128" s="21">
        <v>72.9</v>
      </c>
      <c r="P128" s="23">
        <v>0.666</v>
      </c>
      <c r="Q128" s="20">
        <f t="shared" si="10"/>
        <v>57.60000000000001</v>
      </c>
      <c r="R128" s="21">
        <v>57.6</v>
      </c>
      <c r="S128" s="23">
        <v>7.344</v>
      </c>
      <c r="V128" s="25">
        <v>0.008</v>
      </c>
      <c r="W128" s="22">
        <v>455.4876989954418</v>
      </c>
    </row>
    <row r="129" spans="1:23" ht="12.75">
      <c r="A129" s="1">
        <v>36345</v>
      </c>
      <c r="B129" s="13">
        <v>185</v>
      </c>
      <c r="C129" s="52">
        <v>0.596875012</v>
      </c>
      <c r="D129" s="14">
        <v>0.596875012</v>
      </c>
      <c r="E129" s="2">
        <v>1195</v>
      </c>
      <c r="F129" s="15">
        <v>0</v>
      </c>
      <c r="G129" s="19">
        <v>1006.8</v>
      </c>
      <c r="H129" s="20">
        <f t="shared" si="6"/>
        <v>971.8</v>
      </c>
      <c r="I129" s="21">
        <v>971.8</v>
      </c>
      <c r="J129" s="20">
        <f t="shared" si="7"/>
        <v>346.84146322190793</v>
      </c>
      <c r="K129" s="20">
        <f t="shared" si="8"/>
        <v>462.15246322190796</v>
      </c>
      <c r="L129" s="20">
        <f t="shared" si="5"/>
        <v>447.11386322190793</v>
      </c>
      <c r="M129" s="22">
        <f t="shared" si="9"/>
        <v>454.6331632219079</v>
      </c>
      <c r="N129" s="21">
        <v>20.5</v>
      </c>
      <c r="O129" s="21">
        <v>72.5</v>
      </c>
      <c r="P129" s="23">
        <v>0.723</v>
      </c>
      <c r="Q129" s="20">
        <f t="shared" si="10"/>
        <v>63.3</v>
      </c>
      <c r="R129" s="21">
        <v>63.3</v>
      </c>
      <c r="S129" s="23">
        <v>7.599</v>
      </c>
      <c r="V129" s="25">
        <v>0.009</v>
      </c>
      <c r="W129" s="22">
        <v>454.6331632219079</v>
      </c>
    </row>
    <row r="130" spans="1:23" ht="12.75">
      <c r="A130" s="1">
        <v>36345</v>
      </c>
      <c r="B130" s="13">
        <v>185</v>
      </c>
      <c r="C130" s="52">
        <v>0.596990764</v>
      </c>
      <c r="D130" s="14">
        <v>0.596990764</v>
      </c>
      <c r="E130" s="2">
        <v>1205</v>
      </c>
      <c r="F130" s="15">
        <v>0</v>
      </c>
      <c r="G130" s="19">
        <v>1006.9</v>
      </c>
      <c r="H130" s="20">
        <f t="shared" si="6"/>
        <v>971.9</v>
      </c>
      <c r="I130" s="21">
        <v>971.9</v>
      </c>
      <c r="J130" s="20">
        <f t="shared" si="7"/>
        <v>345.9870153771445</v>
      </c>
      <c r="K130" s="20">
        <f t="shared" si="8"/>
        <v>461.29801537714445</v>
      </c>
      <c r="L130" s="20">
        <f t="shared" si="5"/>
        <v>446.2594153771445</v>
      </c>
      <c r="M130" s="22">
        <f t="shared" si="9"/>
        <v>453.77871537714447</v>
      </c>
      <c r="N130" s="21">
        <v>21.4</v>
      </c>
      <c r="O130" s="21">
        <v>73.4</v>
      </c>
      <c r="P130" s="23">
        <v>0.688</v>
      </c>
      <c r="Q130" s="20">
        <f t="shared" si="10"/>
        <v>59.8</v>
      </c>
      <c r="R130" s="21">
        <v>59.8</v>
      </c>
      <c r="S130" s="23">
        <v>7.629</v>
      </c>
      <c r="V130" s="25">
        <v>0.009</v>
      </c>
      <c r="W130" s="22">
        <v>453.77871537714447</v>
      </c>
    </row>
    <row r="131" spans="1:23" ht="12.75">
      <c r="A131" s="1">
        <v>36345</v>
      </c>
      <c r="B131" s="13">
        <v>185</v>
      </c>
      <c r="C131" s="52">
        <v>0.597106457</v>
      </c>
      <c r="D131" s="14">
        <v>0.597106457</v>
      </c>
      <c r="E131" s="2">
        <v>1215</v>
      </c>
      <c r="F131" s="15">
        <v>0</v>
      </c>
      <c r="G131" s="19">
        <v>1007.3</v>
      </c>
      <c r="H131" s="20">
        <f t="shared" si="6"/>
        <v>972.3</v>
      </c>
      <c r="I131" s="21">
        <v>972.3</v>
      </c>
      <c r="J131" s="20">
        <f t="shared" si="7"/>
        <v>342.5701029240357</v>
      </c>
      <c r="K131" s="20">
        <f t="shared" si="8"/>
        <v>457.88110292403576</v>
      </c>
      <c r="L131" s="20">
        <f t="shared" si="5"/>
        <v>442.8425029240357</v>
      </c>
      <c r="M131" s="22">
        <f t="shared" si="9"/>
        <v>450.3618029240357</v>
      </c>
      <c r="N131" s="21">
        <v>17.5</v>
      </c>
      <c r="O131" s="21">
        <v>73.2</v>
      </c>
      <c r="P131" s="23">
        <v>0.732</v>
      </c>
      <c r="Q131" s="20">
        <f t="shared" si="10"/>
        <v>64.2</v>
      </c>
      <c r="R131" s="21">
        <v>64.2</v>
      </c>
      <c r="S131" s="23">
        <v>7.549</v>
      </c>
      <c r="V131" s="25">
        <v>-0.016</v>
      </c>
      <c r="W131" s="22">
        <v>450.3618029240357</v>
      </c>
    </row>
    <row r="132" spans="1:23" ht="12.75">
      <c r="A132" s="1">
        <v>36345</v>
      </c>
      <c r="B132" s="13">
        <v>185</v>
      </c>
      <c r="C132" s="52">
        <v>0.597222209</v>
      </c>
      <c r="D132" s="14">
        <v>0.597222209</v>
      </c>
      <c r="E132" s="2">
        <v>1225</v>
      </c>
      <c r="F132" s="15">
        <v>0</v>
      </c>
      <c r="G132" s="19">
        <v>1007.4</v>
      </c>
      <c r="H132" s="20">
        <f t="shared" si="6"/>
        <v>972.4</v>
      </c>
      <c r="I132" s="21">
        <v>972.4</v>
      </c>
      <c r="J132" s="20">
        <f t="shared" si="7"/>
        <v>341.7160944518485</v>
      </c>
      <c r="K132" s="20">
        <f t="shared" si="8"/>
        <v>457.0270944518485</v>
      </c>
      <c r="L132" s="20">
        <f t="shared" si="5"/>
        <v>441.9884944518485</v>
      </c>
      <c r="M132" s="22">
        <f t="shared" si="9"/>
        <v>449.5077944518485</v>
      </c>
      <c r="N132" s="21">
        <v>23.4</v>
      </c>
      <c r="O132" s="21">
        <v>72.9</v>
      </c>
      <c r="P132" s="23">
        <v>0.694</v>
      </c>
      <c r="Q132" s="20">
        <f t="shared" si="10"/>
        <v>60.39999999999999</v>
      </c>
      <c r="R132" s="21">
        <v>60.4</v>
      </c>
      <c r="S132" s="23">
        <v>7.137</v>
      </c>
      <c r="V132" s="25">
        <v>0.009</v>
      </c>
      <c r="W132" s="22">
        <v>449.5077944518485</v>
      </c>
    </row>
    <row r="133" spans="1:23" ht="12.75">
      <c r="A133" s="1">
        <v>36345</v>
      </c>
      <c r="B133" s="13">
        <v>185</v>
      </c>
      <c r="C133" s="52">
        <v>0.597337961</v>
      </c>
      <c r="D133" s="14">
        <v>0.597337961</v>
      </c>
      <c r="E133" s="2">
        <v>1235</v>
      </c>
      <c r="F133" s="15">
        <v>0</v>
      </c>
      <c r="G133" s="19">
        <v>1007.5</v>
      </c>
      <c r="H133" s="20">
        <f t="shared" si="6"/>
        <v>972.5</v>
      </c>
      <c r="I133" s="21">
        <v>972.5</v>
      </c>
      <c r="J133" s="20">
        <f t="shared" si="7"/>
        <v>340.8621737999559</v>
      </c>
      <c r="K133" s="20">
        <f t="shared" si="8"/>
        <v>456.17317379995586</v>
      </c>
      <c r="L133" s="20">
        <f t="shared" si="5"/>
        <v>441.1345737999559</v>
      </c>
      <c r="M133" s="22">
        <f t="shared" si="9"/>
        <v>448.6538737999559</v>
      </c>
      <c r="N133" s="21">
        <v>24.1</v>
      </c>
      <c r="O133" s="21">
        <v>74.5</v>
      </c>
      <c r="P133" s="23">
        <v>0.742</v>
      </c>
      <c r="Q133" s="20">
        <f t="shared" si="10"/>
        <v>65.2</v>
      </c>
      <c r="R133" s="21">
        <v>65.2</v>
      </c>
      <c r="S133" s="23">
        <v>7.727</v>
      </c>
      <c r="V133" s="25">
        <v>0.008</v>
      </c>
      <c r="W133" s="22">
        <v>448.6538737999559</v>
      </c>
    </row>
    <row r="134" spans="1:23" ht="12.75">
      <c r="A134" s="1">
        <v>36345</v>
      </c>
      <c r="B134" s="13">
        <v>185</v>
      </c>
      <c r="C134" s="52">
        <v>0.597453713</v>
      </c>
      <c r="D134" s="14">
        <v>0.597453713</v>
      </c>
      <c r="E134" s="2">
        <v>1245</v>
      </c>
      <c r="F134" s="15">
        <v>0</v>
      </c>
      <c r="G134" s="19">
        <v>1008.4</v>
      </c>
      <c r="H134" s="20">
        <f t="shared" si="6"/>
        <v>973.4</v>
      </c>
      <c r="I134" s="21">
        <v>973.4</v>
      </c>
      <c r="J134" s="20">
        <f t="shared" si="7"/>
        <v>333.180836868249</v>
      </c>
      <c r="K134" s="20">
        <f t="shared" si="8"/>
        <v>448.49183686824904</v>
      </c>
      <c r="L134" s="20">
        <f t="shared" si="5"/>
        <v>433.453236868249</v>
      </c>
      <c r="M134" s="22">
        <f t="shared" si="9"/>
        <v>440.972536868249</v>
      </c>
      <c r="N134" s="21">
        <v>21.9</v>
      </c>
      <c r="O134" s="21">
        <v>76</v>
      </c>
      <c r="P134" s="23">
        <v>0.689</v>
      </c>
      <c r="Q134" s="20">
        <f t="shared" si="10"/>
        <v>59.89999999999999</v>
      </c>
      <c r="R134" s="21">
        <v>59.9</v>
      </c>
      <c r="S134" s="23">
        <v>7.422</v>
      </c>
      <c r="V134" s="25">
        <v>0.006</v>
      </c>
      <c r="W134" s="22">
        <v>440.972536868249</v>
      </c>
    </row>
    <row r="135" spans="1:23" ht="12.75">
      <c r="A135" s="1">
        <v>36345</v>
      </c>
      <c r="B135" s="13">
        <v>185</v>
      </c>
      <c r="C135" s="52">
        <v>0.597569466</v>
      </c>
      <c r="D135" s="14">
        <v>0.597569466</v>
      </c>
      <c r="E135" s="2">
        <v>1255</v>
      </c>
      <c r="F135" s="15">
        <v>0</v>
      </c>
      <c r="G135" s="19">
        <v>1007.9</v>
      </c>
      <c r="H135" s="20">
        <f t="shared" si="6"/>
        <v>972.9</v>
      </c>
      <c r="I135" s="21">
        <v>972.9</v>
      </c>
      <c r="J135" s="20">
        <f t="shared" si="7"/>
        <v>337.4473690342443</v>
      </c>
      <c r="K135" s="20">
        <f t="shared" si="8"/>
        <v>452.7583690342443</v>
      </c>
      <c r="L135" s="20">
        <f t="shared" si="5"/>
        <v>437.7197690342443</v>
      </c>
      <c r="M135" s="22">
        <f t="shared" si="9"/>
        <v>445.23906903424427</v>
      </c>
      <c r="N135" s="21">
        <v>23.1</v>
      </c>
      <c r="O135" s="21">
        <v>75.3</v>
      </c>
      <c r="P135" s="23">
        <v>0.732</v>
      </c>
      <c r="Q135" s="20">
        <f t="shared" si="10"/>
        <v>64.2</v>
      </c>
      <c r="R135" s="21">
        <v>64.2</v>
      </c>
      <c r="S135" s="23">
        <v>7.009</v>
      </c>
      <c r="V135" s="25">
        <v>-0.033</v>
      </c>
      <c r="W135" s="22">
        <v>445.23906903424427</v>
      </c>
    </row>
    <row r="136" spans="1:23" ht="12.75">
      <c r="A136" s="1">
        <v>36345</v>
      </c>
      <c r="B136" s="13">
        <v>185</v>
      </c>
      <c r="C136" s="52">
        <v>0.597685158</v>
      </c>
      <c r="D136" s="14">
        <v>0.597685158</v>
      </c>
      <c r="E136" s="2">
        <v>1265</v>
      </c>
      <c r="F136" s="15">
        <v>0</v>
      </c>
      <c r="G136" s="19">
        <v>1007.9</v>
      </c>
      <c r="H136" s="20">
        <f t="shared" si="6"/>
        <v>972.9</v>
      </c>
      <c r="I136" s="21">
        <v>972.9</v>
      </c>
      <c r="J136" s="20">
        <f t="shared" si="7"/>
        <v>337.4473690342443</v>
      </c>
      <c r="K136" s="20">
        <f t="shared" si="8"/>
        <v>452.7583690342443</v>
      </c>
      <c r="L136" s="20">
        <f t="shared" si="5"/>
        <v>437.7197690342443</v>
      </c>
      <c r="M136" s="22">
        <f t="shared" si="9"/>
        <v>445.23906903424427</v>
      </c>
      <c r="N136" s="21">
        <v>22.6</v>
      </c>
      <c r="O136" s="21">
        <v>76.9</v>
      </c>
      <c r="P136" s="23">
        <v>0.692</v>
      </c>
      <c r="Q136" s="20">
        <f t="shared" si="10"/>
        <v>60.2</v>
      </c>
      <c r="R136" s="21">
        <v>60.2</v>
      </c>
      <c r="S136" s="23">
        <v>7.648</v>
      </c>
      <c r="V136" s="25">
        <v>-0.032</v>
      </c>
      <c r="W136" s="22">
        <v>445.23906903424427</v>
      </c>
    </row>
    <row r="137" spans="1:23" ht="12.75">
      <c r="A137" s="1">
        <v>36345</v>
      </c>
      <c r="B137" s="13">
        <v>185</v>
      </c>
      <c r="C137" s="52">
        <v>0.59780091</v>
      </c>
      <c r="D137" s="14">
        <v>0.59780091</v>
      </c>
      <c r="E137" s="2">
        <v>1275</v>
      </c>
      <c r="F137" s="15">
        <v>0</v>
      </c>
      <c r="G137" s="19">
        <v>1007.6</v>
      </c>
      <c r="H137" s="20">
        <f t="shared" si="6"/>
        <v>972.6</v>
      </c>
      <c r="I137" s="21">
        <v>972.6</v>
      </c>
      <c r="J137" s="20">
        <f t="shared" si="7"/>
        <v>340.008340950301</v>
      </c>
      <c r="K137" s="20">
        <f t="shared" si="8"/>
        <v>455.319340950301</v>
      </c>
      <c r="L137" s="20">
        <f aca="true" t="shared" si="11" ref="L137:L200">(100.2724+J137)</f>
        <v>440.280740950301</v>
      </c>
      <c r="M137" s="22">
        <f t="shared" si="9"/>
        <v>447.80004095030097</v>
      </c>
      <c r="N137" s="21">
        <v>26.2</v>
      </c>
      <c r="O137" s="21">
        <v>76.6</v>
      </c>
      <c r="P137" s="23">
        <v>0.752</v>
      </c>
      <c r="Q137" s="20">
        <f t="shared" si="10"/>
        <v>66.2</v>
      </c>
      <c r="R137" s="21">
        <v>66.2</v>
      </c>
      <c r="S137" s="23">
        <v>7.53</v>
      </c>
      <c r="V137" s="25">
        <v>-0.059</v>
      </c>
      <c r="W137" s="22">
        <v>447.80004095030097</v>
      </c>
    </row>
    <row r="138" spans="1:23" ht="12.75">
      <c r="A138" s="1">
        <v>36345</v>
      </c>
      <c r="B138" s="13">
        <v>185</v>
      </c>
      <c r="C138" s="52">
        <v>0.597916663</v>
      </c>
      <c r="D138" s="14">
        <v>0.597916663</v>
      </c>
      <c r="E138" s="2">
        <v>1285</v>
      </c>
      <c r="F138" s="15">
        <v>0</v>
      </c>
      <c r="G138" s="19">
        <v>1008.1</v>
      </c>
      <c r="H138" s="20">
        <f aca="true" t="shared" si="12" ref="H138:H201">(G138-35)</f>
        <v>973.1</v>
      </c>
      <c r="I138" s="21">
        <v>973.1</v>
      </c>
      <c r="J138" s="20">
        <f aca="true" t="shared" si="13" ref="J138:J201">(8303.951372*(LN(1013.25/H138)))</f>
        <v>335.7404931038768</v>
      </c>
      <c r="K138" s="20">
        <f aca="true" t="shared" si="14" ref="K138:K201">(J138+115.311)</f>
        <v>451.05149310387685</v>
      </c>
      <c r="L138" s="20">
        <f t="shared" si="11"/>
        <v>436.0128931038768</v>
      </c>
      <c r="M138" s="22">
        <f aca="true" t="shared" si="15" ref="M138:M201">AVERAGE(K138:L138)</f>
        <v>443.5321931038768</v>
      </c>
      <c r="N138" s="21">
        <v>27.5</v>
      </c>
      <c r="O138" s="21">
        <v>76.1</v>
      </c>
      <c r="P138" s="23">
        <v>0.704</v>
      </c>
      <c r="Q138" s="20">
        <f t="shared" si="10"/>
        <v>61.39999999999999</v>
      </c>
      <c r="R138" s="21">
        <v>61.4</v>
      </c>
      <c r="S138" s="23">
        <v>7.355</v>
      </c>
      <c r="V138" s="25">
        <v>0.009</v>
      </c>
      <c r="W138" s="22">
        <v>443.5321931038768</v>
      </c>
    </row>
    <row r="139" spans="1:23" ht="12.75">
      <c r="A139" s="1">
        <v>36345</v>
      </c>
      <c r="B139" s="13">
        <v>185</v>
      </c>
      <c r="C139" s="52">
        <v>0.598032415</v>
      </c>
      <c r="D139" s="14">
        <v>0.598032415</v>
      </c>
      <c r="E139" s="2">
        <v>1295</v>
      </c>
      <c r="F139" s="15">
        <v>0</v>
      </c>
      <c r="G139" s="19">
        <v>1008.1</v>
      </c>
      <c r="H139" s="20">
        <f t="shared" si="12"/>
        <v>973.1</v>
      </c>
      <c r="I139" s="21">
        <v>973.1</v>
      </c>
      <c r="J139" s="20">
        <f t="shared" si="13"/>
        <v>335.7404931038768</v>
      </c>
      <c r="K139" s="20">
        <f t="shared" si="14"/>
        <v>451.05149310387685</v>
      </c>
      <c r="L139" s="20">
        <f t="shared" si="11"/>
        <v>436.0128931038768</v>
      </c>
      <c r="M139" s="22">
        <f t="shared" si="15"/>
        <v>443.5321931038768</v>
      </c>
      <c r="N139" s="21">
        <v>17.4</v>
      </c>
      <c r="O139" s="21">
        <v>76.5</v>
      </c>
      <c r="P139" s="23">
        <v>0.737</v>
      </c>
      <c r="Q139" s="20">
        <f aca="true" t="shared" si="16" ref="Q139:Q202">((P139/5*500)-9)</f>
        <v>64.7</v>
      </c>
      <c r="R139" s="21">
        <v>64.7</v>
      </c>
      <c r="S139" s="23">
        <v>7.913</v>
      </c>
      <c r="V139" s="25">
        <v>0.009</v>
      </c>
      <c r="W139" s="22">
        <v>443.5321931038768</v>
      </c>
    </row>
    <row r="140" spans="1:23" ht="12.75">
      <c r="A140" s="1">
        <v>36345</v>
      </c>
      <c r="B140" s="13">
        <v>185</v>
      </c>
      <c r="C140" s="52">
        <v>0.598148167</v>
      </c>
      <c r="D140" s="14">
        <v>0.598148167</v>
      </c>
      <c r="E140" s="2">
        <v>1305</v>
      </c>
      <c r="F140" s="15">
        <v>0</v>
      </c>
      <c r="G140" s="19">
        <v>1007.9</v>
      </c>
      <c r="H140" s="20">
        <f t="shared" si="12"/>
        <v>972.9</v>
      </c>
      <c r="I140" s="21">
        <v>972.9</v>
      </c>
      <c r="J140" s="20">
        <f t="shared" si="13"/>
        <v>337.4473690342443</v>
      </c>
      <c r="K140" s="20">
        <f t="shared" si="14"/>
        <v>452.7583690342443</v>
      </c>
      <c r="L140" s="20">
        <f t="shared" si="11"/>
        <v>437.7197690342443</v>
      </c>
      <c r="M140" s="22">
        <f t="shared" si="15"/>
        <v>445.23906903424427</v>
      </c>
      <c r="N140" s="21">
        <v>25.7</v>
      </c>
      <c r="O140" s="21">
        <v>78.8</v>
      </c>
      <c r="P140" s="23">
        <v>0.684</v>
      </c>
      <c r="Q140" s="20">
        <f t="shared" si="16"/>
        <v>59.400000000000006</v>
      </c>
      <c r="R140" s="21">
        <v>59.4</v>
      </c>
      <c r="S140" s="23">
        <v>7.42</v>
      </c>
      <c r="V140" s="25">
        <v>0.009</v>
      </c>
      <c r="W140" s="22">
        <v>445.23906903424427</v>
      </c>
    </row>
    <row r="141" spans="1:23" ht="12.75">
      <c r="A141" s="1">
        <v>36345</v>
      </c>
      <c r="B141" s="13">
        <v>185</v>
      </c>
      <c r="C141" s="52">
        <v>0.59826386</v>
      </c>
      <c r="D141" s="14">
        <v>0.59826386</v>
      </c>
      <c r="E141" s="2">
        <v>1315</v>
      </c>
      <c r="F141" s="15">
        <v>0</v>
      </c>
      <c r="G141" s="19">
        <v>1007.6</v>
      </c>
      <c r="H141" s="20">
        <f t="shared" si="12"/>
        <v>972.6</v>
      </c>
      <c r="I141" s="21">
        <v>972.6</v>
      </c>
      <c r="J141" s="20">
        <f t="shared" si="13"/>
        <v>340.008340950301</v>
      </c>
      <c r="K141" s="20">
        <f t="shared" si="14"/>
        <v>455.319340950301</v>
      </c>
      <c r="L141" s="20">
        <f t="shared" si="11"/>
        <v>440.280740950301</v>
      </c>
      <c r="M141" s="22">
        <f t="shared" si="15"/>
        <v>447.80004095030097</v>
      </c>
      <c r="N141" s="21">
        <v>21.3</v>
      </c>
      <c r="O141" s="21">
        <v>77.2</v>
      </c>
      <c r="P141" s="23">
        <v>0.732</v>
      </c>
      <c r="Q141" s="20">
        <f t="shared" si="16"/>
        <v>64.2</v>
      </c>
      <c r="R141" s="21">
        <v>64.2</v>
      </c>
      <c r="S141" s="23">
        <v>7.649</v>
      </c>
      <c r="V141" s="25">
        <v>0.01</v>
      </c>
      <c r="W141" s="22">
        <v>447.80004095030097</v>
      </c>
    </row>
    <row r="142" spans="1:23" ht="12.75">
      <c r="A142" s="1">
        <v>36345</v>
      </c>
      <c r="B142" s="13">
        <v>185</v>
      </c>
      <c r="C142" s="52">
        <v>0.598379612</v>
      </c>
      <c r="D142" s="14">
        <v>0.598379612</v>
      </c>
      <c r="E142" s="2">
        <v>1325</v>
      </c>
      <c r="F142" s="15">
        <v>0</v>
      </c>
      <c r="G142" s="19">
        <v>1008.1</v>
      </c>
      <c r="H142" s="20">
        <f t="shared" si="12"/>
        <v>973.1</v>
      </c>
      <c r="I142" s="21">
        <v>973.1</v>
      </c>
      <c r="J142" s="20">
        <f t="shared" si="13"/>
        <v>335.7404931038768</v>
      </c>
      <c r="K142" s="20">
        <f t="shared" si="14"/>
        <v>451.05149310387685</v>
      </c>
      <c r="L142" s="20">
        <f t="shared" si="11"/>
        <v>436.0128931038768</v>
      </c>
      <c r="M142" s="22">
        <f t="shared" si="15"/>
        <v>443.5321931038768</v>
      </c>
      <c r="N142" s="21">
        <v>23.8</v>
      </c>
      <c r="O142" s="21">
        <v>76.5</v>
      </c>
      <c r="P142" s="23">
        <v>0.687</v>
      </c>
      <c r="Q142" s="20">
        <f t="shared" si="16"/>
        <v>59.70000000000002</v>
      </c>
      <c r="R142" s="21">
        <v>59.7</v>
      </c>
      <c r="S142" s="23">
        <v>7.802</v>
      </c>
      <c r="V142" s="25">
        <v>0.009</v>
      </c>
      <c r="W142" s="22">
        <v>443.5321931038768</v>
      </c>
    </row>
    <row r="143" spans="1:23" ht="12.75">
      <c r="A143" s="1">
        <v>36345</v>
      </c>
      <c r="B143" s="13">
        <v>185</v>
      </c>
      <c r="C143" s="52">
        <v>0.598495364</v>
      </c>
      <c r="D143" s="14">
        <v>0.598495364</v>
      </c>
      <c r="E143" s="2">
        <v>1335</v>
      </c>
      <c r="F143" s="15">
        <v>0</v>
      </c>
      <c r="G143" s="19">
        <v>1008</v>
      </c>
      <c r="H143" s="20">
        <f t="shared" si="12"/>
        <v>973</v>
      </c>
      <c r="I143" s="21">
        <v>973</v>
      </c>
      <c r="J143" s="20">
        <f t="shared" si="13"/>
        <v>336.5938872130495</v>
      </c>
      <c r="K143" s="20">
        <f t="shared" si="14"/>
        <v>451.9048872130495</v>
      </c>
      <c r="L143" s="20">
        <f t="shared" si="11"/>
        <v>436.86628721304953</v>
      </c>
      <c r="M143" s="22">
        <f t="shared" si="15"/>
        <v>444.3855872130495</v>
      </c>
      <c r="N143" s="21">
        <v>21.2</v>
      </c>
      <c r="O143" s="21">
        <v>77</v>
      </c>
      <c r="P143" s="23">
        <v>0.748</v>
      </c>
      <c r="Q143" s="20">
        <f t="shared" si="16"/>
        <v>65.80000000000001</v>
      </c>
      <c r="R143" s="21">
        <v>65.8</v>
      </c>
      <c r="S143" s="23">
        <v>7.316</v>
      </c>
      <c r="V143" s="25">
        <v>-0.233</v>
      </c>
      <c r="W143" s="22">
        <v>444.3855872130495</v>
      </c>
    </row>
    <row r="144" spans="1:23" ht="12.75">
      <c r="A144" s="1">
        <v>36345</v>
      </c>
      <c r="B144" s="13">
        <v>185</v>
      </c>
      <c r="C144" s="52">
        <v>0.598611116</v>
      </c>
      <c r="D144" s="14">
        <v>0.598611116</v>
      </c>
      <c r="E144" s="2">
        <v>1345</v>
      </c>
      <c r="F144" s="15">
        <v>0</v>
      </c>
      <c r="G144" s="19">
        <v>1008.1</v>
      </c>
      <c r="H144" s="20">
        <f t="shared" si="12"/>
        <v>973.1</v>
      </c>
      <c r="I144" s="21">
        <v>973.1</v>
      </c>
      <c r="J144" s="20">
        <f t="shared" si="13"/>
        <v>335.7404931038768</v>
      </c>
      <c r="K144" s="20">
        <f t="shared" si="14"/>
        <v>451.05149310387685</v>
      </c>
      <c r="L144" s="20">
        <f t="shared" si="11"/>
        <v>436.0128931038768</v>
      </c>
      <c r="M144" s="22">
        <f t="shared" si="15"/>
        <v>443.5321931038768</v>
      </c>
      <c r="N144" s="21">
        <v>27.4</v>
      </c>
      <c r="O144" s="21">
        <v>77.8</v>
      </c>
      <c r="P144" s="23">
        <v>0.713</v>
      </c>
      <c r="Q144" s="20">
        <f t="shared" si="16"/>
        <v>62.3</v>
      </c>
      <c r="R144" s="21">
        <v>62.3</v>
      </c>
      <c r="S144" s="23">
        <v>7.489</v>
      </c>
      <c r="V144" s="25">
        <v>0.009</v>
      </c>
      <c r="W144" s="22">
        <v>443.5321931038768</v>
      </c>
    </row>
    <row r="145" spans="1:23" ht="12.75">
      <c r="A145" s="1">
        <v>36345</v>
      </c>
      <c r="B145" s="13">
        <v>185</v>
      </c>
      <c r="C145" s="52">
        <v>0.598726869</v>
      </c>
      <c r="D145" s="14">
        <v>0.598726869</v>
      </c>
      <c r="E145" s="2">
        <v>1355</v>
      </c>
      <c r="F145" s="15">
        <v>0</v>
      </c>
      <c r="G145" s="19">
        <v>1008.3</v>
      </c>
      <c r="H145" s="20">
        <f t="shared" si="12"/>
        <v>973.3</v>
      </c>
      <c r="I145" s="21">
        <v>973.3</v>
      </c>
      <c r="J145" s="20">
        <f t="shared" si="13"/>
        <v>334.0339679494947</v>
      </c>
      <c r="K145" s="20">
        <f t="shared" si="14"/>
        <v>449.34496794949473</v>
      </c>
      <c r="L145" s="20">
        <f t="shared" si="11"/>
        <v>434.3063679494947</v>
      </c>
      <c r="M145" s="22">
        <f t="shared" si="15"/>
        <v>441.8256679494947</v>
      </c>
      <c r="N145" s="21">
        <v>24.9</v>
      </c>
      <c r="O145" s="21">
        <v>80.5</v>
      </c>
      <c r="P145" s="23">
        <v>0.748</v>
      </c>
      <c r="Q145" s="20">
        <f t="shared" si="16"/>
        <v>65.80000000000001</v>
      </c>
      <c r="R145" s="21">
        <v>65.8</v>
      </c>
      <c r="S145" s="23">
        <v>7.717</v>
      </c>
      <c r="V145" s="25">
        <v>0.009</v>
      </c>
      <c r="W145" s="22">
        <v>441.8256679494947</v>
      </c>
    </row>
    <row r="146" spans="1:23" ht="12.75">
      <c r="A146" s="1">
        <v>36345</v>
      </c>
      <c r="B146" s="13">
        <v>185</v>
      </c>
      <c r="C146" s="52">
        <v>0.598842621</v>
      </c>
      <c r="D146" s="14">
        <v>0.598842621</v>
      </c>
      <c r="E146" s="2">
        <v>1365</v>
      </c>
      <c r="F146" s="15">
        <v>0</v>
      </c>
      <c r="G146" s="19">
        <v>1008.3</v>
      </c>
      <c r="H146" s="20">
        <f t="shared" si="12"/>
        <v>973.3</v>
      </c>
      <c r="I146" s="21">
        <v>973.3</v>
      </c>
      <c r="J146" s="20">
        <f t="shared" si="13"/>
        <v>334.0339679494947</v>
      </c>
      <c r="K146" s="20">
        <f t="shared" si="14"/>
        <v>449.34496794949473</v>
      </c>
      <c r="L146" s="20">
        <f t="shared" si="11"/>
        <v>434.3063679494947</v>
      </c>
      <c r="M146" s="22">
        <f t="shared" si="15"/>
        <v>441.8256679494947</v>
      </c>
      <c r="N146" s="21">
        <v>27.1</v>
      </c>
      <c r="O146" s="21">
        <v>78.1</v>
      </c>
      <c r="P146" s="23">
        <v>0.698</v>
      </c>
      <c r="Q146" s="20">
        <f t="shared" si="16"/>
        <v>60.8</v>
      </c>
      <c r="R146" s="21">
        <v>60.8</v>
      </c>
      <c r="S146" s="23">
        <v>7.327</v>
      </c>
      <c r="V146" s="25">
        <v>-0.121</v>
      </c>
      <c r="W146" s="22">
        <v>441.8256679494947</v>
      </c>
    </row>
    <row r="147" spans="1:23" ht="12.75">
      <c r="A147" s="1">
        <v>36345</v>
      </c>
      <c r="B147" s="13">
        <v>185</v>
      </c>
      <c r="C147" s="52">
        <v>0.598958313</v>
      </c>
      <c r="D147" s="14">
        <v>0.598958313</v>
      </c>
      <c r="E147" s="2">
        <v>1375</v>
      </c>
      <c r="F147" s="15">
        <v>0</v>
      </c>
      <c r="G147" s="19">
        <v>1008.3</v>
      </c>
      <c r="H147" s="20">
        <f t="shared" si="12"/>
        <v>973.3</v>
      </c>
      <c r="I147" s="21">
        <v>973.3</v>
      </c>
      <c r="J147" s="20">
        <f t="shared" si="13"/>
        <v>334.0339679494947</v>
      </c>
      <c r="K147" s="20">
        <f t="shared" si="14"/>
        <v>449.34496794949473</v>
      </c>
      <c r="L147" s="20">
        <f t="shared" si="11"/>
        <v>434.3063679494947</v>
      </c>
      <c r="M147" s="22">
        <f t="shared" si="15"/>
        <v>441.8256679494947</v>
      </c>
      <c r="N147" s="21">
        <v>20.8</v>
      </c>
      <c r="O147" s="21">
        <v>80.5</v>
      </c>
      <c r="P147" s="23">
        <v>0.743</v>
      </c>
      <c r="Q147" s="20">
        <f t="shared" si="16"/>
        <v>65.30000000000001</v>
      </c>
      <c r="R147" s="21">
        <v>65.3</v>
      </c>
      <c r="S147" s="23">
        <v>7.226</v>
      </c>
      <c r="V147" s="25">
        <v>-0.001</v>
      </c>
      <c r="W147" s="22">
        <v>441.8256679494947</v>
      </c>
    </row>
    <row r="148" spans="1:23" ht="12.75">
      <c r="A148" s="1">
        <v>36345</v>
      </c>
      <c r="B148" s="13">
        <v>185</v>
      </c>
      <c r="C148" s="52">
        <v>0.599074066</v>
      </c>
      <c r="D148" s="14">
        <v>0.599074066</v>
      </c>
      <c r="E148" s="2">
        <v>1385</v>
      </c>
      <c r="F148" s="15">
        <v>0</v>
      </c>
      <c r="G148" s="19">
        <v>1007.7</v>
      </c>
      <c r="H148" s="20">
        <f t="shared" si="12"/>
        <v>972.7</v>
      </c>
      <c r="I148" s="21">
        <v>972.7</v>
      </c>
      <c r="J148" s="20">
        <f t="shared" si="13"/>
        <v>339.15459588483003</v>
      </c>
      <c r="K148" s="20">
        <f t="shared" si="14"/>
        <v>454.46559588483</v>
      </c>
      <c r="L148" s="20">
        <f t="shared" si="11"/>
        <v>439.42699588483003</v>
      </c>
      <c r="M148" s="22">
        <f t="shared" si="15"/>
        <v>446.94629588483</v>
      </c>
      <c r="N148" s="21">
        <v>27.2</v>
      </c>
      <c r="O148" s="21">
        <v>79.8</v>
      </c>
      <c r="P148" s="23">
        <v>0.689</v>
      </c>
      <c r="Q148" s="20">
        <f t="shared" si="16"/>
        <v>59.89999999999999</v>
      </c>
      <c r="R148" s="21">
        <v>59.9</v>
      </c>
      <c r="S148" s="23">
        <v>7.422</v>
      </c>
      <c r="V148" s="25">
        <v>-0.711</v>
      </c>
      <c r="W148" s="22">
        <v>446.94629588483</v>
      </c>
    </row>
    <row r="149" spans="1:23" ht="12.75">
      <c r="A149" s="1">
        <v>36345</v>
      </c>
      <c r="B149" s="13">
        <v>185</v>
      </c>
      <c r="C149" s="52">
        <v>0.599189818</v>
      </c>
      <c r="D149" s="14">
        <v>0.599189818</v>
      </c>
      <c r="E149" s="2">
        <v>1395</v>
      </c>
      <c r="F149" s="15">
        <v>0</v>
      </c>
      <c r="G149" s="19">
        <v>1006.6</v>
      </c>
      <c r="H149" s="20">
        <f t="shared" si="12"/>
        <v>971.6</v>
      </c>
      <c r="I149" s="21">
        <v>971.6</v>
      </c>
      <c r="J149" s="20">
        <f t="shared" si="13"/>
        <v>348.55062271584853</v>
      </c>
      <c r="K149" s="20">
        <f t="shared" si="14"/>
        <v>463.8616227158485</v>
      </c>
      <c r="L149" s="20">
        <f t="shared" si="11"/>
        <v>448.82302271584854</v>
      </c>
      <c r="M149" s="22">
        <f t="shared" si="15"/>
        <v>456.3423227158485</v>
      </c>
      <c r="N149" s="21">
        <v>23.8</v>
      </c>
      <c r="O149" s="21">
        <v>80.8</v>
      </c>
      <c r="P149" s="23">
        <v>0.743</v>
      </c>
      <c r="Q149" s="20">
        <f t="shared" si="16"/>
        <v>65.30000000000001</v>
      </c>
      <c r="R149" s="21">
        <v>65.3</v>
      </c>
      <c r="S149" s="23">
        <v>7.639</v>
      </c>
      <c r="V149" s="25">
        <v>0.001</v>
      </c>
      <c r="W149" s="22">
        <v>456.3423227158485</v>
      </c>
    </row>
    <row r="150" spans="1:23" ht="12.75">
      <c r="A150" s="1">
        <v>36345</v>
      </c>
      <c r="B150" s="13">
        <v>185</v>
      </c>
      <c r="C150" s="52">
        <v>0.59930557</v>
      </c>
      <c r="D150" s="14">
        <v>0.59930557</v>
      </c>
      <c r="E150" s="2">
        <v>1405</v>
      </c>
      <c r="F150" s="15">
        <v>0</v>
      </c>
      <c r="G150" s="19">
        <v>1006.4</v>
      </c>
      <c r="H150" s="20">
        <f t="shared" si="12"/>
        <v>971.4</v>
      </c>
      <c r="I150" s="21">
        <v>971.4</v>
      </c>
      <c r="J150" s="20">
        <f t="shared" si="13"/>
        <v>350.26013406969975</v>
      </c>
      <c r="K150" s="20">
        <f t="shared" si="14"/>
        <v>465.5711340696997</v>
      </c>
      <c r="L150" s="20">
        <f t="shared" si="11"/>
        <v>450.53253406969975</v>
      </c>
      <c r="M150" s="22">
        <f t="shared" si="15"/>
        <v>458.05183406969974</v>
      </c>
      <c r="N150" s="21">
        <v>23.2</v>
      </c>
      <c r="O150" s="21">
        <v>78.7</v>
      </c>
      <c r="P150" s="23">
        <v>0.698</v>
      </c>
      <c r="Q150" s="20">
        <f t="shared" si="16"/>
        <v>60.8</v>
      </c>
      <c r="R150" s="21">
        <v>60.8</v>
      </c>
      <c r="S150" s="23">
        <v>7.916</v>
      </c>
      <c r="V150" s="25">
        <v>-0.026</v>
      </c>
      <c r="W150" s="22">
        <v>458.05183406969974</v>
      </c>
    </row>
    <row r="151" spans="1:23" ht="12.75">
      <c r="A151" s="1">
        <v>36345</v>
      </c>
      <c r="B151" s="13">
        <v>185</v>
      </c>
      <c r="C151" s="52">
        <v>0.599421322</v>
      </c>
      <c r="D151" s="14">
        <v>0.599421322</v>
      </c>
      <c r="E151" s="2">
        <v>1415</v>
      </c>
      <c r="F151" s="15">
        <v>0</v>
      </c>
      <c r="G151" s="19">
        <v>1005.7</v>
      </c>
      <c r="H151" s="20">
        <f t="shared" si="12"/>
        <v>970.7</v>
      </c>
      <c r="I151" s="21">
        <v>970.7</v>
      </c>
      <c r="J151" s="20">
        <f t="shared" si="13"/>
        <v>356.24619679779465</v>
      </c>
      <c r="K151" s="20">
        <f t="shared" si="14"/>
        <v>471.55719679779463</v>
      </c>
      <c r="L151" s="20">
        <f t="shared" si="11"/>
        <v>456.51859679779466</v>
      </c>
      <c r="M151" s="22">
        <f t="shared" si="15"/>
        <v>464.03789679779464</v>
      </c>
      <c r="N151" s="21">
        <v>23.8</v>
      </c>
      <c r="O151" s="21">
        <v>81.1</v>
      </c>
      <c r="P151" s="23">
        <v>0.746</v>
      </c>
      <c r="Q151" s="20">
        <f t="shared" si="16"/>
        <v>65.6</v>
      </c>
      <c r="R151" s="21">
        <v>65.6</v>
      </c>
      <c r="S151" s="23">
        <v>7.09</v>
      </c>
      <c r="V151" s="25">
        <v>-0.151</v>
      </c>
      <c r="W151" s="22">
        <v>464.03789679779464</v>
      </c>
    </row>
    <row r="152" spans="1:23" ht="12.75">
      <c r="A152" s="1">
        <v>36345</v>
      </c>
      <c r="B152" s="13">
        <v>185</v>
      </c>
      <c r="C152" s="52">
        <v>0.599537015</v>
      </c>
      <c r="D152" s="14">
        <v>0.599537015</v>
      </c>
      <c r="E152" s="2">
        <v>1425</v>
      </c>
      <c r="F152" s="15">
        <v>0</v>
      </c>
      <c r="G152" s="19">
        <v>1005.6</v>
      </c>
      <c r="H152" s="20">
        <f t="shared" si="12"/>
        <v>970.6</v>
      </c>
      <c r="I152" s="21">
        <v>970.6</v>
      </c>
      <c r="J152" s="20">
        <f t="shared" si="13"/>
        <v>357.1017009835817</v>
      </c>
      <c r="K152" s="20">
        <f t="shared" si="14"/>
        <v>472.41270098358166</v>
      </c>
      <c r="L152" s="20">
        <f t="shared" si="11"/>
        <v>457.3741009835817</v>
      </c>
      <c r="M152" s="22">
        <f t="shared" si="15"/>
        <v>464.89340098358167</v>
      </c>
      <c r="N152" s="21">
        <v>25.6</v>
      </c>
      <c r="O152" s="21">
        <v>77.8</v>
      </c>
      <c r="P152" s="23">
        <v>0.677</v>
      </c>
      <c r="Q152" s="20">
        <f t="shared" si="16"/>
        <v>58.70000000000002</v>
      </c>
      <c r="R152" s="21">
        <v>58.7</v>
      </c>
      <c r="S152" s="23">
        <v>7.896</v>
      </c>
      <c r="V152" s="25">
        <v>0.013</v>
      </c>
      <c r="W152" s="22">
        <v>464.89340098358167</v>
      </c>
    </row>
    <row r="153" spans="1:23" ht="12.75">
      <c r="A153" s="1">
        <v>36345</v>
      </c>
      <c r="B153" s="13">
        <v>185</v>
      </c>
      <c r="C153" s="52">
        <v>0.599652767</v>
      </c>
      <c r="D153" s="14">
        <v>0.599652767</v>
      </c>
      <c r="E153" s="2">
        <v>1435</v>
      </c>
      <c r="F153" s="15">
        <v>0</v>
      </c>
      <c r="G153" s="19">
        <v>1005.6</v>
      </c>
      <c r="H153" s="20">
        <f t="shared" si="12"/>
        <v>970.6</v>
      </c>
      <c r="I153" s="21">
        <v>970.6</v>
      </c>
      <c r="J153" s="20">
        <f t="shared" si="13"/>
        <v>357.1017009835817</v>
      </c>
      <c r="K153" s="20">
        <f t="shared" si="14"/>
        <v>472.41270098358166</v>
      </c>
      <c r="L153" s="20">
        <f t="shared" si="11"/>
        <v>457.3741009835817</v>
      </c>
      <c r="M153" s="22">
        <f t="shared" si="15"/>
        <v>464.89340098358167</v>
      </c>
      <c r="N153" s="21">
        <v>27.2</v>
      </c>
      <c r="O153" s="21">
        <v>77.1</v>
      </c>
      <c r="P153" s="23">
        <v>0.721</v>
      </c>
      <c r="Q153" s="20">
        <f t="shared" si="16"/>
        <v>63.099999999999994</v>
      </c>
      <c r="R153" s="21">
        <v>63.1</v>
      </c>
      <c r="S153" s="23">
        <v>7.117</v>
      </c>
      <c r="V153" s="25">
        <v>0.008</v>
      </c>
      <c r="W153" s="22">
        <v>464.89340098358167</v>
      </c>
    </row>
    <row r="154" spans="1:23" ht="12.75">
      <c r="A154" s="1">
        <v>36345</v>
      </c>
      <c r="B154" s="13">
        <v>185</v>
      </c>
      <c r="C154" s="52">
        <v>0.599768519</v>
      </c>
      <c r="D154" s="14">
        <v>0.599768519</v>
      </c>
      <c r="E154" s="2">
        <v>1445</v>
      </c>
      <c r="F154" s="15">
        <v>0</v>
      </c>
      <c r="G154" s="19">
        <v>1006.5</v>
      </c>
      <c r="H154" s="20">
        <f t="shared" si="12"/>
        <v>971.5</v>
      </c>
      <c r="I154" s="21">
        <v>971.5</v>
      </c>
      <c r="J154" s="20">
        <f t="shared" si="13"/>
        <v>349.4053344012313</v>
      </c>
      <c r="K154" s="20">
        <f t="shared" si="14"/>
        <v>464.7163344012313</v>
      </c>
      <c r="L154" s="20">
        <f t="shared" si="11"/>
        <v>449.6777344012313</v>
      </c>
      <c r="M154" s="22">
        <f t="shared" si="15"/>
        <v>457.1970344012313</v>
      </c>
      <c r="N154" s="21">
        <v>23.5</v>
      </c>
      <c r="O154" s="21">
        <v>77.9</v>
      </c>
      <c r="P154" s="23">
        <v>0.702</v>
      </c>
      <c r="Q154" s="20">
        <f t="shared" si="16"/>
        <v>61.2</v>
      </c>
      <c r="R154" s="21">
        <v>61.2</v>
      </c>
      <c r="S154" s="23">
        <v>7.441</v>
      </c>
      <c r="V154" s="25">
        <v>0.011</v>
      </c>
      <c r="W154" s="22">
        <v>457.1970344012313</v>
      </c>
    </row>
    <row r="155" spans="1:23" ht="12.75">
      <c r="A155" s="1">
        <v>36345</v>
      </c>
      <c r="B155" s="13">
        <v>185</v>
      </c>
      <c r="C155" s="52">
        <v>0.599884272</v>
      </c>
      <c r="D155" s="14">
        <v>0.599884272</v>
      </c>
      <c r="E155" s="2">
        <v>1455</v>
      </c>
      <c r="F155" s="15">
        <v>0</v>
      </c>
      <c r="G155" s="19">
        <v>1007.2</v>
      </c>
      <c r="H155" s="20">
        <f t="shared" si="12"/>
        <v>972.2</v>
      </c>
      <c r="I155" s="21">
        <v>972.2</v>
      </c>
      <c r="J155" s="20">
        <f t="shared" si="13"/>
        <v>343.42419923458596</v>
      </c>
      <c r="K155" s="20">
        <f t="shared" si="14"/>
        <v>458.73519923458593</v>
      </c>
      <c r="L155" s="20">
        <f t="shared" si="11"/>
        <v>443.69659923458596</v>
      </c>
      <c r="M155" s="22">
        <f t="shared" si="15"/>
        <v>451.21589923458595</v>
      </c>
      <c r="N155" s="21">
        <v>26.1</v>
      </c>
      <c r="O155" s="21">
        <v>78.1</v>
      </c>
      <c r="P155" s="23">
        <v>0.733</v>
      </c>
      <c r="Q155" s="20">
        <f t="shared" si="16"/>
        <v>64.3</v>
      </c>
      <c r="R155" s="21">
        <v>64.3</v>
      </c>
      <c r="S155" s="23">
        <v>7.306</v>
      </c>
      <c r="V155" s="25">
        <v>-0.181</v>
      </c>
      <c r="W155" s="22">
        <v>451.21589923458595</v>
      </c>
    </row>
    <row r="156" spans="1:23" ht="12.75">
      <c r="A156" s="1">
        <v>36345</v>
      </c>
      <c r="B156" s="13">
        <v>185</v>
      </c>
      <c r="C156" s="52">
        <v>0.600000024</v>
      </c>
      <c r="D156" s="14">
        <v>0.600000024</v>
      </c>
      <c r="E156" s="2">
        <v>1465</v>
      </c>
      <c r="F156" s="15">
        <v>0</v>
      </c>
      <c r="G156" s="19">
        <v>1007.9</v>
      </c>
      <c r="H156" s="20">
        <f t="shared" si="12"/>
        <v>972.9</v>
      </c>
      <c r="I156" s="21">
        <v>972.9</v>
      </c>
      <c r="J156" s="20">
        <f t="shared" si="13"/>
        <v>337.4473690342443</v>
      </c>
      <c r="K156" s="20">
        <f t="shared" si="14"/>
        <v>452.7583690342443</v>
      </c>
      <c r="L156" s="20">
        <f t="shared" si="11"/>
        <v>437.7197690342443</v>
      </c>
      <c r="M156" s="22">
        <f t="shared" si="15"/>
        <v>445.23906903424427</v>
      </c>
      <c r="N156" s="21">
        <v>28</v>
      </c>
      <c r="O156" s="21">
        <v>75.8</v>
      </c>
      <c r="P156" s="23">
        <v>0.697</v>
      </c>
      <c r="Q156" s="20">
        <f t="shared" si="16"/>
        <v>60.7</v>
      </c>
      <c r="R156" s="21">
        <v>60.7</v>
      </c>
      <c r="S156" s="23">
        <v>7.49</v>
      </c>
      <c r="V156" s="25">
        <v>-0.194</v>
      </c>
      <c r="W156" s="22">
        <v>445.23906903424427</v>
      </c>
    </row>
    <row r="157" spans="1:23" ht="12.75">
      <c r="A157" s="1">
        <v>36345</v>
      </c>
      <c r="B157" s="13">
        <v>185</v>
      </c>
      <c r="C157" s="52">
        <v>0.600115716</v>
      </c>
      <c r="D157" s="14">
        <v>0.600115716</v>
      </c>
      <c r="E157" s="2">
        <v>1475</v>
      </c>
      <c r="F157" s="15">
        <v>0</v>
      </c>
      <c r="G157" s="19">
        <v>1007.9</v>
      </c>
      <c r="H157" s="20">
        <f t="shared" si="12"/>
        <v>972.9</v>
      </c>
      <c r="I157" s="21">
        <v>972.9</v>
      </c>
      <c r="J157" s="20">
        <f t="shared" si="13"/>
        <v>337.4473690342443</v>
      </c>
      <c r="K157" s="20">
        <f t="shared" si="14"/>
        <v>452.7583690342443</v>
      </c>
      <c r="L157" s="20">
        <f t="shared" si="11"/>
        <v>437.7197690342443</v>
      </c>
      <c r="M157" s="22">
        <f t="shared" si="15"/>
        <v>445.23906903424427</v>
      </c>
      <c r="N157" s="21">
        <v>27.9</v>
      </c>
      <c r="O157" s="21">
        <v>77.9</v>
      </c>
      <c r="P157" s="23">
        <v>0.729</v>
      </c>
      <c r="Q157" s="20">
        <f t="shared" si="16"/>
        <v>63.89999999999999</v>
      </c>
      <c r="R157" s="21">
        <v>63.9</v>
      </c>
      <c r="S157" s="23">
        <v>7.346</v>
      </c>
      <c r="V157" s="25">
        <v>-0.409</v>
      </c>
      <c r="W157" s="22">
        <v>445.23906903424427</v>
      </c>
    </row>
    <row r="158" spans="1:23" ht="12.75">
      <c r="A158" s="1">
        <v>36345</v>
      </c>
      <c r="B158" s="13">
        <v>185</v>
      </c>
      <c r="C158" s="52">
        <v>0.600231469</v>
      </c>
      <c r="D158" s="14">
        <v>0.600231469</v>
      </c>
      <c r="E158" s="2">
        <v>1485</v>
      </c>
      <c r="F158" s="15">
        <v>0</v>
      </c>
      <c r="G158" s="19">
        <v>1008.4</v>
      </c>
      <c r="H158" s="20">
        <f t="shared" si="12"/>
        <v>973.4</v>
      </c>
      <c r="I158" s="21">
        <v>973.4</v>
      </c>
      <c r="J158" s="20">
        <f t="shared" si="13"/>
        <v>333.180836868249</v>
      </c>
      <c r="K158" s="20">
        <f t="shared" si="14"/>
        <v>448.49183686824904</v>
      </c>
      <c r="L158" s="20">
        <f t="shared" si="11"/>
        <v>433.453236868249</v>
      </c>
      <c r="M158" s="22">
        <f t="shared" si="15"/>
        <v>440.972536868249</v>
      </c>
      <c r="N158" s="21">
        <v>28.1</v>
      </c>
      <c r="O158" s="21">
        <v>77.4</v>
      </c>
      <c r="P158" s="23">
        <v>0.692</v>
      </c>
      <c r="Q158" s="20">
        <f t="shared" si="16"/>
        <v>60.2</v>
      </c>
      <c r="R158" s="21">
        <v>60.2</v>
      </c>
      <c r="S158" s="23">
        <v>6.921</v>
      </c>
      <c r="V158" s="25">
        <v>-0.284</v>
      </c>
      <c r="W158" s="22">
        <v>440.972536868249</v>
      </c>
    </row>
    <row r="159" spans="1:23" ht="12.75">
      <c r="A159" s="1">
        <v>36345</v>
      </c>
      <c r="B159" s="13">
        <v>185</v>
      </c>
      <c r="C159" s="52">
        <v>0.600347221</v>
      </c>
      <c r="D159" s="14">
        <v>0.600347221</v>
      </c>
      <c r="E159" s="2">
        <v>1495</v>
      </c>
      <c r="F159" s="15">
        <v>0</v>
      </c>
      <c r="G159" s="19">
        <v>1008.7</v>
      </c>
      <c r="H159" s="20">
        <f t="shared" si="12"/>
        <v>973.7</v>
      </c>
      <c r="I159" s="21">
        <v>973.7</v>
      </c>
      <c r="J159" s="20">
        <f t="shared" si="13"/>
        <v>330.62196939219433</v>
      </c>
      <c r="K159" s="20">
        <f t="shared" si="14"/>
        <v>445.9329693921943</v>
      </c>
      <c r="L159" s="20">
        <f t="shared" si="11"/>
        <v>430.89436939219433</v>
      </c>
      <c r="M159" s="22">
        <f t="shared" si="15"/>
        <v>438.4136693921943</v>
      </c>
      <c r="N159" s="21">
        <v>27.2</v>
      </c>
      <c r="O159" s="21">
        <v>77.5</v>
      </c>
      <c r="P159" s="23">
        <v>0.731</v>
      </c>
      <c r="Q159" s="20">
        <f t="shared" si="16"/>
        <v>64.1</v>
      </c>
      <c r="R159" s="21">
        <v>64.1</v>
      </c>
      <c r="S159" s="23">
        <v>7.306</v>
      </c>
      <c r="V159" s="25">
        <v>0.011</v>
      </c>
      <c r="W159" s="22">
        <v>438.4136693921943</v>
      </c>
    </row>
    <row r="160" spans="1:23" ht="12.75">
      <c r="A160" s="1">
        <v>36345</v>
      </c>
      <c r="B160" s="13">
        <v>185</v>
      </c>
      <c r="C160" s="52">
        <v>0.600462973</v>
      </c>
      <c r="D160" s="14">
        <v>0.600462973</v>
      </c>
      <c r="E160" s="2">
        <v>1505</v>
      </c>
      <c r="F160" s="15">
        <v>0</v>
      </c>
      <c r="G160" s="19">
        <v>1008.2</v>
      </c>
      <c r="H160" s="20">
        <f t="shared" si="12"/>
        <v>973.2</v>
      </c>
      <c r="I160" s="21">
        <v>973.2</v>
      </c>
      <c r="J160" s="20">
        <f t="shared" si="13"/>
        <v>334.8871866886984</v>
      </c>
      <c r="K160" s="20">
        <f t="shared" si="14"/>
        <v>450.19818668869846</v>
      </c>
      <c r="L160" s="20">
        <f t="shared" si="11"/>
        <v>435.1595866886984</v>
      </c>
      <c r="M160" s="22">
        <f t="shared" si="15"/>
        <v>442.6788866886984</v>
      </c>
      <c r="N160" s="21">
        <v>28.1</v>
      </c>
      <c r="O160" s="21">
        <v>76.5</v>
      </c>
      <c r="P160" s="23">
        <v>0.683</v>
      </c>
      <c r="Q160" s="20">
        <f t="shared" si="16"/>
        <v>59.3</v>
      </c>
      <c r="R160" s="21">
        <v>59.3</v>
      </c>
      <c r="S160" s="23">
        <v>7.324</v>
      </c>
      <c r="V160" s="25">
        <v>0.011</v>
      </c>
      <c r="W160" s="22">
        <v>442.6788866886984</v>
      </c>
    </row>
    <row r="161" spans="1:23" ht="12.75">
      <c r="A161" s="1">
        <v>36345</v>
      </c>
      <c r="B161" s="13">
        <v>185</v>
      </c>
      <c r="C161" s="52">
        <v>0.600578725</v>
      </c>
      <c r="D161" s="14">
        <v>0.600578725</v>
      </c>
      <c r="E161" s="2">
        <v>1515</v>
      </c>
      <c r="F161" s="15">
        <v>0</v>
      </c>
      <c r="G161" s="19">
        <v>1010.2</v>
      </c>
      <c r="H161" s="20">
        <f t="shared" si="12"/>
        <v>975.2</v>
      </c>
      <c r="I161" s="21">
        <v>975.2</v>
      </c>
      <c r="J161" s="20">
        <f t="shared" si="13"/>
        <v>317.8394464124967</v>
      </c>
      <c r="K161" s="20">
        <f t="shared" si="14"/>
        <v>433.15044641249676</v>
      </c>
      <c r="L161" s="20">
        <f t="shared" si="11"/>
        <v>418.11184641249673</v>
      </c>
      <c r="M161" s="22">
        <f t="shared" si="15"/>
        <v>425.6311464124967</v>
      </c>
      <c r="N161" s="21">
        <v>28</v>
      </c>
      <c r="O161" s="21">
        <v>72.7</v>
      </c>
      <c r="P161" s="23">
        <v>0.732</v>
      </c>
      <c r="Q161" s="20">
        <f t="shared" si="16"/>
        <v>64.2</v>
      </c>
      <c r="R161" s="21">
        <v>64.2</v>
      </c>
      <c r="S161" s="23">
        <v>7.579</v>
      </c>
      <c r="V161" s="25">
        <v>0.013</v>
      </c>
      <c r="W161" s="22">
        <v>425.6311464124967</v>
      </c>
    </row>
    <row r="162" spans="1:23" ht="12.75">
      <c r="A162" s="1">
        <v>36345</v>
      </c>
      <c r="B162" s="13">
        <v>185</v>
      </c>
      <c r="C162" s="52">
        <v>0.600694418</v>
      </c>
      <c r="D162" s="14">
        <v>0.600694418</v>
      </c>
      <c r="E162" s="2">
        <v>1525</v>
      </c>
      <c r="F162" s="15">
        <v>0</v>
      </c>
      <c r="G162" s="19">
        <v>1013.2</v>
      </c>
      <c r="H162" s="20">
        <f t="shared" si="12"/>
        <v>978.2</v>
      </c>
      <c r="I162" s="21">
        <v>978.2</v>
      </c>
      <c r="J162" s="20">
        <f t="shared" si="13"/>
        <v>292.3332790100283</v>
      </c>
      <c r="K162" s="20">
        <f t="shared" si="14"/>
        <v>407.6442790100283</v>
      </c>
      <c r="L162" s="20">
        <f t="shared" si="11"/>
        <v>392.6056790100283</v>
      </c>
      <c r="M162" s="22">
        <f t="shared" si="15"/>
        <v>400.1249790100283</v>
      </c>
      <c r="N162" s="21">
        <v>27.8</v>
      </c>
      <c r="O162" s="21">
        <v>76.6</v>
      </c>
      <c r="P162" s="23">
        <v>0.698</v>
      </c>
      <c r="Q162" s="20">
        <f t="shared" si="16"/>
        <v>60.8</v>
      </c>
      <c r="R162" s="21">
        <v>60.8</v>
      </c>
      <c r="S162" s="23">
        <v>7.186</v>
      </c>
      <c r="V162" s="25">
        <v>-0.054</v>
      </c>
      <c r="W162" s="22">
        <v>400.1249790100283</v>
      </c>
    </row>
    <row r="163" spans="1:23" ht="12.75">
      <c r="A163" s="1">
        <v>36345</v>
      </c>
      <c r="B163" s="13">
        <v>185</v>
      </c>
      <c r="C163" s="52">
        <v>0.60081017</v>
      </c>
      <c r="D163" s="14">
        <v>0.60081017</v>
      </c>
      <c r="E163" s="2">
        <v>1535</v>
      </c>
      <c r="F163" s="15">
        <v>0</v>
      </c>
      <c r="G163" s="19">
        <v>1016.1</v>
      </c>
      <c r="H163" s="20">
        <f t="shared" si="12"/>
        <v>981.1</v>
      </c>
      <c r="I163" s="21">
        <v>981.1</v>
      </c>
      <c r="J163" s="20">
        <f t="shared" si="13"/>
        <v>267.75156455653905</v>
      </c>
      <c r="K163" s="20">
        <f t="shared" si="14"/>
        <v>383.0625645565391</v>
      </c>
      <c r="L163" s="20">
        <f t="shared" si="11"/>
        <v>368.02396455653906</v>
      </c>
      <c r="M163" s="22">
        <f t="shared" si="15"/>
        <v>375.54326455653904</v>
      </c>
      <c r="N163" s="21">
        <v>25.7</v>
      </c>
      <c r="O163" s="21">
        <v>75.9</v>
      </c>
      <c r="P163" s="23">
        <v>0.742</v>
      </c>
      <c r="Q163" s="20">
        <f t="shared" si="16"/>
        <v>65.2</v>
      </c>
      <c r="R163" s="21">
        <v>65.2</v>
      </c>
      <c r="S163" s="23">
        <v>6.731</v>
      </c>
      <c r="V163" s="25">
        <v>-0.011</v>
      </c>
      <c r="W163" s="22">
        <v>375.54326455653904</v>
      </c>
    </row>
    <row r="164" spans="1:23" ht="12.75">
      <c r="A164" s="1">
        <v>36345</v>
      </c>
      <c r="B164" s="13">
        <v>185</v>
      </c>
      <c r="C164" s="52">
        <v>0.600925922</v>
      </c>
      <c r="D164" s="14">
        <v>0.600925922</v>
      </c>
      <c r="E164" s="2">
        <v>1545</v>
      </c>
      <c r="F164" s="15">
        <v>0</v>
      </c>
      <c r="G164" s="19">
        <v>1019</v>
      </c>
      <c r="H164" s="20">
        <f t="shared" si="12"/>
        <v>984</v>
      </c>
      <c r="I164" s="21">
        <v>984</v>
      </c>
      <c r="J164" s="20">
        <f t="shared" si="13"/>
        <v>243.24240323069722</v>
      </c>
      <c r="K164" s="20">
        <f t="shared" si="14"/>
        <v>358.5534032306972</v>
      </c>
      <c r="L164" s="20">
        <f t="shared" si="11"/>
        <v>343.5148032306972</v>
      </c>
      <c r="M164" s="22">
        <f t="shared" si="15"/>
        <v>351.0341032306972</v>
      </c>
      <c r="N164" s="21">
        <v>26.3</v>
      </c>
      <c r="O164" s="21">
        <v>73.6</v>
      </c>
      <c r="P164" s="23">
        <v>0.697</v>
      </c>
      <c r="Q164" s="20">
        <f t="shared" si="16"/>
        <v>60.7</v>
      </c>
      <c r="R164" s="21">
        <v>60.7</v>
      </c>
      <c r="S164" s="23">
        <v>7.943</v>
      </c>
      <c r="V164" s="25">
        <v>0.01</v>
      </c>
      <c r="W164" s="22">
        <v>351.0341032306972</v>
      </c>
    </row>
    <row r="165" spans="1:23" ht="12.75">
      <c r="A165" s="1">
        <v>36345</v>
      </c>
      <c r="B165" s="13">
        <v>185</v>
      </c>
      <c r="C165" s="52">
        <v>0.601041675</v>
      </c>
      <c r="D165" s="14">
        <v>0.601041675</v>
      </c>
      <c r="E165" s="2">
        <v>1555</v>
      </c>
      <c r="F165" s="15">
        <v>0</v>
      </c>
      <c r="G165" s="19">
        <v>1021</v>
      </c>
      <c r="H165" s="20">
        <f t="shared" si="12"/>
        <v>986</v>
      </c>
      <c r="I165" s="21">
        <v>986</v>
      </c>
      <c r="J165" s="20">
        <f t="shared" si="13"/>
        <v>226.38158246941447</v>
      </c>
      <c r="K165" s="20">
        <f t="shared" si="14"/>
        <v>341.69258246941445</v>
      </c>
      <c r="L165" s="20">
        <f t="shared" si="11"/>
        <v>326.6539824694145</v>
      </c>
      <c r="M165" s="22">
        <f t="shared" si="15"/>
        <v>334.17328246941446</v>
      </c>
      <c r="N165" s="21">
        <v>28.3</v>
      </c>
      <c r="O165" s="21">
        <v>73.2</v>
      </c>
      <c r="P165" s="23">
        <v>0.736</v>
      </c>
      <c r="Q165" s="20">
        <f t="shared" si="16"/>
        <v>64.6</v>
      </c>
      <c r="R165" s="21">
        <v>64.6</v>
      </c>
      <c r="S165" s="23">
        <v>7.089</v>
      </c>
      <c r="V165" s="25">
        <v>0.005</v>
      </c>
      <c r="W165" s="22">
        <v>334.17328246941446</v>
      </c>
    </row>
    <row r="166" spans="1:23" ht="12.75">
      <c r="A166" s="1">
        <v>36345</v>
      </c>
      <c r="B166" s="13">
        <v>185</v>
      </c>
      <c r="C166" s="52">
        <v>0.601157427</v>
      </c>
      <c r="D166" s="14">
        <v>0.601157427</v>
      </c>
      <c r="E166" s="2">
        <v>1565</v>
      </c>
      <c r="F166" s="15">
        <v>0</v>
      </c>
      <c r="G166" s="19">
        <v>1023.4</v>
      </c>
      <c r="H166" s="20">
        <f t="shared" si="12"/>
        <v>988.4</v>
      </c>
      <c r="I166" s="21">
        <v>988.4</v>
      </c>
      <c r="J166" s="20">
        <f t="shared" si="13"/>
        <v>206.19368426374498</v>
      </c>
      <c r="K166" s="20">
        <f t="shared" si="14"/>
        <v>321.504684263745</v>
      </c>
      <c r="L166" s="20">
        <f t="shared" si="11"/>
        <v>306.46608426374496</v>
      </c>
      <c r="M166" s="22">
        <f t="shared" si="15"/>
        <v>313.985384263745</v>
      </c>
      <c r="N166" s="21">
        <v>27.4</v>
      </c>
      <c r="O166" s="21">
        <v>75</v>
      </c>
      <c r="P166" s="23">
        <v>0.708</v>
      </c>
      <c r="Q166" s="20">
        <f t="shared" si="16"/>
        <v>61.8</v>
      </c>
      <c r="R166" s="21">
        <v>61.8</v>
      </c>
      <c r="S166" s="23">
        <v>8.093</v>
      </c>
      <c r="V166" s="25">
        <v>0.012</v>
      </c>
      <c r="W166" s="22">
        <v>313.985384263745</v>
      </c>
    </row>
    <row r="167" spans="1:23" ht="12.75">
      <c r="A167" s="1">
        <v>36345</v>
      </c>
      <c r="B167" s="13">
        <v>185</v>
      </c>
      <c r="C167" s="52">
        <v>0.601273119</v>
      </c>
      <c r="D167" s="14">
        <v>0.601273119</v>
      </c>
      <c r="E167" s="2">
        <v>1575</v>
      </c>
      <c r="F167" s="15">
        <v>0</v>
      </c>
      <c r="G167" s="19">
        <v>1025.7</v>
      </c>
      <c r="H167" s="20">
        <f t="shared" si="12"/>
        <v>990.7</v>
      </c>
      <c r="I167" s="21">
        <v>990.7</v>
      </c>
      <c r="J167" s="20">
        <f t="shared" si="13"/>
        <v>186.89289425425812</v>
      </c>
      <c r="K167" s="20">
        <f t="shared" si="14"/>
        <v>302.2038942542581</v>
      </c>
      <c r="L167" s="20">
        <f t="shared" si="11"/>
        <v>287.16529425425813</v>
      </c>
      <c r="M167" s="22">
        <f t="shared" si="15"/>
        <v>294.6845942542581</v>
      </c>
      <c r="N167" s="21">
        <v>27.8</v>
      </c>
      <c r="O167" s="21">
        <v>73.9</v>
      </c>
      <c r="P167" s="23">
        <v>0.738</v>
      </c>
      <c r="Q167" s="20">
        <f t="shared" si="16"/>
        <v>64.80000000000001</v>
      </c>
      <c r="R167" s="21">
        <v>64.8</v>
      </c>
      <c r="S167" s="23">
        <v>6.584</v>
      </c>
      <c r="V167" s="25">
        <v>0.015</v>
      </c>
      <c r="W167" s="22">
        <v>294.6845942542581</v>
      </c>
    </row>
    <row r="168" spans="1:23" ht="12.75">
      <c r="A168" s="1">
        <v>36345</v>
      </c>
      <c r="B168" s="13">
        <v>185</v>
      </c>
      <c r="C168" s="52">
        <v>0.601388872</v>
      </c>
      <c r="D168" s="14">
        <v>0.601388872</v>
      </c>
      <c r="E168" s="2">
        <v>1585</v>
      </c>
      <c r="F168" s="15">
        <v>0</v>
      </c>
      <c r="G168" s="19">
        <v>1027.6</v>
      </c>
      <c r="H168" s="20">
        <f t="shared" si="12"/>
        <v>992.5999999999999</v>
      </c>
      <c r="I168" s="21">
        <v>992.6</v>
      </c>
      <c r="J168" s="20">
        <f t="shared" si="13"/>
        <v>170.98253028161523</v>
      </c>
      <c r="K168" s="20">
        <f t="shared" si="14"/>
        <v>286.29353028161523</v>
      </c>
      <c r="L168" s="20">
        <f t="shared" si="11"/>
        <v>271.2549302816152</v>
      </c>
      <c r="M168" s="22">
        <f t="shared" si="15"/>
        <v>278.77423028161525</v>
      </c>
      <c r="N168" s="21">
        <v>25.9</v>
      </c>
      <c r="O168" s="21">
        <v>75.7</v>
      </c>
      <c r="P168" s="23">
        <v>0.694</v>
      </c>
      <c r="Q168" s="20">
        <f t="shared" si="16"/>
        <v>60.39999999999999</v>
      </c>
      <c r="R168" s="21">
        <v>60.4</v>
      </c>
      <c r="S168" s="23">
        <v>6.835</v>
      </c>
      <c r="V168" s="25">
        <v>16.178</v>
      </c>
      <c r="W168" s="22">
        <v>278.77423028161525</v>
      </c>
    </row>
    <row r="169" spans="1:23" ht="12.75">
      <c r="A169" s="1">
        <v>36345</v>
      </c>
      <c r="B169" s="13">
        <v>185</v>
      </c>
      <c r="C169" s="52">
        <v>0.601504624</v>
      </c>
      <c r="D169" s="14">
        <v>0.601504624</v>
      </c>
      <c r="E169" s="2">
        <v>1595</v>
      </c>
      <c r="F169" s="15">
        <v>0</v>
      </c>
      <c r="G169" s="19">
        <v>1029.8</v>
      </c>
      <c r="H169" s="20">
        <f t="shared" si="12"/>
        <v>994.8</v>
      </c>
      <c r="I169" s="21">
        <v>994.8</v>
      </c>
      <c r="J169" s="20">
        <f t="shared" si="13"/>
        <v>152.59800730636687</v>
      </c>
      <c r="K169" s="20">
        <f t="shared" si="14"/>
        <v>267.9090073063669</v>
      </c>
      <c r="L169" s="20">
        <f t="shared" si="11"/>
        <v>252.87040730636687</v>
      </c>
      <c r="M169" s="22">
        <f t="shared" si="15"/>
        <v>260.38970730636686</v>
      </c>
      <c r="N169" s="21">
        <v>25.5</v>
      </c>
      <c r="O169" s="21">
        <v>74.7</v>
      </c>
      <c r="P169" s="23">
        <v>0.739</v>
      </c>
      <c r="Q169" s="20">
        <f t="shared" si="16"/>
        <v>64.89999999999999</v>
      </c>
      <c r="R169" s="21">
        <v>64.9</v>
      </c>
      <c r="S169" s="23">
        <v>7.923</v>
      </c>
      <c r="V169" s="25">
        <v>15.76</v>
      </c>
      <c r="W169" s="22">
        <v>260.38970730636686</v>
      </c>
    </row>
    <row r="170" spans="1:23" ht="12.75">
      <c r="A170" s="1">
        <v>36345</v>
      </c>
      <c r="B170" s="13">
        <v>185</v>
      </c>
      <c r="C170" s="52">
        <v>0.601620376</v>
      </c>
      <c r="D170" s="14">
        <v>0.601620376</v>
      </c>
      <c r="E170" s="2">
        <v>1605</v>
      </c>
      <c r="F170" s="15">
        <v>0</v>
      </c>
      <c r="G170" s="19">
        <v>1030.9</v>
      </c>
      <c r="H170" s="20">
        <f t="shared" si="12"/>
        <v>995.9000000000001</v>
      </c>
      <c r="I170" s="21">
        <v>995.9</v>
      </c>
      <c r="J170" s="20">
        <f t="shared" si="13"/>
        <v>143.42098672177514</v>
      </c>
      <c r="K170" s="20">
        <f t="shared" si="14"/>
        <v>258.7319867217751</v>
      </c>
      <c r="L170" s="20">
        <f t="shared" si="11"/>
        <v>243.69338672177514</v>
      </c>
      <c r="M170" s="22">
        <f t="shared" si="15"/>
        <v>251.21268672177513</v>
      </c>
      <c r="N170" s="21">
        <v>24.6</v>
      </c>
      <c r="O170" s="21">
        <v>74.1</v>
      </c>
      <c r="P170" s="23">
        <v>0.679</v>
      </c>
      <c r="Q170" s="20">
        <f t="shared" si="16"/>
        <v>58.900000000000006</v>
      </c>
      <c r="R170" s="21">
        <v>58.9</v>
      </c>
      <c r="S170" s="23">
        <v>6.974</v>
      </c>
      <c r="V170" s="25">
        <v>15.003</v>
      </c>
      <c r="W170" s="22">
        <v>251.21268672177513</v>
      </c>
    </row>
    <row r="171" spans="1:23" ht="12.75">
      <c r="A171" s="1">
        <v>36345</v>
      </c>
      <c r="B171" s="13">
        <v>185</v>
      </c>
      <c r="C171" s="52">
        <v>0.601736128</v>
      </c>
      <c r="D171" s="14">
        <v>0.601736128</v>
      </c>
      <c r="E171" s="2">
        <v>1615</v>
      </c>
      <c r="F171" s="15">
        <v>0</v>
      </c>
      <c r="G171" s="19">
        <v>1034.1</v>
      </c>
      <c r="H171" s="20">
        <f t="shared" si="12"/>
        <v>999.0999999999999</v>
      </c>
      <c r="I171" s="21">
        <v>999.1</v>
      </c>
      <c r="J171" s="20">
        <f t="shared" si="13"/>
        <v>116.78172137885781</v>
      </c>
      <c r="K171" s="20">
        <f t="shared" si="14"/>
        <v>232.09272137885782</v>
      </c>
      <c r="L171" s="20">
        <f t="shared" si="11"/>
        <v>217.05412137885781</v>
      </c>
      <c r="M171" s="22">
        <f t="shared" si="15"/>
        <v>224.5734213788578</v>
      </c>
      <c r="N171" s="21">
        <v>24.8</v>
      </c>
      <c r="O171" s="21">
        <v>72.8</v>
      </c>
      <c r="P171" s="23">
        <v>0.753</v>
      </c>
      <c r="Q171" s="20">
        <f t="shared" si="16"/>
        <v>66.30000000000001</v>
      </c>
      <c r="R171" s="21">
        <v>66.3</v>
      </c>
      <c r="S171" s="23">
        <v>7.323</v>
      </c>
      <c r="V171" s="25">
        <v>14.484</v>
      </c>
      <c r="W171" s="22">
        <v>224.5734213788578</v>
      </c>
    </row>
    <row r="172" spans="1:23" ht="12.75">
      <c r="A172" s="1">
        <v>36345</v>
      </c>
      <c r="B172" s="13">
        <v>185</v>
      </c>
      <c r="C172" s="52">
        <v>0.601851881</v>
      </c>
      <c r="D172" s="14">
        <v>0.601851881</v>
      </c>
      <c r="E172" s="2">
        <v>1625</v>
      </c>
      <c r="F172" s="15">
        <v>0</v>
      </c>
      <c r="G172" s="19">
        <v>1036.4</v>
      </c>
      <c r="H172" s="20">
        <f t="shared" si="12"/>
        <v>1001.4000000000001</v>
      </c>
      <c r="I172" s="21">
        <v>1001.4</v>
      </c>
      <c r="J172" s="20">
        <f t="shared" si="13"/>
        <v>97.68739838869058</v>
      </c>
      <c r="K172" s="20">
        <f t="shared" si="14"/>
        <v>212.9983983886906</v>
      </c>
      <c r="L172" s="20">
        <f t="shared" si="11"/>
        <v>197.9597983886906</v>
      </c>
      <c r="M172" s="22">
        <f t="shared" si="15"/>
        <v>205.4790983886906</v>
      </c>
      <c r="N172" s="21">
        <v>18.6</v>
      </c>
      <c r="O172" s="21">
        <v>71.6</v>
      </c>
      <c r="P172" s="23">
        <v>0.707</v>
      </c>
      <c r="Q172" s="20">
        <f t="shared" si="16"/>
        <v>61.7</v>
      </c>
      <c r="R172" s="21">
        <v>61.7</v>
      </c>
      <c r="S172" s="23">
        <v>7.212</v>
      </c>
      <c r="V172" s="25">
        <v>14.751</v>
      </c>
      <c r="W172" s="22">
        <v>205.4790983886906</v>
      </c>
    </row>
    <row r="173" spans="1:23" ht="12.75">
      <c r="A173" s="1">
        <v>36345</v>
      </c>
      <c r="B173" s="13">
        <v>185</v>
      </c>
      <c r="C173" s="52">
        <v>0.601967573</v>
      </c>
      <c r="D173" s="14">
        <v>0.601967573</v>
      </c>
      <c r="E173" s="2">
        <v>1635</v>
      </c>
      <c r="F173" s="15">
        <v>0</v>
      </c>
      <c r="G173" s="19">
        <v>1040</v>
      </c>
      <c r="H173" s="20">
        <f t="shared" si="12"/>
        <v>1005</v>
      </c>
      <c r="I173" s="21">
        <v>1005</v>
      </c>
      <c r="J173" s="20">
        <f t="shared" si="13"/>
        <v>67.8884978510282</v>
      </c>
      <c r="K173" s="20">
        <f t="shared" si="14"/>
        <v>183.1994978510282</v>
      </c>
      <c r="L173" s="20">
        <f t="shared" si="11"/>
        <v>168.1608978510282</v>
      </c>
      <c r="M173" s="22">
        <f t="shared" si="15"/>
        <v>175.6801978510282</v>
      </c>
      <c r="N173" s="21">
        <v>25.6</v>
      </c>
      <c r="O173" s="21">
        <v>69.8</v>
      </c>
      <c r="P173" s="23">
        <v>0.733</v>
      </c>
      <c r="Q173" s="20">
        <f t="shared" si="16"/>
        <v>64.3</v>
      </c>
      <c r="R173" s="21">
        <v>64.3</v>
      </c>
      <c r="S173" s="23">
        <v>7.729</v>
      </c>
      <c r="V173" s="25">
        <v>15.481</v>
      </c>
      <c r="W173" s="22">
        <v>175.6801978510282</v>
      </c>
    </row>
    <row r="174" spans="1:23" ht="12.75">
      <c r="A174" s="1">
        <v>36345</v>
      </c>
      <c r="B174" s="13">
        <v>185</v>
      </c>
      <c r="C174" s="52">
        <v>0.602083325</v>
      </c>
      <c r="D174" s="14">
        <v>0.602083325</v>
      </c>
      <c r="E174" s="2">
        <v>1645</v>
      </c>
      <c r="F174" s="15">
        <v>0</v>
      </c>
      <c r="G174" s="19">
        <v>1043.1</v>
      </c>
      <c r="H174" s="20">
        <f t="shared" si="12"/>
        <v>1008.0999999999999</v>
      </c>
      <c r="I174" s="21">
        <v>1008.1</v>
      </c>
      <c r="J174" s="20">
        <f t="shared" si="13"/>
        <v>42.313742894939175</v>
      </c>
      <c r="K174" s="20">
        <f t="shared" si="14"/>
        <v>157.62474289493917</v>
      </c>
      <c r="L174" s="20">
        <f t="shared" si="11"/>
        <v>142.58614289493917</v>
      </c>
      <c r="M174" s="22">
        <f t="shared" si="15"/>
        <v>150.1054428949392</v>
      </c>
      <c r="N174" s="21">
        <v>26.6</v>
      </c>
      <c r="O174" s="21">
        <v>70.7</v>
      </c>
      <c r="P174" s="23">
        <v>0.709</v>
      </c>
      <c r="Q174" s="20">
        <f t="shared" si="16"/>
        <v>61.89999999999999</v>
      </c>
      <c r="R174" s="21">
        <v>61.9</v>
      </c>
      <c r="S174" s="23">
        <v>7.224</v>
      </c>
      <c r="T174" s="44">
        <v>67.128</v>
      </c>
      <c r="U174" s="44">
        <f>AVERAGE(T169:T174)</f>
        <v>67.128</v>
      </c>
      <c r="V174" s="25">
        <v>16.232</v>
      </c>
      <c r="W174" s="22">
        <v>150.1054428949392</v>
      </c>
    </row>
    <row r="175" spans="1:23" ht="12.75">
      <c r="A175" s="1">
        <v>36345</v>
      </c>
      <c r="B175" s="13">
        <v>185</v>
      </c>
      <c r="C175" s="52">
        <v>0.602199078</v>
      </c>
      <c r="D175" s="14">
        <v>0.602199078</v>
      </c>
      <c r="E175" s="2">
        <v>1655</v>
      </c>
      <c r="F175" s="15">
        <v>0</v>
      </c>
      <c r="G175" s="19">
        <v>1046.1</v>
      </c>
      <c r="H175" s="20">
        <f t="shared" si="12"/>
        <v>1011.0999999999999</v>
      </c>
      <c r="I175" s="21">
        <v>1011.1</v>
      </c>
      <c r="J175" s="20">
        <f t="shared" si="13"/>
        <v>17.63875037682886</v>
      </c>
      <c r="K175" s="20">
        <f t="shared" si="14"/>
        <v>132.94975037682886</v>
      </c>
      <c r="L175" s="20">
        <f t="shared" si="11"/>
        <v>117.91115037682886</v>
      </c>
      <c r="M175" s="22">
        <f t="shared" si="15"/>
        <v>125.43045037682886</v>
      </c>
      <c r="N175" s="21">
        <v>25.4</v>
      </c>
      <c r="O175" s="21">
        <v>68.5</v>
      </c>
      <c r="P175" s="23">
        <v>0.757</v>
      </c>
      <c r="Q175" s="20">
        <f t="shared" si="16"/>
        <v>66.7</v>
      </c>
      <c r="R175" s="21">
        <v>66.7</v>
      </c>
      <c r="S175" s="23">
        <v>7.729</v>
      </c>
      <c r="T175" s="44">
        <v>174.37</v>
      </c>
      <c r="U175" s="44">
        <f aca="true" t="shared" si="17" ref="U175:U238">AVERAGE(T170:T175)</f>
        <v>120.749</v>
      </c>
      <c r="V175" s="25">
        <v>16.416</v>
      </c>
      <c r="W175" s="22">
        <v>125.43045037682886</v>
      </c>
    </row>
    <row r="176" spans="1:23" ht="12.75">
      <c r="A176" s="1">
        <v>36345</v>
      </c>
      <c r="B176" s="13">
        <v>185</v>
      </c>
      <c r="C176" s="52">
        <v>0.60231483</v>
      </c>
      <c r="D176" s="14">
        <v>0.60231483</v>
      </c>
      <c r="E176" s="2">
        <v>1665</v>
      </c>
      <c r="F176" s="15">
        <v>0</v>
      </c>
      <c r="G176" s="19">
        <v>1050.2</v>
      </c>
      <c r="H176" s="20">
        <f t="shared" si="12"/>
        <v>1015.2</v>
      </c>
      <c r="I176" s="21">
        <v>1015.2</v>
      </c>
      <c r="J176" s="20">
        <f t="shared" si="13"/>
        <v>-15.965599510507353</v>
      </c>
      <c r="K176" s="20">
        <f t="shared" si="14"/>
        <v>99.34540048949265</v>
      </c>
      <c r="L176" s="20">
        <f t="shared" si="11"/>
        <v>84.30680048949264</v>
      </c>
      <c r="M176" s="22">
        <f t="shared" si="15"/>
        <v>91.82610048949265</v>
      </c>
      <c r="N176" s="21">
        <v>26.6</v>
      </c>
      <c r="O176" s="21">
        <v>71</v>
      </c>
      <c r="P176" s="23">
        <v>0.688</v>
      </c>
      <c r="Q176" s="20">
        <f t="shared" si="16"/>
        <v>59.8</v>
      </c>
      <c r="R176" s="21">
        <v>59.8</v>
      </c>
      <c r="S176" s="23">
        <v>7.557</v>
      </c>
      <c r="T176" s="44">
        <v>155.408</v>
      </c>
      <c r="U176" s="44">
        <f t="shared" si="17"/>
        <v>132.302</v>
      </c>
      <c r="V176" s="25">
        <v>16.393</v>
      </c>
      <c r="W176" s="22">
        <v>91.82610048949265</v>
      </c>
    </row>
    <row r="177" spans="1:23" ht="12.75">
      <c r="A177" s="1">
        <v>36345</v>
      </c>
      <c r="B177" s="13">
        <v>185</v>
      </c>
      <c r="C177" s="52">
        <v>0.602430582</v>
      </c>
      <c r="D177" s="14">
        <v>0.602430582</v>
      </c>
      <c r="E177" s="2">
        <v>1675</v>
      </c>
      <c r="F177" s="15">
        <v>0</v>
      </c>
      <c r="G177" s="19">
        <v>1052.7</v>
      </c>
      <c r="H177" s="20">
        <f t="shared" si="12"/>
        <v>1017.7</v>
      </c>
      <c r="I177" s="21">
        <v>1017.7</v>
      </c>
      <c r="J177" s="20">
        <f t="shared" si="13"/>
        <v>-36.38951499607599</v>
      </c>
      <c r="K177" s="20">
        <f t="shared" si="14"/>
        <v>78.92148500392402</v>
      </c>
      <c r="L177" s="20">
        <f t="shared" si="11"/>
        <v>63.88288500392402</v>
      </c>
      <c r="M177" s="22">
        <f t="shared" si="15"/>
        <v>71.40218500392402</v>
      </c>
      <c r="N177" s="21" t="s">
        <v>3</v>
      </c>
      <c r="O177" s="21">
        <v>70.2</v>
      </c>
      <c r="P177" s="23">
        <v>0.723</v>
      </c>
      <c r="Q177" s="20">
        <f t="shared" si="16"/>
        <v>63.3</v>
      </c>
      <c r="R177" s="21">
        <v>63.3</v>
      </c>
      <c r="S177" s="23">
        <v>8.459</v>
      </c>
      <c r="T177" s="44">
        <v>346.242</v>
      </c>
      <c r="U177" s="44">
        <f t="shared" si="17"/>
        <v>185.78699999999998</v>
      </c>
      <c r="V177" s="25">
        <v>16.133</v>
      </c>
      <c r="W177" s="22">
        <v>71.40218500392402</v>
      </c>
    </row>
    <row r="178" spans="1:23" ht="12.75">
      <c r="A178" s="1">
        <v>36345</v>
      </c>
      <c r="B178" s="13">
        <v>185</v>
      </c>
      <c r="C178" s="52">
        <v>0.602546275</v>
      </c>
      <c r="D178" s="14">
        <v>0.602546275</v>
      </c>
      <c r="E178" s="2">
        <v>1685</v>
      </c>
      <c r="F178" s="15">
        <v>0</v>
      </c>
      <c r="G178" s="19">
        <v>1055.3</v>
      </c>
      <c r="H178" s="20">
        <f t="shared" si="12"/>
        <v>1020.3</v>
      </c>
      <c r="I178" s="21">
        <v>1020.3</v>
      </c>
      <c r="J178" s="20">
        <f t="shared" si="13"/>
        <v>-57.577233622574454</v>
      </c>
      <c r="K178" s="20">
        <f t="shared" si="14"/>
        <v>57.73376637742555</v>
      </c>
      <c r="L178" s="20">
        <f t="shared" si="11"/>
        <v>42.69516637742555</v>
      </c>
      <c r="M178" s="22">
        <f t="shared" si="15"/>
        <v>50.21446637742555</v>
      </c>
      <c r="N178" s="21">
        <v>32.8</v>
      </c>
      <c r="O178" s="21">
        <v>70.1</v>
      </c>
      <c r="P178" s="23">
        <v>0.674</v>
      </c>
      <c r="Q178" s="20">
        <f t="shared" si="16"/>
        <v>58.400000000000006</v>
      </c>
      <c r="R178" s="21">
        <v>58.4</v>
      </c>
      <c r="S178" s="23">
        <v>7.308</v>
      </c>
      <c r="T178" s="44">
        <v>96.28</v>
      </c>
      <c r="U178" s="44">
        <f t="shared" si="17"/>
        <v>167.88559999999998</v>
      </c>
      <c r="V178" s="25">
        <v>15.472</v>
      </c>
      <c r="W178" s="22">
        <v>50.21446637742555</v>
      </c>
    </row>
    <row r="179" spans="1:23" ht="12.75">
      <c r="A179" s="1">
        <v>36345</v>
      </c>
      <c r="B179" s="13">
        <v>185</v>
      </c>
      <c r="C179" s="52">
        <v>0.602662027</v>
      </c>
      <c r="D179" s="14">
        <v>0.602662027</v>
      </c>
      <c r="E179" s="2">
        <v>1695</v>
      </c>
      <c r="F179" s="15">
        <v>0</v>
      </c>
      <c r="G179" s="19">
        <v>1055.5</v>
      </c>
      <c r="H179" s="20">
        <f t="shared" si="12"/>
        <v>1020.5</v>
      </c>
      <c r="I179" s="21">
        <v>1020.5</v>
      </c>
      <c r="J179" s="20">
        <f t="shared" si="13"/>
        <v>-59.20482111739668</v>
      </c>
      <c r="K179" s="20">
        <f t="shared" si="14"/>
        <v>56.106178882603324</v>
      </c>
      <c r="L179" s="20">
        <f t="shared" si="11"/>
        <v>41.06757888260332</v>
      </c>
      <c r="M179" s="22">
        <f t="shared" si="15"/>
        <v>48.58687888260332</v>
      </c>
      <c r="N179" s="21">
        <v>27</v>
      </c>
      <c r="O179" s="21">
        <v>69.7</v>
      </c>
      <c r="P179" s="23">
        <v>0.714</v>
      </c>
      <c r="Q179" s="20">
        <f t="shared" si="16"/>
        <v>62.39999999999999</v>
      </c>
      <c r="R179" s="21">
        <v>62.4</v>
      </c>
      <c r="S179" s="23">
        <v>7.486</v>
      </c>
      <c r="T179" s="44">
        <v>140.521</v>
      </c>
      <c r="U179" s="44">
        <f t="shared" si="17"/>
        <v>163.32483333333332</v>
      </c>
      <c r="V179" s="25">
        <v>14.756</v>
      </c>
      <c r="W179" s="22">
        <v>48.58687888260332</v>
      </c>
    </row>
    <row r="180" spans="1:23" ht="12.75">
      <c r="A180" s="1">
        <v>36345</v>
      </c>
      <c r="B180" s="13">
        <v>185</v>
      </c>
      <c r="C180" s="52">
        <v>0.602777779</v>
      </c>
      <c r="D180" s="14">
        <v>0.602777779</v>
      </c>
      <c r="E180" s="2">
        <v>1705</v>
      </c>
      <c r="F180" s="15">
        <v>0</v>
      </c>
      <c r="G180" s="19">
        <v>1053</v>
      </c>
      <c r="H180" s="20">
        <f t="shared" si="12"/>
        <v>1018</v>
      </c>
      <c r="I180" s="21">
        <v>1018</v>
      </c>
      <c r="J180" s="20">
        <f t="shared" si="13"/>
        <v>-38.83701259359403</v>
      </c>
      <c r="K180" s="20">
        <f t="shared" si="14"/>
        <v>76.47398740640597</v>
      </c>
      <c r="L180" s="20">
        <f t="shared" si="11"/>
        <v>61.43538740640597</v>
      </c>
      <c r="M180" s="22">
        <f t="shared" si="15"/>
        <v>68.95468740640597</v>
      </c>
      <c r="N180" s="21">
        <v>28.8</v>
      </c>
      <c r="O180" s="21">
        <v>68.3</v>
      </c>
      <c r="P180" s="23">
        <v>0.649</v>
      </c>
      <c r="Q180" s="20">
        <f t="shared" si="16"/>
        <v>55.900000000000006</v>
      </c>
      <c r="R180" s="21">
        <v>55.9</v>
      </c>
      <c r="S180" s="23">
        <v>7.933</v>
      </c>
      <c r="T180" s="44">
        <v>226.355</v>
      </c>
      <c r="U180" s="44">
        <f t="shared" si="17"/>
        <v>189.86266666666666</v>
      </c>
      <c r="V180" s="25">
        <v>14.554</v>
      </c>
      <c r="W180" s="22">
        <v>68.95468740640597</v>
      </c>
    </row>
    <row r="181" spans="1:23" ht="12.75">
      <c r="A181" s="1">
        <v>36345</v>
      </c>
      <c r="B181" s="13">
        <v>185</v>
      </c>
      <c r="C181" s="52">
        <v>0.602893531</v>
      </c>
      <c r="D181" s="14">
        <v>0.602893531</v>
      </c>
      <c r="E181" s="2">
        <v>1715</v>
      </c>
      <c r="F181" s="15">
        <v>0</v>
      </c>
      <c r="G181" s="19">
        <v>1050.4</v>
      </c>
      <c r="H181" s="20">
        <f t="shared" si="12"/>
        <v>1015.4000000000001</v>
      </c>
      <c r="I181" s="21">
        <v>1015.4</v>
      </c>
      <c r="J181" s="20">
        <f t="shared" si="13"/>
        <v>-17.601362614783007</v>
      </c>
      <c r="K181" s="20">
        <f t="shared" si="14"/>
        <v>97.70963738521701</v>
      </c>
      <c r="L181" s="20">
        <f t="shared" si="11"/>
        <v>82.671037385217</v>
      </c>
      <c r="M181" s="22">
        <f t="shared" si="15"/>
        <v>90.190337385217</v>
      </c>
      <c r="N181" s="21">
        <v>27.7</v>
      </c>
      <c r="O181" s="21">
        <v>68</v>
      </c>
      <c r="P181" s="23">
        <v>0.709</v>
      </c>
      <c r="Q181" s="20">
        <f t="shared" si="16"/>
        <v>61.89999999999999</v>
      </c>
      <c r="R181" s="21">
        <v>61.9</v>
      </c>
      <c r="S181" s="23">
        <v>7.597</v>
      </c>
      <c r="T181" s="44">
        <v>165.393</v>
      </c>
      <c r="U181" s="44">
        <f t="shared" si="17"/>
        <v>188.36649999999997</v>
      </c>
      <c r="V181" s="25">
        <v>14.988</v>
      </c>
      <c r="W181" s="22">
        <v>90.190337385217</v>
      </c>
    </row>
    <row r="182" spans="1:23" ht="12.75">
      <c r="A182" s="1">
        <v>36345</v>
      </c>
      <c r="B182" s="13">
        <v>185</v>
      </c>
      <c r="C182" s="52">
        <v>0.603009284</v>
      </c>
      <c r="D182" s="14">
        <v>0.603009284</v>
      </c>
      <c r="E182" s="2">
        <v>1725</v>
      </c>
      <c r="F182" s="15">
        <v>0</v>
      </c>
      <c r="G182" s="19">
        <v>1048.5</v>
      </c>
      <c r="H182" s="20">
        <f t="shared" si="12"/>
        <v>1013.5</v>
      </c>
      <c r="I182" s="21">
        <v>1013.5</v>
      </c>
      <c r="J182" s="20">
        <f t="shared" si="13"/>
        <v>-2.0485879891737238</v>
      </c>
      <c r="K182" s="20">
        <f t="shared" si="14"/>
        <v>113.26241201082628</v>
      </c>
      <c r="L182" s="20">
        <f t="shared" si="11"/>
        <v>98.22381201082628</v>
      </c>
      <c r="M182" s="22">
        <f t="shared" si="15"/>
        <v>105.74311201082628</v>
      </c>
      <c r="N182" s="21">
        <v>28.6</v>
      </c>
      <c r="O182" s="21">
        <v>68.1</v>
      </c>
      <c r="P182" s="23">
        <v>0.647</v>
      </c>
      <c r="Q182" s="20">
        <f t="shared" si="16"/>
        <v>55.7</v>
      </c>
      <c r="R182" s="21">
        <v>55.7</v>
      </c>
      <c r="S182" s="23">
        <v>7.973</v>
      </c>
      <c r="T182" s="44">
        <v>251.635</v>
      </c>
      <c r="U182" s="44">
        <f t="shared" si="17"/>
        <v>204.4043333333333</v>
      </c>
      <c r="V182" s="25">
        <v>15.598</v>
      </c>
      <c r="W182" s="22">
        <v>105.74311201082628</v>
      </c>
    </row>
    <row r="183" spans="1:23" ht="12.75">
      <c r="A183" s="1">
        <v>36345</v>
      </c>
      <c r="B183" s="13">
        <v>185</v>
      </c>
      <c r="C183" s="52">
        <v>0.603124976</v>
      </c>
      <c r="D183" s="14">
        <v>0.603124976</v>
      </c>
      <c r="E183" s="2">
        <v>1735</v>
      </c>
      <c r="F183" s="15">
        <v>0</v>
      </c>
      <c r="G183" s="19">
        <v>1046.2</v>
      </c>
      <c r="H183" s="20">
        <f t="shared" si="12"/>
        <v>1011.2</v>
      </c>
      <c r="I183" s="21">
        <v>1011.2</v>
      </c>
      <c r="J183" s="20">
        <f t="shared" si="13"/>
        <v>16.817512046335686</v>
      </c>
      <c r="K183" s="20">
        <f t="shared" si="14"/>
        <v>132.1285120463357</v>
      </c>
      <c r="L183" s="20">
        <f t="shared" si="11"/>
        <v>117.08991204633568</v>
      </c>
      <c r="M183" s="22">
        <f t="shared" si="15"/>
        <v>124.60921204633568</v>
      </c>
      <c r="N183" s="21">
        <v>26.3</v>
      </c>
      <c r="O183" s="21">
        <v>69.3</v>
      </c>
      <c r="P183" s="23">
        <v>0.709</v>
      </c>
      <c r="Q183" s="20">
        <f t="shared" si="16"/>
        <v>61.89999999999999</v>
      </c>
      <c r="R183" s="21">
        <v>61.9</v>
      </c>
      <c r="S183" s="23">
        <v>7.719</v>
      </c>
      <c r="T183" s="44">
        <v>190.673</v>
      </c>
      <c r="U183" s="44">
        <f t="shared" si="17"/>
        <v>178.47616666666667</v>
      </c>
      <c r="V183" s="25">
        <v>16.213</v>
      </c>
      <c r="W183" s="22">
        <v>124.60921204633568</v>
      </c>
    </row>
    <row r="184" spans="1:23" ht="12.75">
      <c r="A184" s="1">
        <v>36345</v>
      </c>
      <c r="B184" s="13">
        <v>185</v>
      </c>
      <c r="C184" s="52">
        <v>0.603240728</v>
      </c>
      <c r="D184" s="14">
        <v>0.603240728</v>
      </c>
      <c r="E184" s="2">
        <v>1745</v>
      </c>
      <c r="F184" s="15">
        <v>0</v>
      </c>
      <c r="G184" s="19">
        <v>1043.4</v>
      </c>
      <c r="H184" s="20">
        <f t="shared" si="12"/>
        <v>1008.4000000000001</v>
      </c>
      <c r="I184" s="21">
        <v>1008.4</v>
      </c>
      <c r="J184" s="20">
        <f t="shared" si="13"/>
        <v>39.84294157584241</v>
      </c>
      <c r="K184" s="20">
        <f t="shared" si="14"/>
        <v>155.15394157584242</v>
      </c>
      <c r="L184" s="20">
        <f t="shared" si="11"/>
        <v>140.11534157584242</v>
      </c>
      <c r="M184" s="22">
        <f t="shared" si="15"/>
        <v>147.6346415758424</v>
      </c>
      <c r="N184" s="21" t="s">
        <v>3</v>
      </c>
      <c r="O184" s="21">
        <v>67.6</v>
      </c>
      <c r="P184" s="23">
        <v>0.678</v>
      </c>
      <c r="Q184" s="20">
        <f t="shared" si="16"/>
        <v>58.8</v>
      </c>
      <c r="R184" s="21">
        <v>58.8</v>
      </c>
      <c r="S184" s="23">
        <v>7.934</v>
      </c>
      <c r="T184" s="44">
        <v>234.507</v>
      </c>
      <c r="U184" s="44">
        <f t="shared" si="17"/>
        <v>201.514</v>
      </c>
      <c r="V184" s="25">
        <v>16.428</v>
      </c>
      <c r="W184" s="22">
        <v>147.6346415758424</v>
      </c>
    </row>
    <row r="185" spans="1:23" ht="12.75">
      <c r="A185" s="1">
        <v>36345</v>
      </c>
      <c r="B185" s="13">
        <v>185</v>
      </c>
      <c r="C185" s="52">
        <v>0.603356481</v>
      </c>
      <c r="D185" s="14">
        <v>0.603356481</v>
      </c>
      <c r="E185" s="2">
        <v>1755</v>
      </c>
      <c r="F185" s="15">
        <v>0</v>
      </c>
      <c r="G185" s="19">
        <v>1040.1</v>
      </c>
      <c r="H185" s="20">
        <f t="shared" si="12"/>
        <v>1005.0999999999999</v>
      </c>
      <c r="I185" s="21">
        <v>1005.1</v>
      </c>
      <c r="J185" s="20">
        <f t="shared" si="13"/>
        <v>67.06227513784513</v>
      </c>
      <c r="K185" s="20">
        <f t="shared" si="14"/>
        <v>182.37327513784516</v>
      </c>
      <c r="L185" s="20">
        <f t="shared" si="11"/>
        <v>167.33467513784512</v>
      </c>
      <c r="M185" s="22">
        <f t="shared" si="15"/>
        <v>174.85397513784514</v>
      </c>
      <c r="N185" s="21" t="s">
        <v>3</v>
      </c>
      <c r="O185" s="21">
        <v>67.9</v>
      </c>
      <c r="P185" s="23">
        <v>0.713</v>
      </c>
      <c r="Q185" s="20">
        <f t="shared" si="16"/>
        <v>62.3</v>
      </c>
      <c r="R185" s="21">
        <v>62.3</v>
      </c>
      <c r="S185" s="23">
        <v>7.597</v>
      </c>
      <c r="T185" s="44">
        <v>173.545</v>
      </c>
      <c r="U185" s="44">
        <f t="shared" si="17"/>
        <v>207.01800000000003</v>
      </c>
      <c r="V185" s="25">
        <v>16.298</v>
      </c>
      <c r="W185" s="22">
        <v>174.85397513784514</v>
      </c>
    </row>
    <row r="186" spans="1:23" ht="12.75">
      <c r="A186" s="1">
        <v>36345</v>
      </c>
      <c r="B186" s="13">
        <v>185</v>
      </c>
      <c r="C186" s="52">
        <v>0.603472233</v>
      </c>
      <c r="D186" s="14">
        <v>0.603472233</v>
      </c>
      <c r="E186" s="2">
        <v>1765</v>
      </c>
      <c r="F186" s="15">
        <v>0</v>
      </c>
      <c r="G186" s="19">
        <v>1039.4</v>
      </c>
      <c r="H186" s="20">
        <f t="shared" si="12"/>
        <v>1004.4000000000001</v>
      </c>
      <c r="I186" s="21">
        <v>1004.4</v>
      </c>
      <c r="J186" s="20">
        <f t="shared" si="13"/>
        <v>72.84756122444742</v>
      </c>
      <c r="K186" s="20">
        <f t="shared" si="14"/>
        <v>188.15856122444742</v>
      </c>
      <c r="L186" s="20">
        <f t="shared" si="11"/>
        <v>173.11996122444742</v>
      </c>
      <c r="M186" s="22">
        <f t="shared" si="15"/>
        <v>180.6392612244474</v>
      </c>
      <c r="N186" s="21" t="s">
        <v>3</v>
      </c>
      <c r="O186" s="21">
        <v>69.7</v>
      </c>
      <c r="P186" s="23">
        <v>0.688</v>
      </c>
      <c r="Q186" s="20">
        <f t="shared" si="16"/>
        <v>59.8</v>
      </c>
      <c r="R186" s="21">
        <v>59.8</v>
      </c>
      <c r="S186" s="23">
        <v>7.793</v>
      </c>
      <c r="T186" s="44">
        <v>217.786</v>
      </c>
      <c r="U186" s="44">
        <f t="shared" si="17"/>
        <v>205.58983333333333</v>
      </c>
      <c r="V186" s="25">
        <v>16.008</v>
      </c>
      <c r="W186" s="22">
        <v>180.6392612244474</v>
      </c>
    </row>
    <row r="187" spans="1:23" ht="12.75">
      <c r="A187" s="1">
        <v>36345</v>
      </c>
      <c r="B187" s="13">
        <v>185</v>
      </c>
      <c r="C187" s="52">
        <v>0.603587985</v>
      </c>
      <c r="D187" s="14">
        <v>0.603587985</v>
      </c>
      <c r="E187" s="2">
        <v>1775</v>
      </c>
      <c r="F187" s="15">
        <v>0</v>
      </c>
      <c r="G187" s="19">
        <v>1036.5</v>
      </c>
      <c r="H187" s="20">
        <f t="shared" si="12"/>
        <v>1001.5</v>
      </c>
      <c r="I187" s="21">
        <v>1001.5</v>
      </c>
      <c r="J187" s="20">
        <f t="shared" si="13"/>
        <v>96.85820558037346</v>
      </c>
      <c r="K187" s="20">
        <f t="shared" si="14"/>
        <v>212.16920558037347</v>
      </c>
      <c r="L187" s="20">
        <f t="shared" si="11"/>
        <v>197.13060558037347</v>
      </c>
      <c r="M187" s="22">
        <f t="shared" si="15"/>
        <v>204.64990558037346</v>
      </c>
      <c r="N187" s="21">
        <v>28.5</v>
      </c>
      <c r="O187" s="21">
        <v>66.3</v>
      </c>
      <c r="P187" s="23">
        <v>0.727</v>
      </c>
      <c r="Q187" s="20">
        <f t="shared" si="16"/>
        <v>63.7</v>
      </c>
      <c r="R187" s="21">
        <v>63.7</v>
      </c>
      <c r="S187" s="23">
        <v>7.615</v>
      </c>
      <c r="T187" s="44">
        <v>177.824</v>
      </c>
      <c r="U187" s="44">
        <f t="shared" si="17"/>
        <v>207.66166666666666</v>
      </c>
      <c r="V187" s="25">
        <v>15.047</v>
      </c>
      <c r="W187" s="22">
        <v>204.64990558037346</v>
      </c>
    </row>
    <row r="188" spans="1:23" ht="12.75">
      <c r="A188" s="1">
        <v>36345</v>
      </c>
      <c r="B188" s="13">
        <v>185</v>
      </c>
      <c r="C188" s="52">
        <v>0.603703678</v>
      </c>
      <c r="D188" s="14">
        <v>0.603703678</v>
      </c>
      <c r="E188" s="2">
        <v>1785</v>
      </c>
      <c r="F188" s="15">
        <v>0</v>
      </c>
      <c r="G188" s="19">
        <v>1035.1</v>
      </c>
      <c r="H188" s="20">
        <f t="shared" si="12"/>
        <v>1000.0999999999999</v>
      </c>
      <c r="I188" s="21">
        <v>1000.1</v>
      </c>
      <c r="J188" s="20">
        <f t="shared" si="13"/>
        <v>108.4744464043182</v>
      </c>
      <c r="K188" s="20">
        <f t="shared" si="14"/>
        <v>223.7854464043182</v>
      </c>
      <c r="L188" s="20">
        <f t="shared" si="11"/>
        <v>208.7468464043182</v>
      </c>
      <c r="M188" s="22">
        <f t="shared" si="15"/>
        <v>216.2661464043182</v>
      </c>
      <c r="N188" s="21">
        <v>26.5</v>
      </c>
      <c r="O188" s="21">
        <v>67.4</v>
      </c>
      <c r="P188" s="23">
        <v>0.693</v>
      </c>
      <c r="Q188" s="20">
        <f t="shared" si="16"/>
        <v>60.3</v>
      </c>
      <c r="R188" s="21">
        <v>60.3</v>
      </c>
      <c r="S188" s="23">
        <v>7.728</v>
      </c>
      <c r="T188" s="44">
        <v>200.658</v>
      </c>
      <c r="U188" s="44">
        <f t="shared" si="17"/>
        <v>199.16549999999998</v>
      </c>
      <c r="V188" s="25">
        <v>14.594</v>
      </c>
      <c r="W188" s="22">
        <v>216.2661464043182</v>
      </c>
    </row>
    <row r="189" spans="1:23" ht="12.75">
      <c r="A189" s="1">
        <v>36345</v>
      </c>
      <c r="B189" s="13">
        <v>185</v>
      </c>
      <c r="C189" s="52">
        <v>0.60381943</v>
      </c>
      <c r="D189" s="14">
        <v>0.60381943</v>
      </c>
      <c r="E189" s="2">
        <v>1795</v>
      </c>
      <c r="F189" s="15">
        <v>0</v>
      </c>
      <c r="G189" s="19">
        <v>1033</v>
      </c>
      <c r="H189" s="20">
        <f t="shared" si="12"/>
        <v>998</v>
      </c>
      <c r="I189" s="21">
        <v>998</v>
      </c>
      <c r="J189" s="20">
        <f t="shared" si="13"/>
        <v>125.92933284841028</v>
      </c>
      <c r="K189" s="20">
        <f t="shared" si="14"/>
        <v>241.24033284841028</v>
      </c>
      <c r="L189" s="20">
        <f t="shared" si="11"/>
        <v>226.2017328484103</v>
      </c>
      <c r="M189" s="22">
        <f t="shared" si="15"/>
        <v>233.7210328484103</v>
      </c>
      <c r="N189" s="21">
        <v>12.4</v>
      </c>
      <c r="O189" s="21">
        <v>70.2</v>
      </c>
      <c r="P189" s="23">
        <v>0.738</v>
      </c>
      <c r="Q189" s="20">
        <f t="shared" si="16"/>
        <v>64.80000000000001</v>
      </c>
      <c r="R189" s="21">
        <v>64.8</v>
      </c>
      <c r="S189" s="23">
        <v>7.863</v>
      </c>
      <c r="T189" s="44">
        <v>244.696</v>
      </c>
      <c r="U189" s="44">
        <f t="shared" si="17"/>
        <v>208.16933333333336</v>
      </c>
      <c r="V189" s="25">
        <v>14.701</v>
      </c>
      <c r="W189" s="22">
        <v>233.7210328484103</v>
      </c>
    </row>
    <row r="190" spans="1:23" ht="12.75">
      <c r="A190" s="1">
        <v>36345</v>
      </c>
      <c r="B190" s="13">
        <v>185</v>
      </c>
      <c r="C190" s="52">
        <v>0.603935182</v>
      </c>
      <c r="D190" s="14">
        <v>0.603935182</v>
      </c>
      <c r="E190" s="2">
        <v>1805</v>
      </c>
      <c r="F190" s="15">
        <v>0</v>
      </c>
      <c r="G190" s="19">
        <v>1032.8</v>
      </c>
      <c r="H190" s="20">
        <f t="shared" si="12"/>
        <v>997.8</v>
      </c>
      <c r="I190" s="21">
        <v>997.8</v>
      </c>
      <c r="J190" s="20">
        <f t="shared" si="13"/>
        <v>127.5936181274574</v>
      </c>
      <c r="K190" s="20">
        <f t="shared" si="14"/>
        <v>242.9046181274574</v>
      </c>
      <c r="L190" s="20">
        <f t="shared" si="11"/>
        <v>227.8660181274574</v>
      </c>
      <c r="M190" s="22">
        <f t="shared" si="15"/>
        <v>235.38531812745742</v>
      </c>
      <c r="N190" s="21" t="s">
        <v>3</v>
      </c>
      <c r="O190" s="21">
        <v>66.9</v>
      </c>
      <c r="P190" s="23">
        <v>0.673</v>
      </c>
      <c r="Q190" s="20">
        <f t="shared" si="16"/>
        <v>58.3</v>
      </c>
      <c r="R190" s="21">
        <v>58.3</v>
      </c>
      <c r="S190" s="23">
        <v>6.936</v>
      </c>
      <c r="T190" s="44">
        <v>36.938</v>
      </c>
      <c r="U190" s="44">
        <f t="shared" si="17"/>
        <v>175.2411666666667</v>
      </c>
      <c r="V190" s="25">
        <v>15.274</v>
      </c>
      <c r="W190" s="22">
        <v>235.38531812745742</v>
      </c>
    </row>
    <row r="191" spans="1:23" ht="12.75">
      <c r="A191" s="1">
        <v>36345</v>
      </c>
      <c r="B191" s="13">
        <v>185</v>
      </c>
      <c r="C191" s="52">
        <v>0.604050934</v>
      </c>
      <c r="D191" s="14">
        <v>0.604050934</v>
      </c>
      <c r="E191" s="2">
        <v>1815</v>
      </c>
      <c r="F191" s="15">
        <v>0</v>
      </c>
      <c r="G191" s="19">
        <v>1030.4</v>
      </c>
      <c r="H191" s="20">
        <f t="shared" si="12"/>
        <v>995.4000000000001</v>
      </c>
      <c r="I191" s="21">
        <v>995.4</v>
      </c>
      <c r="J191" s="20">
        <f t="shared" si="13"/>
        <v>147.59110249866137</v>
      </c>
      <c r="K191" s="20">
        <f t="shared" si="14"/>
        <v>262.9021024986614</v>
      </c>
      <c r="L191" s="20">
        <f t="shared" si="11"/>
        <v>247.86350249866138</v>
      </c>
      <c r="M191" s="22">
        <f t="shared" si="15"/>
        <v>255.3828024986614</v>
      </c>
      <c r="N191" s="21" t="s">
        <v>3</v>
      </c>
      <c r="O191" s="21">
        <v>69.3</v>
      </c>
      <c r="P191" s="23">
        <v>0.718</v>
      </c>
      <c r="Q191" s="20">
        <f t="shared" si="16"/>
        <v>62.8</v>
      </c>
      <c r="R191" s="21">
        <v>62.8</v>
      </c>
      <c r="S191" s="23">
        <v>7.966</v>
      </c>
      <c r="T191" s="44">
        <v>269.976</v>
      </c>
      <c r="U191" s="44">
        <f t="shared" si="17"/>
        <v>191.31300000000002</v>
      </c>
      <c r="V191" s="25">
        <v>16.141</v>
      </c>
      <c r="W191" s="22">
        <v>255.3828024986614</v>
      </c>
    </row>
    <row r="192" spans="1:23" ht="12.75">
      <c r="A192" s="1">
        <v>36345</v>
      </c>
      <c r="B192" s="13">
        <v>185</v>
      </c>
      <c r="C192" s="52">
        <v>0.604166687</v>
      </c>
      <c r="D192" s="14">
        <v>0.604166687</v>
      </c>
      <c r="E192" s="2">
        <v>1825</v>
      </c>
      <c r="F192" s="15">
        <v>0</v>
      </c>
      <c r="G192" s="19">
        <v>1029.1</v>
      </c>
      <c r="H192" s="20">
        <f t="shared" si="12"/>
        <v>994.0999999999999</v>
      </c>
      <c r="I192" s="21">
        <v>994.1</v>
      </c>
      <c r="J192" s="20">
        <f t="shared" si="13"/>
        <v>158.44321440618302</v>
      </c>
      <c r="K192" s="20">
        <f t="shared" si="14"/>
        <v>273.754214406183</v>
      </c>
      <c r="L192" s="20">
        <f t="shared" si="11"/>
        <v>258.715614406183</v>
      </c>
      <c r="M192" s="22">
        <f t="shared" si="15"/>
        <v>266.234914406183</v>
      </c>
      <c r="N192" s="21" t="s">
        <v>3</v>
      </c>
      <c r="O192" s="21">
        <v>69.7</v>
      </c>
      <c r="P192" s="23">
        <v>0.688</v>
      </c>
      <c r="Q192" s="20">
        <f t="shared" si="16"/>
        <v>59.8</v>
      </c>
      <c r="R192" s="21">
        <v>59.8</v>
      </c>
      <c r="S192" s="23">
        <v>8.075</v>
      </c>
      <c r="T192" s="44">
        <v>292.81</v>
      </c>
      <c r="U192" s="44">
        <f t="shared" si="17"/>
        <v>203.817</v>
      </c>
      <c r="V192" s="25">
        <v>16.483</v>
      </c>
      <c r="W192" s="22">
        <v>266.234914406183</v>
      </c>
    </row>
    <row r="193" spans="1:23" ht="12.75">
      <c r="A193" s="1">
        <v>36345</v>
      </c>
      <c r="B193" s="13">
        <v>185</v>
      </c>
      <c r="C193" s="52">
        <v>0.604282379</v>
      </c>
      <c r="D193" s="14">
        <v>0.604282379</v>
      </c>
      <c r="E193" s="2">
        <v>1835</v>
      </c>
      <c r="F193" s="15">
        <v>0</v>
      </c>
      <c r="G193" s="19">
        <v>1026.4</v>
      </c>
      <c r="H193" s="20">
        <f t="shared" si="12"/>
        <v>991.4000000000001</v>
      </c>
      <c r="I193" s="21">
        <v>991.4</v>
      </c>
      <c r="J193" s="20">
        <f t="shared" si="13"/>
        <v>181.0276339726763</v>
      </c>
      <c r="K193" s="20">
        <f t="shared" si="14"/>
        <v>296.33863397267635</v>
      </c>
      <c r="L193" s="20">
        <f t="shared" si="11"/>
        <v>281.3000339726763</v>
      </c>
      <c r="M193" s="22">
        <f t="shared" si="15"/>
        <v>288.8193339726763</v>
      </c>
      <c r="N193" s="21">
        <v>7.6</v>
      </c>
      <c r="O193" s="21">
        <v>68.8</v>
      </c>
      <c r="P193" s="23">
        <v>0.744</v>
      </c>
      <c r="Q193" s="20">
        <f t="shared" si="16"/>
        <v>65.39999999999999</v>
      </c>
      <c r="R193" s="21">
        <v>65.4</v>
      </c>
      <c r="S193" s="23">
        <v>7.183</v>
      </c>
      <c r="T193" s="44">
        <v>105.847</v>
      </c>
      <c r="U193" s="44">
        <f t="shared" si="17"/>
        <v>191.82083333333333</v>
      </c>
      <c r="V193" s="25">
        <v>16.361</v>
      </c>
      <c r="W193" s="22">
        <v>288.8193339726763</v>
      </c>
    </row>
    <row r="194" spans="1:23" ht="12.75">
      <c r="A194" s="1">
        <v>36345</v>
      </c>
      <c r="B194" s="13">
        <v>185</v>
      </c>
      <c r="C194" s="52">
        <v>0.604398131</v>
      </c>
      <c r="D194" s="14">
        <v>0.604398131</v>
      </c>
      <c r="E194" s="2">
        <v>1845</v>
      </c>
      <c r="F194" s="15">
        <v>0</v>
      </c>
      <c r="G194" s="19">
        <v>1023.6</v>
      </c>
      <c r="H194" s="20">
        <f t="shared" si="12"/>
        <v>988.6</v>
      </c>
      <c r="I194" s="21">
        <v>988.6</v>
      </c>
      <c r="J194" s="20">
        <f t="shared" si="13"/>
        <v>204.51357270070278</v>
      </c>
      <c r="K194" s="20">
        <f t="shared" si="14"/>
        <v>319.8245727007028</v>
      </c>
      <c r="L194" s="20">
        <f t="shared" si="11"/>
        <v>304.7859727007028</v>
      </c>
      <c r="M194" s="22">
        <f t="shared" si="15"/>
        <v>312.3052727007028</v>
      </c>
      <c r="N194" s="21">
        <v>23.5</v>
      </c>
      <c r="O194" s="21">
        <v>67.2</v>
      </c>
      <c r="P194" s="23">
        <v>0.718</v>
      </c>
      <c r="Q194" s="20">
        <f t="shared" si="16"/>
        <v>62.8</v>
      </c>
      <c r="R194" s="21">
        <v>62.8</v>
      </c>
      <c r="S194" s="23">
        <v>8.132</v>
      </c>
      <c r="T194" s="44">
        <v>297.089</v>
      </c>
      <c r="U194" s="44">
        <f t="shared" si="17"/>
        <v>207.89266666666666</v>
      </c>
      <c r="V194" s="25">
        <v>16.223</v>
      </c>
      <c r="W194" s="22">
        <v>312.3052727007028</v>
      </c>
    </row>
    <row r="195" spans="1:23" ht="12.75">
      <c r="A195" s="1">
        <v>36345</v>
      </c>
      <c r="B195" s="13">
        <v>185</v>
      </c>
      <c r="C195" s="52">
        <v>0.604513884</v>
      </c>
      <c r="D195" s="14">
        <v>0.604513884</v>
      </c>
      <c r="E195" s="2">
        <v>1855</v>
      </c>
      <c r="F195" s="15">
        <v>0</v>
      </c>
      <c r="G195" s="19">
        <v>1021.9</v>
      </c>
      <c r="H195" s="20">
        <f t="shared" si="12"/>
        <v>986.9</v>
      </c>
      <c r="I195" s="21">
        <v>986.9</v>
      </c>
      <c r="J195" s="20">
        <f t="shared" si="13"/>
        <v>218.80536801027347</v>
      </c>
      <c r="K195" s="20">
        <f t="shared" si="14"/>
        <v>334.1163680102735</v>
      </c>
      <c r="L195" s="20">
        <f t="shared" si="11"/>
        <v>319.0777680102735</v>
      </c>
      <c r="M195" s="22">
        <f t="shared" si="15"/>
        <v>326.59706801027346</v>
      </c>
      <c r="N195" s="21">
        <v>26.1</v>
      </c>
      <c r="O195" s="21">
        <v>69.6</v>
      </c>
      <c r="P195" s="23">
        <v>0.743</v>
      </c>
      <c r="Q195" s="20">
        <f t="shared" si="16"/>
        <v>65.30000000000001</v>
      </c>
      <c r="R195" s="21">
        <v>65.3</v>
      </c>
      <c r="S195" s="23">
        <v>7.229</v>
      </c>
      <c r="T195" s="44">
        <v>110.127</v>
      </c>
      <c r="U195" s="44">
        <f t="shared" si="17"/>
        <v>185.46449999999996</v>
      </c>
      <c r="V195" s="25">
        <v>15.579</v>
      </c>
      <c r="W195" s="22">
        <v>326.59706801027346</v>
      </c>
    </row>
    <row r="196" spans="1:23" ht="12.75">
      <c r="A196" s="1">
        <v>36345</v>
      </c>
      <c r="B196" s="13">
        <v>185</v>
      </c>
      <c r="C196" s="52">
        <v>0.604629636</v>
      </c>
      <c r="D196" s="14">
        <v>0.604629636</v>
      </c>
      <c r="E196" s="2">
        <v>1865</v>
      </c>
      <c r="F196" s="15">
        <v>0</v>
      </c>
      <c r="G196" s="19">
        <v>1020.7</v>
      </c>
      <c r="H196" s="20">
        <f t="shared" si="12"/>
        <v>985.7</v>
      </c>
      <c r="I196" s="21">
        <v>985.7</v>
      </c>
      <c r="J196" s="20">
        <f t="shared" si="13"/>
        <v>228.90852412465986</v>
      </c>
      <c r="K196" s="20">
        <f t="shared" si="14"/>
        <v>344.21952412465987</v>
      </c>
      <c r="L196" s="20">
        <f t="shared" si="11"/>
        <v>329.1809241246599</v>
      </c>
      <c r="M196" s="22">
        <f t="shared" si="15"/>
        <v>336.7002241246599</v>
      </c>
      <c r="N196" s="21">
        <v>25.4</v>
      </c>
      <c r="O196" s="21">
        <v>69.4</v>
      </c>
      <c r="P196" s="23">
        <v>0.699</v>
      </c>
      <c r="Q196" s="20">
        <f t="shared" si="16"/>
        <v>60.89999999999999</v>
      </c>
      <c r="R196" s="21">
        <v>60.9</v>
      </c>
      <c r="S196" s="23">
        <v>7.761</v>
      </c>
      <c r="T196" s="44">
        <v>237.961</v>
      </c>
      <c r="U196" s="44">
        <f t="shared" si="17"/>
        <v>218.96833333333333</v>
      </c>
      <c r="V196" s="25">
        <v>14.743</v>
      </c>
      <c r="W196" s="22">
        <v>336.7002241246599</v>
      </c>
    </row>
    <row r="197" spans="1:23" ht="12.75">
      <c r="A197" s="1">
        <v>36345</v>
      </c>
      <c r="B197" s="13">
        <v>185</v>
      </c>
      <c r="C197" s="52">
        <v>0.604745388</v>
      </c>
      <c r="D197" s="14">
        <v>0.604745388</v>
      </c>
      <c r="E197" s="2">
        <v>1875</v>
      </c>
      <c r="F197" s="15">
        <v>0</v>
      </c>
      <c r="G197" s="19">
        <v>1018.9</v>
      </c>
      <c r="H197" s="20">
        <f t="shared" si="12"/>
        <v>983.9</v>
      </c>
      <c r="I197" s="21">
        <v>983.9</v>
      </c>
      <c r="J197" s="20">
        <f t="shared" si="13"/>
        <v>244.0863436117268</v>
      </c>
      <c r="K197" s="20">
        <f t="shared" si="14"/>
        <v>359.3973436117268</v>
      </c>
      <c r="L197" s="20">
        <f t="shared" si="11"/>
        <v>344.3587436117268</v>
      </c>
      <c r="M197" s="22">
        <f t="shared" si="15"/>
        <v>351.8780436117268</v>
      </c>
      <c r="N197" s="21" t="s">
        <v>3</v>
      </c>
      <c r="O197" s="21">
        <v>72</v>
      </c>
      <c r="P197" s="23">
        <v>0.738</v>
      </c>
      <c r="Q197" s="20">
        <f t="shared" si="16"/>
        <v>64.80000000000001</v>
      </c>
      <c r="R197" s="21">
        <v>64.8</v>
      </c>
      <c r="S197" s="23">
        <v>7.634</v>
      </c>
      <c r="T197" s="44">
        <v>197.999</v>
      </c>
      <c r="U197" s="44">
        <f t="shared" si="17"/>
        <v>206.97216666666665</v>
      </c>
      <c r="V197" s="25">
        <v>14.533</v>
      </c>
      <c r="W197" s="22">
        <v>351.8780436117268</v>
      </c>
    </row>
    <row r="198" spans="1:23" ht="12.75">
      <c r="A198" s="1">
        <v>36345</v>
      </c>
      <c r="B198" s="13">
        <v>185</v>
      </c>
      <c r="C198" s="52">
        <v>0.60486114</v>
      </c>
      <c r="D198" s="14">
        <v>0.60486114</v>
      </c>
      <c r="E198" s="2">
        <v>1885</v>
      </c>
      <c r="F198" s="15">
        <v>0</v>
      </c>
      <c r="G198" s="19">
        <v>1015.8</v>
      </c>
      <c r="H198" s="20">
        <f t="shared" si="12"/>
        <v>980.8</v>
      </c>
      <c r="I198" s="21">
        <v>980.8</v>
      </c>
      <c r="J198" s="20">
        <f t="shared" si="13"/>
        <v>270.2911286841882</v>
      </c>
      <c r="K198" s="20">
        <f t="shared" si="14"/>
        <v>385.6021286841882</v>
      </c>
      <c r="L198" s="20">
        <f t="shared" si="11"/>
        <v>370.5635286841882</v>
      </c>
      <c r="M198" s="22">
        <f t="shared" si="15"/>
        <v>378.0828286841882</v>
      </c>
      <c r="N198" s="21" t="s">
        <v>3</v>
      </c>
      <c r="O198" s="21">
        <v>73.3</v>
      </c>
      <c r="P198" s="23">
        <v>0.684</v>
      </c>
      <c r="Q198" s="20">
        <f t="shared" si="16"/>
        <v>59.400000000000006</v>
      </c>
      <c r="R198" s="21">
        <v>59.4</v>
      </c>
      <c r="S198" s="23">
        <v>7.515</v>
      </c>
      <c r="T198" s="44">
        <v>179.24</v>
      </c>
      <c r="U198" s="44">
        <f t="shared" si="17"/>
        <v>188.0438333333333</v>
      </c>
      <c r="V198" s="25">
        <v>14.748</v>
      </c>
      <c r="W198" s="22">
        <v>378.0828286841882</v>
      </c>
    </row>
    <row r="199" spans="1:23" ht="12.75">
      <c r="A199" s="1">
        <v>36345</v>
      </c>
      <c r="B199" s="13">
        <v>185</v>
      </c>
      <c r="C199" s="52">
        <v>0.604976833</v>
      </c>
      <c r="D199" s="14">
        <v>0.604976833</v>
      </c>
      <c r="E199" s="2">
        <v>1895</v>
      </c>
      <c r="F199" s="15">
        <v>0</v>
      </c>
      <c r="G199" s="19">
        <v>1014</v>
      </c>
      <c r="H199" s="20">
        <f t="shared" si="12"/>
        <v>979</v>
      </c>
      <c r="I199" s="21">
        <v>979</v>
      </c>
      <c r="J199" s="20">
        <f t="shared" si="13"/>
        <v>285.5448450558415</v>
      </c>
      <c r="K199" s="20">
        <f t="shared" si="14"/>
        <v>400.85584505584154</v>
      </c>
      <c r="L199" s="20">
        <f t="shared" si="11"/>
        <v>385.8172450558415</v>
      </c>
      <c r="M199" s="22">
        <f t="shared" si="15"/>
        <v>393.3365450558415</v>
      </c>
      <c r="N199" s="21">
        <v>25.4</v>
      </c>
      <c r="O199" s="21">
        <v>73.4</v>
      </c>
      <c r="P199" s="23">
        <v>0.747</v>
      </c>
      <c r="Q199" s="20">
        <f t="shared" si="16"/>
        <v>65.7</v>
      </c>
      <c r="R199" s="21">
        <v>65.7</v>
      </c>
      <c r="S199" s="23">
        <v>7.372</v>
      </c>
      <c r="T199" s="44">
        <v>160.278</v>
      </c>
      <c r="U199" s="44">
        <f t="shared" si="17"/>
        <v>197.11566666666667</v>
      </c>
      <c r="V199" s="25">
        <v>15.496</v>
      </c>
      <c r="W199" s="22">
        <v>393.3365450558415</v>
      </c>
    </row>
    <row r="200" spans="1:23" ht="12.75">
      <c r="A200" s="1">
        <v>36345</v>
      </c>
      <c r="B200" s="13">
        <v>185</v>
      </c>
      <c r="C200" s="52">
        <v>0.605092585</v>
      </c>
      <c r="D200" s="14">
        <v>0.605092585</v>
      </c>
      <c r="E200" s="2">
        <v>1905</v>
      </c>
      <c r="F200" s="15">
        <v>0</v>
      </c>
      <c r="G200" s="19">
        <v>1012.1</v>
      </c>
      <c r="H200" s="20">
        <f t="shared" si="12"/>
        <v>977.1</v>
      </c>
      <c r="I200" s="21">
        <v>977.1</v>
      </c>
      <c r="J200" s="20">
        <f t="shared" si="13"/>
        <v>301.67644627115516</v>
      </c>
      <c r="K200" s="20">
        <f t="shared" si="14"/>
        <v>416.98744627115514</v>
      </c>
      <c r="L200" s="20">
        <f t="shared" si="11"/>
        <v>401.94884627115516</v>
      </c>
      <c r="M200" s="22">
        <f t="shared" si="15"/>
        <v>409.46814627115515</v>
      </c>
      <c r="N200" s="21">
        <v>26.9</v>
      </c>
      <c r="O200" s="21">
        <v>73.9</v>
      </c>
      <c r="P200" s="23">
        <v>0.692</v>
      </c>
      <c r="Q200" s="20">
        <f t="shared" si="16"/>
        <v>60.2</v>
      </c>
      <c r="R200" s="21">
        <v>60.2</v>
      </c>
      <c r="S200" s="23">
        <v>7.813</v>
      </c>
      <c r="T200" s="44">
        <v>246.112</v>
      </c>
      <c r="U200" s="44">
        <f t="shared" si="17"/>
        <v>188.61950000000002</v>
      </c>
      <c r="V200" s="25">
        <v>16.204</v>
      </c>
      <c r="W200" s="22">
        <v>409.46814627115515</v>
      </c>
    </row>
    <row r="201" spans="1:23" ht="12.75">
      <c r="A201" s="1">
        <v>36345</v>
      </c>
      <c r="B201" s="13">
        <v>185</v>
      </c>
      <c r="C201" s="52">
        <v>0.605208337</v>
      </c>
      <c r="D201" s="14">
        <v>0.605208337</v>
      </c>
      <c r="E201" s="2">
        <v>1915</v>
      </c>
      <c r="F201" s="15">
        <v>0</v>
      </c>
      <c r="G201" s="19">
        <v>1011.5</v>
      </c>
      <c r="H201" s="20">
        <f t="shared" si="12"/>
        <v>976.5</v>
      </c>
      <c r="I201" s="21">
        <v>976.5</v>
      </c>
      <c r="J201" s="20">
        <f t="shared" si="13"/>
        <v>306.77715366248947</v>
      </c>
      <c r="K201" s="20">
        <f t="shared" si="14"/>
        <v>422.0881536624895</v>
      </c>
      <c r="L201" s="20">
        <f aca="true" t="shared" si="18" ref="L201:L264">(100.2724+J201)</f>
        <v>407.0495536624895</v>
      </c>
      <c r="M201" s="22">
        <f t="shared" si="15"/>
        <v>414.56885366248946</v>
      </c>
      <c r="N201" s="21" t="s">
        <v>3</v>
      </c>
      <c r="O201" s="21">
        <v>73.4</v>
      </c>
      <c r="P201" s="23">
        <v>0.748</v>
      </c>
      <c r="Q201" s="20">
        <f t="shared" si="16"/>
        <v>65.80000000000001</v>
      </c>
      <c r="R201" s="21">
        <v>65.8</v>
      </c>
      <c r="S201" s="23">
        <v>7.402</v>
      </c>
      <c r="T201" s="44">
        <v>164.15</v>
      </c>
      <c r="U201" s="44">
        <f t="shared" si="17"/>
        <v>197.62333333333333</v>
      </c>
      <c r="V201" s="25">
        <v>16.416</v>
      </c>
      <c r="W201" s="22">
        <v>414.56885366248946</v>
      </c>
    </row>
    <row r="202" spans="1:23" ht="12.75">
      <c r="A202" s="1">
        <v>36345</v>
      </c>
      <c r="B202" s="13">
        <v>185</v>
      </c>
      <c r="C202" s="52">
        <v>0.60532409</v>
      </c>
      <c r="D202" s="14">
        <v>0.60532409</v>
      </c>
      <c r="E202" s="2">
        <v>1925</v>
      </c>
      <c r="F202" s="15">
        <v>0</v>
      </c>
      <c r="G202" s="19">
        <v>1007.2</v>
      </c>
      <c r="H202" s="20">
        <f aca="true" t="shared" si="19" ref="H202:H265">(G202-35)</f>
        <v>972.2</v>
      </c>
      <c r="I202" s="21">
        <v>972.2</v>
      </c>
      <c r="J202" s="20">
        <f aca="true" t="shared" si="20" ref="J202:J265">(8303.951372*(LN(1013.25/H202)))</f>
        <v>343.42419923458596</v>
      </c>
      <c r="K202" s="20">
        <f aca="true" t="shared" si="21" ref="K202:K265">(J202+115.311)</f>
        <v>458.73519923458593</v>
      </c>
      <c r="L202" s="20">
        <f t="shared" si="18"/>
        <v>443.69659923458596</v>
      </c>
      <c r="M202" s="22">
        <f aca="true" t="shared" si="22" ref="M202:M265">AVERAGE(K202:L202)</f>
        <v>451.21589923458595</v>
      </c>
      <c r="N202" s="21" t="s">
        <v>3</v>
      </c>
      <c r="O202" s="21">
        <v>76.6</v>
      </c>
      <c r="P202" s="23">
        <v>0.714</v>
      </c>
      <c r="Q202" s="20">
        <f t="shared" si="16"/>
        <v>62.39999999999999</v>
      </c>
      <c r="R202" s="21">
        <v>62.4</v>
      </c>
      <c r="S202" s="23">
        <v>7.863</v>
      </c>
      <c r="T202" s="44">
        <v>271.392</v>
      </c>
      <c r="U202" s="44">
        <f t="shared" si="17"/>
        <v>203.19516666666667</v>
      </c>
      <c r="V202" s="25">
        <v>16.381</v>
      </c>
      <c r="W202" s="22">
        <v>451.21589923458595</v>
      </c>
    </row>
    <row r="203" spans="1:23" ht="12.75">
      <c r="A203" s="1">
        <v>36345</v>
      </c>
      <c r="B203" s="13">
        <v>185</v>
      </c>
      <c r="C203" s="52">
        <v>0.605439842</v>
      </c>
      <c r="D203" s="14">
        <v>0.605439842</v>
      </c>
      <c r="E203" s="2">
        <v>1935</v>
      </c>
      <c r="F203" s="15">
        <v>0</v>
      </c>
      <c r="G203" s="19">
        <v>1006.5</v>
      </c>
      <c r="H203" s="20">
        <f t="shared" si="19"/>
        <v>971.5</v>
      </c>
      <c r="I203" s="21">
        <v>971.5</v>
      </c>
      <c r="J203" s="20">
        <f t="shared" si="20"/>
        <v>349.4053344012313</v>
      </c>
      <c r="K203" s="20">
        <f t="shared" si="21"/>
        <v>464.7163344012313</v>
      </c>
      <c r="L203" s="20">
        <f t="shared" si="18"/>
        <v>449.6777344012313</v>
      </c>
      <c r="M203" s="22">
        <f t="shared" si="22"/>
        <v>457.1970344012313</v>
      </c>
      <c r="N203" s="21" t="s">
        <v>3</v>
      </c>
      <c r="O203" s="21">
        <v>75.1</v>
      </c>
      <c r="P203" s="23">
        <v>0.754</v>
      </c>
      <c r="Q203" s="20">
        <f aca="true" t="shared" si="23" ref="Q203:Q266">((P203/5*500)-9)</f>
        <v>66.39999999999999</v>
      </c>
      <c r="R203" s="21">
        <v>66.4</v>
      </c>
      <c r="S203" s="23">
        <v>7.537</v>
      </c>
      <c r="T203" s="44">
        <v>189.43</v>
      </c>
      <c r="U203" s="44">
        <f t="shared" si="17"/>
        <v>201.76700000000002</v>
      </c>
      <c r="V203" s="25">
        <v>16.066</v>
      </c>
      <c r="W203" s="22">
        <v>457.1970344012313</v>
      </c>
    </row>
    <row r="204" spans="1:23" ht="12.75">
      <c r="A204" s="1">
        <v>36345</v>
      </c>
      <c r="B204" s="13">
        <v>185</v>
      </c>
      <c r="C204" s="52">
        <v>0.605555534</v>
      </c>
      <c r="D204" s="14">
        <v>0.605555534</v>
      </c>
      <c r="E204" s="2">
        <v>1945</v>
      </c>
      <c r="F204" s="15">
        <v>0</v>
      </c>
      <c r="G204" s="19">
        <v>1003.7</v>
      </c>
      <c r="H204" s="20">
        <f t="shared" si="19"/>
        <v>968.7</v>
      </c>
      <c r="I204" s="21">
        <v>968.7</v>
      </c>
      <c r="J204" s="20">
        <f t="shared" si="20"/>
        <v>373.37304905244883</v>
      </c>
      <c r="K204" s="20">
        <f t="shared" si="21"/>
        <v>488.6840490524488</v>
      </c>
      <c r="L204" s="20">
        <f t="shared" si="18"/>
        <v>473.64544905244884</v>
      </c>
      <c r="M204" s="22">
        <f t="shared" si="22"/>
        <v>481.1647490524488</v>
      </c>
      <c r="N204" s="21">
        <v>22</v>
      </c>
      <c r="O204" s="21">
        <v>73.1</v>
      </c>
      <c r="P204" s="23">
        <v>0.694</v>
      </c>
      <c r="Q204" s="20">
        <f t="shared" si="23"/>
        <v>60.39999999999999</v>
      </c>
      <c r="R204" s="21">
        <v>60.4</v>
      </c>
      <c r="S204" s="23">
        <v>7.476</v>
      </c>
      <c r="T204" s="44">
        <v>191.264</v>
      </c>
      <c r="U204" s="44">
        <f t="shared" si="17"/>
        <v>203.77100000000004</v>
      </c>
      <c r="V204" s="25">
        <v>15.218</v>
      </c>
      <c r="W204" s="22">
        <v>481.1647490524488</v>
      </c>
    </row>
    <row r="205" spans="1:23" ht="12.75">
      <c r="A205" s="1">
        <v>36345</v>
      </c>
      <c r="B205" s="13">
        <v>185</v>
      </c>
      <c r="C205" s="52">
        <v>0.605671287</v>
      </c>
      <c r="D205" s="14">
        <v>0.605671287</v>
      </c>
      <c r="E205" s="2">
        <v>1955</v>
      </c>
      <c r="F205" s="15">
        <v>0</v>
      </c>
      <c r="G205" s="19">
        <v>1001.8</v>
      </c>
      <c r="H205" s="20">
        <f t="shared" si="19"/>
        <v>966.8</v>
      </c>
      <c r="I205" s="21">
        <v>966.8</v>
      </c>
      <c r="J205" s="20">
        <f t="shared" si="20"/>
        <v>389.6763429556483</v>
      </c>
      <c r="K205" s="20">
        <f t="shared" si="21"/>
        <v>504.9873429556483</v>
      </c>
      <c r="L205" s="20">
        <f t="shared" si="18"/>
        <v>489.9487429556483</v>
      </c>
      <c r="M205" s="22">
        <f t="shared" si="22"/>
        <v>497.4680429556483</v>
      </c>
      <c r="N205" s="21" t="s">
        <v>3</v>
      </c>
      <c r="O205" s="21">
        <v>71.5</v>
      </c>
      <c r="P205" s="23">
        <v>0.753</v>
      </c>
      <c r="Q205" s="20">
        <f t="shared" si="23"/>
        <v>66.30000000000001</v>
      </c>
      <c r="R205" s="21">
        <v>66.3</v>
      </c>
      <c r="S205" s="23">
        <v>7.574</v>
      </c>
      <c r="T205" s="44">
        <v>214.302</v>
      </c>
      <c r="U205" s="44">
        <f t="shared" si="17"/>
        <v>212.77499999999998</v>
      </c>
      <c r="V205" s="25">
        <v>11.891</v>
      </c>
      <c r="W205" s="22">
        <v>497.4680429556483</v>
      </c>
    </row>
    <row r="206" spans="1:23" ht="12.75">
      <c r="A206" s="1">
        <v>36345</v>
      </c>
      <c r="B206" s="13">
        <v>185</v>
      </c>
      <c r="C206" s="52">
        <v>0.605787039</v>
      </c>
      <c r="D206" s="14">
        <v>0.605787039</v>
      </c>
      <c r="E206" s="2">
        <v>1965</v>
      </c>
      <c r="F206" s="15">
        <v>0</v>
      </c>
      <c r="G206" s="19">
        <v>1000.3</v>
      </c>
      <c r="H206" s="20">
        <f t="shared" si="19"/>
        <v>965.3</v>
      </c>
      <c r="I206" s="21">
        <v>965.3</v>
      </c>
      <c r="J206" s="20">
        <f t="shared" si="20"/>
        <v>402.5700126006182</v>
      </c>
      <c r="K206" s="20">
        <f t="shared" si="21"/>
        <v>517.8810126006182</v>
      </c>
      <c r="L206" s="20">
        <f t="shared" si="18"/>
        <v>502.8424126006182</v>
      </c>
      <c r="M206" s="22">
        <f t="shared" si="22"/>
        <v>510.3617126006182</v>
      </c>
      <c r="N206" s="21">
        <v>25.2</v>
      </c>
      <c r="O206" s="21">
        <v>72</v>
      </c>
      <c r="P206" s="23">
        <v>0.728</v>
      </c>
      <c r="Q206" s="20">
        <f t="shared" si="23"/>
        <v>63.8</v>
      </c>
      <c r="R206" s="21">
        <v>63.8</v>
      </c>
      <c r="S206" s="23">
        <v>7.111</v>
      </c>
      <c r="T206" s="44">
        <v>111.543</v>
      </c>
      <c r="U206" s="44">
        <f t="shared" si="17"/>
        <v>190.34683333333336</v>
      </c>
      <c r="V206" s="25">
        <v>11.859</v>
      </c>
      <c r="W206" s="22">
        <v>510.3617126006182</v>
      </c>
    </row>
    <row r="207" spans="1:23" ht="12.75">
      <c r="A207" s="1">
        <v>36345</v>
      </c>
      <c r="B207" s="13">
        <v>185</v>
      </c>
      <c r="C207" s="52">
        <v>0.605902791</v>
      </c>
      <c r="D207" s="14">
        <v>0.605902791</v>
      </c>
      <c r="E207" s="2">
        <v>1975</v>
      </c>
      <c r="F207" s="15">
        <v>0</v>
      </c>
      <c r="G207" s="19">
        <v>997.5</v>
      </c>
      <c r="H207" s="20">
        <f t="shared" si="19"/>
        <v>962.5</v>
      </c>
      <c r="I207" s="21">
        <v>962.5</v>
      </c>
      <c r="J207" s="20">
        <f t="shared" si="20"/>
        <v>426.69189266231285</v>
      </c>
      <c r="K207" s="20">
        <f t="shared" si="21"/>
        <v>542.0028926623129</v>
      </c>
      <c r="L207" s="20">
        <f t="shared" si="18"/>
        <v>526.9642926623128</v>
      </c>
      <c r="M207" s="22">
        <f t="shared" si="22"/>
        <v>534.4835926623128</v>
      </c>
      <c r="N207" s="21" t="s">
        <v>3</v>
      </c>
      <c r="O207" s="21">
        <v>71.8</v>
      </c>
      <c r="P207" s="23">
        <v>0.764</v>
      </c>
      <c r="Q207" s="20">
        <f t="shared" si="23"/>
        <v>67.39999999999999</v>
      </c>
      <c r="R207" s="21">
        <v>67.4</v>
      </c>
      <c r="S207" s="23">
        <v>7.218</v>
      </c>
      <c r="T207" s="44">
        <v>134.377</v>
      </c>
      <c r="U207" s="44">
        <f t="shared" si="17"/>
        <v>185.38466666666667</v>
      </c>
      <c r="V207" s="25">
        <v>12.218</v>
      </c>
      <c r="W207" s="22">
        <v>534.4835926623128</v>
      </c>
    </row>
    <row r="208" spans="1:23" ht="12.75">
      <c r="A208" s="1">
        <v>36345</v>
      </c>
      <c r="B208" s="13">
        <v>185</v>
      </c>
      <c r="C208" s="52">
        <v>0.606018543</v>
      </c>
      <c r="D208" s="14">
        <v>0.606018543</v>
      </c>
      <c r="E208" s="2">
        <v>1985</v>
      </c>
      <c r="F208" s="15">
        <v>0</v>
      </c>
      <c r="G208" s="19">
        <v>997.7</v>
      </c>
      <c r="H208" s="20">
        <f t="shared" si="19"/>
        <v>962.7</v>
      </c>
      <c r="I208" s="21">
        <v>962.7</v>
      </c>
      <c r="J208" s="20">
        <f t="shared" si="20"/>
        <v>424.9665755208471</v>
      </c>
      <c r="K208" s="20">
        <f t="shared" si="21"/>
        <v>540.2775755208471</v>
      </c>
      <c r="L208" s="20">
        <f t="shared" si="18"/>
        <v>525.2389755208471</v>
      </c>
      <c r="M208" s="22">
        <f t="shared" si="22"/>
        <v>532.7582755208471</v>
      </c>
      <c r="N208" s="21">
        <v>25.1</v>
      </c>
      <c r="O208" s="21">
        <v>73.9</v>
      </c>
      <c r="P208" s="23">
        <v>0.724</v>
      </c>
      <c r="Q208" s="20">
        <f t="shared" si="23"/>
        <v>63.39999999999999</v>
      </c>
      <c r="R208" s="21">
        <v>63.4</v>
      </c>
      <c r="S208" s="23">
        <v>7.659</v>
      </c>
      <c r="T208" s="44">
        <v>241.415</v>
      </c>
      <c r="U208" s="44">
        <f t="shared" si="17"/>
        <v>180.3885</v>
      </c>
      <c r="V208" s="25">
        <v>15.87</v>
      </c>
      <c r="W208" s="22">
        <v>532.7582755208471</v>
      </c>
    </row>
    <row r="209" spans="1:23" ht="12.75">
      <c r="A209" s="1">
        <v>36345</v>
      </c>
      <c r="B209" s="13">
        <v>185</v>
      </c>
      <c r="C209" s="52">
        <v>0.606134236</v>
      </c>
      <c r="D209" s="14">
        <v>0.606134236</v>
      </c>
      <c r="E209" s="2">
        <v>1995</v>
      </c>
      <c r="F209" s="15">
        <v>0</v>
      </c>
      <c r="G209" s="19">
        <v>996.3</v>
      </c>
      <c r="H209" s="20">
        <f t="shared" si="19"/>
        <v>961.3</v>
      </c>
      <c r="I209" s="21">
        <v>961.3</v>
      </c>
      <c r="J209" s="20">
        <f t="shared" si="20"/>
        <v>437.051330170133</v>
      </c>
      <c r="K209" s="20">
        <f t="shared" si="21"/>
        <v>552.362330170133</v>
      </c>
      <c r="L209" s="20">
        <f t="shared" si="18"/>
        <v>537.323730170133</v>
      </c>
      <c r="M209" s="22">
        <f t="shared" si="22"/>
        <v>544.843030170133</v>
      </c>
      <c r="N209" s="21">
        <v>26.4</v>
      </c>
      <c r="O209" s="21">
        <v>73.8</v>
      </c>
      <c r="P209" s="23">
        <v>0.753</v>
      </c>
      <c r="Q209" s="20">
        <f t="shared" si="23"/>
        <v>66.30000000000001</v>
      </c>
      <c r="R209" s="21">
        <v>66.3</v>
      </c>
      <c r="S209" s="23">
        <v>7.903</v>
      </c>
      <c r="T209" s="44">
        <v>285.657</v>
      </c>
      <c r="U209" s="44">
        <f t="shared" si="17"/>
        <v>196.42633333333333</v>
      </c>
      <c r="V209" s="25">
        <v>16.396</v>
      </c>
      <c r="W209" s="22">
        <v>544.843030170133</v>
      </c>
    </row>
    <row r="210" spans="1:23" ht="12.75">
      <c r="A210" s="1">
        <v>36345</v>
      </c>
      <c r="B210" s="13">
        <v>185</v>
      </c>
      <c r="C210" s="52">
        <v>0.606249988</v>
      </c>
      <c r="D210" s="14">
        <v>0.606249988</v>
      </c>
      <c r="E210" s="2">
        <v>2005</v>
      </c>
      <c r="F210" s="15">
        <v>0</v>
      </c>
      <c r="G210" s="19">
        <v>993.8</v>
      </c>
      <c r="H210" s="20">
        <f t="shared" si="19"/>
        <v>958.8</v>
      </c>
      <c r="I210" s="21">
        <v>958.8</v>
      </c>
      <c r="J210" s="20">
        <f t="shared" si="20"/>
        <v>458.6750895170775</v>
      </c>
      <c r="K210" s="20">
        <f t="shared" si="21"/>
        <v>573.9860895170775</v>
      </c>
      <c r="L210" s="20">
        <f t="shared" si="18"/>
        <v>558.9474895170774</v>
      </c>
      <c r="M210" s="22">
        <f t="shared" si="22"/>
        <v>566.4667895170775</v>
      </c>
      <c r="N210" s="21" t="s">
        <v>3</v>
      </c>
      <c r="O210" s="21">
        <v>78.3</v>
      </c>
      <c r="P210" s="23">
        <v>0.689</v>
      </c>
      <c r="Q210" s="20">
        <f t="shared" si="23"/>
        <v>59.89999999999999</v>
      </c>
      <c r="R210" s="21">
        <v>59.9</v>
      </c>
      <c r="S210" s="23">
        <v>7.649</v>
      </c>
      <c r="T210" s="44">
        <v>224.695</v>
      </c>
      <c r="U210" s="44">
        <f t="shared" si="17"/>
        <v>201.99816666666666</v>
      </c>
      <c r="V210" s="25">
        <v>16.445</v>
      </c>
      <c r="W210" s="22">
        <v>566.4667895170775</v>
      </c>
    </row>
    <row r="211" spans="1:23" ht="12.75">
      <c r="A211" s="1">
        <v>36345</v>
      </c>
      <c r="B211" s="13">
        <v>185</v>
      </c>
      <c r="C211" s="52">
        <v>0.60636574</v>
      </c>
      <c r="D211" s="14">
        <v>0.60636574</v>
      </c>
      <c r="E211" s="2">
        <v>2015</v>
      </c>
      <c r="F211" s="15">
        <v>0</v>
      </c>
      <c r="G211" s="19">
        <v>993</v>
      </c>
      <c r="H211" s="20">
        <f t="shared" si="19"/>
        <v>958</v>
      </c>
      <c r="I211" s="21">
        <v>958</v>
      </c>
      <c r="J211" s="20">
        <f t="shared" si="20"/>
        <v>465.60660191620923</v>
      </c>
      <c r="K211" s="20">
        <f t="shared" si="21"/>
        <v>580.9176019162093</v>
      </c>
      <c r="L211" s="20">
        <f t="shared" si="18"/>
        <v>565.8790019162093</v>
      </c>
      <c r="M211" s="22">
        <f t="shared" si="22"/>
        <v>573.3983019162092</v>
      </c>
      <c r="N211" s="21">
        <v>24.1</v>
      </c>
      <c r="O211" s="21">
        <v>76.9</v>
      </c>
      <c r="P211" s="23">
        <v>0.752</v>
      </c>
      <c r="Q211" s="20">
        <f t="shared" si="23"/>
        <v>66.2</v>
      </c>
      <c r="R211" s="21">
        <v>66.2</v>
      </c>
      <c r="S211" s="23">
        <v>7.402</v>
      </c>
      <c r="T211" s="44">
        <v>184.529</v>
      </c>
      <c r="U211" s="44">
        <f t="shared" si="17"/>
        <v>197.03599999999997</v>
      </c>
      <c r="V211" s="25">
        <v>16.258</v>
      </c>
      <c r="W211" s="22">
        <v>573.3983019162092</v>
      </c>
    </row>
    <row r="212" spans="1:23" ht="12.75">
      <c r="A212" s="1">
        <v>36345</v>
      </c>
      <c r="B212" s="13">
        <v>185</v>
      </c>
      <c r="C212" s="52">
        <v>0.606481493</v>
      </c>
      <c r="D212" s="14">
        <v>0.606481493</v>
      </c>
      <c r="E212" s="2">
        <v>2025</v>
      </c>
      <c r="F212" s="15">
        <v>0</v>
      </c>
      <c r="G212" s="19">
        <v>991.2</v>
      </c>
      <c r="H212" s="20">
        <f t="shared" si="19"/>
        <v>956.2</v>
      </c>
      <c r="I212" s="21">
        <v>956.2</v>
      </c>
      <c r="J212" s="20">
        <f t="shared" si="20"/>
        <v>481.2236919540476</v>
      </c>
      <c r="K212" s="20">
        <f t="shared" si="21"/>
        <v>596.5346919540476</v>
      </c>
      <c r="L212" s="20">
        <f t="shared" si="18"/>
        <v>581.4960919540476</v>
      </c>
      <c r="M212" s="22">
        <f t="shared" si="22"/>
        <v>589.0153919540476</v>
      </c>
      <c r="N212" s="21">
        <v>15.1</v>
      </c>
      <c r="O212" s="21">
        <v>77.4</v>
      </c>
      <c r="P212" s="23">
        <v>0.688</v>
      </c>
      <c r="Q212" s="20">
        <f t="shared" si="23"/>
        <v>59.8</v>
      </c>
      <c r="R212" s="21">
        <v>59.8</v>
      </c>
      <c r="S212" s="23">
        <v>7.576</v>
      </c>
      <c r="T212" s="44">
        <v>228.567</v>
      </c>
      <c r="U212" s="44">
        <f t="shared" si="17"/>
        <v>216.54</v>
      </c>
      <c r="V212" s="25">
        <v>15.936</v>
      </c>
      <c r="W212" s="22">
        <v>589.0153919540476</v>
      </c>
    </row>
    <row r="213" spans="1:23" ht="12.75">
      <c r="A213" s="1">
        <v>36345</v>
      </c>
      <c r="B213" s="13">
        <v>185</v>
      </c>
      <c r="C213" s="52">
        <v>0.606597245</v>
      </c>
      <c r="D213" s="14">
        <v>0.606597245</v>
      </c>
      <c r="E213" s="2">
        <v>2035</v>
      </c>
      <c r="F213" s="15">
        <v>0</v>
      </c>
      <c r="G213" s="19">
        <v>988.5</v>
      </c>
      <c r="H213" s="20">
        <f t="shared" si="19"/>
        <v>953.5</v>
      </c>
      <c r="I213" s="21">
        <v>953.5</v>
      </c>
      <c r="J213" s="20">
        <f t="shared" si="20"/>
        <v>504.7045356923544</v>
      </c>
      <c r="K213" s="20">
        <f t="shared" si="21"/>
        <v>620.0155356923544</v>
      </c>
      <c r="L213" s="20">
        <f t="shared" si="18"/>
        <v>604.9769356923543</v>
      </c>
      <c r="M213" s="22">
        <f t="shared" si="22"/>
        <v>612.4962356923544</v>
      </c>
      <c r="N213" s="21">
        <v>25.8</v>
      </c>
      <c r="O213" s="21">
        <v>79.2</v>
      </c>
      <c r="P213" s="23">
        <v>0.743</v>
      </c>
      <c r="Q213" s="20">
        <f t="shared" si="23"/>
        <v>65.30000000000001</v>
      </c>
      <c r="R213" s="21">
        <v>65.3</v>
      </c>
      <c r="S213" s="23">
        <v>6.884</v>
      </c>
      <c r="T213" s="44">
        <v>83.808</v>
      </c>
      <c r="U213" s="44">
        <f t="shared" si="17"/>
        <v>208.11183333333335</v>
      </c>
      <c r="V213" s="25">
        <v>15.103</v>
      </c>
      <c r="W213" s="22">
        <v>612.4962356923544</v>
      </c>
    </row>
    <row r="214" spans="1:23" ht="12.75">
      <c r="A214" s="1">
        <v>36345</v>
      </c>
      <c r="B214" s="13">
        <v>185</v>
      </c>
      <c r="C214" s="52">
        <v>0.606712937</v>
      </c>
      <c r="D214" s="14">
        <v>0.606712937</v>
      </c>
      <c r="E214" s="2">
        <v>2045</v>
      </c>
      <c r="F214" s="15">
        <v>0</v>
      </c>
      <c r="G214" s="19">
        <v>987</v>
      </c>
      <c r="H214" s="20">
        <f t="shared" si="19"/>
        <v>952</v>
      </c>
      <c r="I214" s="21">
        <v>952</v>
      </c>
      <c r="J214" s="20">
        <f t="shared" si="20"/>
        <v>517.7781957615024</v>
      </c>
      <c r="K214" s="20">
        <f t="shared" si="21"/>
        <v>633.0891957615024</v>
      </c>
      <c r="L214" s="20">
        <f t="shared" si="18"/>
        <v>618.0505957615023</v>
      </c>
      <c r="M214" s="22">
        <f t="shared" si="22"/>
        <v>625.5698957615024</v>
      </c>
      <c r="N214" s="21" t="s">
        <v>3</v>
      </c>
      <c r="O214" s="21">
        <v>77.8</v>
      </c>
      <c r="P214" s="23">
        <v>0.713</v>
      </c>
      <c r="Q214" s="20">
        <f t="shared" si="23"/>
        <v>62.3</v>
      </c>
      <c r="R214" s="21">
        <v>62.3</v>
      </c>
      <c r="S214" s="23">
        <v>7.831</v>
      </c>
      <c r="T214" s="44">
        <v>274.846</v>
      </c>
      <c r="U214" s="44">
        <f t="shared" si="17"/>
        <v>213.68366666666665</v>
      </c>
      <c r="V214" s="25">
        <v>14.546</v>
      </c>
      <c r="W214" s="22">
        <v>625.5698957615024</v>
      </c>
    </row>
    <row r="215" spans="1:23" ht="12.75">
      <c r="A215" s="1">
        <v>36345</v>
      </c>
      <c r="B215" s="13">
        <v>185</v>
      </c>
      <c r="C215" s="52">
        <v>0.60682869</v>
      </c>
      <c r="D215" s="14">
        <v>0.60682869</v>
      </c>
      <c r="E215" s="2">
        <v>2055</v>
      </c>
      <c r="F215" s="15">
        <v>0</v>
      </c>
      <c r="G215" s="19">
        <v>986.6</v>
      </c>
      <c r="H215" s="20">
        <f t="shared" si="19"/>
        <v>951.6</v>
      </c>
      <c r="I215" s="21">
        <v>951.6</v>
      </c>
      <c r="J215" s="20">
        <f t="shared" si="20"/>
        <v>521.2679841599952</v>
      </c>
      <c r="K215" s="20">
        <f t="shared" si="21"/>
        <v>636.5789841599952</v>
      </c>
      <c r="L215" s="20">
        <f t="shared" si="18"/>
        <v>621.5403841599953</v>
      </c>
      <c r="M215" s="22">
        <f t="shared" si="22"/>
        <v>629.0596841599952</v>
      </c>
      <c r="N215" s="21" t="s">
        <v>3</v>
      </c>
      <c r="O215" s="21">
        <v>80.1</v>
      </c>
      <c r="P215" s="23">
        <v>0.766</v>
      </c>
      <c r="Q215" s="20">
        <f t="shared" si="23"/>
        <v>67.6</v>
      </c>
      <c r="R215" s="21">
        <v>67.6</v>
      </c>
      <c r="S215" s="23">
        <v>7.903</v>
      </c>
      <c r="T215" s="44">
        <v>297.68</v>
      </c>
      <c r="U215" s="44">
        <f t="shared" si="17"/>
        <v>215.6875</v>
      </c>
      <c r="V215" s="25">
        <v>14.766</v>
      </c>
      <c r="W215" s="22">
        <v>629.0596841599952</v>
      </c>
    </row>
    <row r="216" spans="1:23" ht="12.75">
      <c r="A216" s="1">
        <v>36345</v>
      </c>
      <c r="B216" s="13">
        <v>185</v>
      </c>
      <c r="C216" s="52">
        <v>0.606944442</v>
      </c>
      <c r="D216" s="14">
        <v>0.606944442</v>
      </c>
      <c r="E216" s="2">
        <v>2065</v>
      </c>
      <c r="F216" s="15">
        <v>0</v>
      </c>
      <c r="G216" s="19">
        <v>985</v>
      </c>
      <c r="H216" s="20">
        <f t="shared" si="19"/>
        <v>950</v>
      </c>
      <c r="I216" s="21">
        <v>950</v>
      </c>
      <c r="J216" s="20">
        <f t="shared" si="20"/>
        <v>535.2418223284279</v>
      </c>
      <c r="K216" s="20">
        <f t="shared" si="21"/>
        <v>650.552822328428</v>
      </c>
      <c r="L216" s="20">
        <f t="shared" si="18"/>
        <v>635.5142223284279</v>
      </c>
      <c r="M216" s="22">
        <f t="shared" si="22"/>
        <v>643.0335223284279</v>
      </c>
      <c r="N216" s="21">
        <v>23.3</v>
      </c>
      <c r="O216" s="21">
        <v>73.7</v>
      </c>
      <c r="P216" s="23">
        <v>0.699</v>
      </c>
      <c r="Q216" s="20">
        <f t="shared" si="23"/>
        <v>60.89999999999999</v>
      </c>
      <c r="R216" s="21">
        <v>60.9</v>
      </c>
      <c r="S216" s="23">
        <v>7.476</v>
      </c>
      <c r="T216" s="44">
        <v>215.718</v>
      </c>
      <c r="U216" s="44">
        <f t="shared" si="17"/>
        <v>214.19133333333335</v>
      </c>
      <c r="V216" s="25">
        <v>15.301</v>
      </c>
      <c r="W216" s="22">
        <v>643.0335223284279</v>
      </c>
    </row>
    <row r="217" spans="1:23" ht="12.75">
      <c r="A217" s="1">
        <v>36345</v>
      </c>
      <c r="B217" s="13">
        <v>185</v>
      </c>
      <c r="C217" s="52">
        <v>0.607060194</v>
      </c>
      <c r="D217" s="14">
        <v>0.607060194</v>
      </c>
      <c r="E217" s="2">
        <v>2075</v>
      </c>
      <c r="F217" s="15">
        <v>0</v>
      </c>
      <c r="G217" s="19">
        <v>984.2</v>
      </c>
      <c r="H217" s="20">
        <f t="shared" si="19"/>
        <v>949.2</v>
      </c>
      <c r="I217" s="21">
        <v>949.2</v>
      </c>
      <c r="J217" s="20">
        <f t="shared" si="20"/>
        <v>542.2375694751308</v>
      </c>
      <c r="K217" s="20">
        <f t="shared" si="21"/>
        <v>657.5485694751309</v>
      </c>
      <c r="L217" s="20">
        <f t="shared" si="18"/>
        <v>642.5099694751309</v>
      </c>
      <c r="M217" s="22">
        <f t="shared" si="22"/>
        <v>650.0292694751308</v>
      </c>
      <c r="N217" s="21" t="s">
        <v>3</v>
      </c>
      <c r="O217" s="21">
        <v>71.2</v>
      </c>
      <c r="P217" s="23">
        <v>0.727</v>
      </c>
      <c r="Q217" s="20">
        <f t="shared" si="23"/>
        <v>63.7</v>
      </c>
      <c r="R217" s="21">
        <v>63.7</v>
      </c>
      <c r="S217" s="23">
        <v>7.547</v>
      </c>
      <c r="T217" s="44">
        <v>217.96</v>
      </c>
      <c r="U217" s="44">
        <f t="shared" si="17"/>
        <v>219.7631666666667</v>
      </c>
      <c r="V217" s="25">
        <v>16.051</v>
      </c>
      <c r="W217" s="22">
        <v>650.0292694751308</v>
      </c>
    </row>
    <row r="218" spans="1:23" ht="12.75">
      <c r="A218" s="1">
        <v>36345</v>
      </c>
      <c r="B218" s="13">
        <v>185</v>
      </c>
      <c r="C218" s="52">
        <v>0.607175946</v>
      </c>
      <c r="D218" s="14">
        <v>0.607175946</v>
      </c>
      <c r="E218" s="2">
        <v>2085</v>
      </c>
      <c r="F218" s="15">
        <v>0</v>
      </c>
      <c r="G218" s="19">
        <v>982.9</v>
      </c>
      <c r="H218" s="20">
        <f t="shared" si="19"/>
        <v>947.9</v>
      </c>
      <c r="I218" s="21">
        <v>947.9</v>
      </c>
      <c r="J218" s="20">
        <f t="shared" si="20"/>
        <v>553.6182436339145</v>
      </c>
      <c r="K218" s="20">
        <f t="shared" si="21"/>
        <v>668.9292436339146</v>
      </c>
      <c r="L218" s="20">
        <f t="shared" si="18"/>
        <v>653.8906436339146</v>
      </c>
      <c r="M218" s="22">
        <f t="shared" si="22"/>
        <v>661.4099436339145</v>
      </c>
      <c r="N218" s="21" t="s">
        <v>3</v>
      </c>
      <c r="O218" s="21">
        <v>74.8</v>
      </c>
      <c r="P218" s="23">
        <v>0.684</v>
      </c>
      <c r="Q218" s="20">
        <f t="shared" si="23"/>
        <v>59.400000000000006</v>
      </c>
      <c r="R218" s="21">
        <v>59.4</v>
      </c>
      <c r="S218" s="23">
        <v>7.291</v>
      </c>
      <c r="T218" s="44">
        <v>177.998</v>
      </c>
      <c r="U218" s="44">
        <f t="shared" si="17"/>
        <v>211.335</v>
      </c>
      <c r="V218" s="25">
        <v>16.385</v>
      </c>
      <c r="W218" s="22">
        <v>661.4099436339145</v>
      </c>
    </row>
    <row r="219" spans="1:23" ht="12.75">
      <c r="A219" s="1">
        <v>36345</v>
      </c>
      <c r="B219" s="13">
        <v>185</v>
      </c>
      <c r="C219" s="52">
        <v>0.607291639</v>
      </c>
      <c r="D219" s="14">
        <v>0.607291639</v>
      </c>
      <c r="E219" s="2">
        <v>2095</v>
      </c>
      <c r="F219" s="15">
        <v>0</v>
      </c>
      <c r="G219" s="19">
        <v>980.8</v>
      </c>
      <c r="H219" s="20">
        <f t="shared" si="19"/>
        <v>945.8</v>
      </c>
      <c r="I219" s="21">
        <v>945.8</v>
      </c>
      <c r="J219" s="20">
        <f t="shared" si="20"/>
        <v>572.0354216763131</v>
      </c>
      <c r="K219" s="20">
        <f t="shared" si="21"/>
        <v>687.3464216763132</v>
      </c>
      <c r="L219" s="20">
        <f t="shared" si="18"/>
        <v>672.3078216763131</v>
      </c>
      <c r="M219" s="22">
        <f t="shared" si="22"/>
        <v>679.8271216763131</v>
      </c>
      <c r="N219" s="21">
        <v>19.8</v>
      </c>
      <c r="O219" s="21">
        <v>74.2</v>
      </c>
      <c r="P219" s="23">
        <v>0.728</v>
      </c>
      <c r="Q219" s="20">
        <f t="shared" si="23"/>
        <v>63.8</v>
      </c>
      <c r="R219" s="21">
        <v>63.8</v>
      </c>
      <c r="S219" s="23">
        <v>7.016</v>
      </c>
      <c r="T219" s="44">
        <v>116.832</v>
      </c>
      <c r="U219" s="44">
        <f t="shared" si="17"/>
        <v>216.83900000000003</v>
      </c>
      <c r="V219" s="25">
        <v>16.351</v>
      </c>
      <c r="W219" s="22">
        <v>679.8271216763131</v>
      </c>
    </row>
    <row r="220" spans="1:23" ht="12.75">
      <c r="A220" s="1">
        <v>36345</v>
      </c>
      <c r="B220" s="13">
        <v>185</v>
      </c>
      <c r="C220" s="52">
        <v>0.607407391</v>
      </c>
      <c r="D220" s="14">
        <v>0.607407391</v>
      </c>
      <c r="E220" s="2">
        <v>2105</v>
      </c>
      <c r="F220" s="15">
        <v>0</v>
      </c>
      <c r="G220" s="19">
        <v>978.6</v>
      </c>
      <c r="H220" s="20">
        <f t="shared" si="19"/>
        <v>943.6</v>
      </c>
      <c r="I220" s="21">
        <v>943.6</v>
      </c>
      <c r="J220" s="20">
        <f t="shared" si="20"/>
        <v>591.3735197758924</v>
      </c>
      <c r="K220" s="20">
        <f t="shared" si="21"/>
        <v>706.6845197758925</v>
      </c>
      <c r="L220" s="20">
        <f t="shared" si="18"/>
        <v>691.6459197758925</v>
      </c>
      <c r="M220" s="22">
        <f t="shared" si="22"/>
        <v>699.1652197758924</v>
      </c>
      <c r="N220" s="21" t="s">
        <v>3</v>
      </c>
      <c r="O220" s="21">
        <v>74.4</v>
      </c>
      <c r="P220" s="23">
        <v>0.683</v>
      </c>
      <c r="Q220" s="20">
        <f t="shared" si="23"/>
        <v>59.3</v>
      </c>
      <c r="R220" s="21">
        <v>59.3</v>
      </c>
      <c r="S220" s="23">
        <v>7.351</v>
      </c>
      <c r="T220" s="44">
        <v>202.869</v>
      </c>
      <c r="U220" s="44">
        <f t="shared" si="17"/>
        <v>204.84283333333335</v>
      </c>
      <c r="V220" s="25">
        <v>16.057</v>
      </c>
      <c r="W220" s="22">
        <v>699.1652197758924</v>
      </c>
    </row>
    <row r="221" spans="1:23" ht="12.75">
      <c r="A221" s="1">
        <v>36345</v>
      </c>
      <c r="B221" s="13">
        <v>185</v>
      </c>
      <c r="C221" s="52">
        <v>0.607523143</v>
      </c>
      <c r="D221" s="14">
        <v>0.607523143</v>
      </c>
      <c r="E221" s="2">
        <v>2115</v>
      </c>
      <c r="F221" s="15">
        <v>0</v>
      </c>
      <c r="G221" s="19">
        <v>977.1</v>
      </c>
      <c r="H221" s="20">
        <f t="shared" si="19"/>
        <v>942.1</v>
      </c>
      <c r="I221" s="21">
        <v>942.1</v>
      </c>
      <c r="J221" s="20">
        <f t="shared" si="20"/>
        <v>604.5844543733318</v>
      </c>
      <c r="K221" s="20">
        <f t="shared" si="21"/>
        <v>719.8954543733319</v>
      </c>
      <c r="L221" s="20">
        <f t="shared" si="18"/>
        <v>704.8568543733318</v>
      </c>
      <c r="M221" s="22">
        <f t="shared" si="22"/>
        <v>712.3761543733318</v>
      </c>
      <c r="N221" s="21" t="s">
        <v>3</v>
      </c>
      <c r="O221" s="21">
        <v>75.1</v>
      </c>
      <c r="P221" s="23">
        <v>0.748</v>
      </c>
      <c r="Q221" s="20">
        <f t="shared" si="23"/>
        <v>65.80000000000001</v>
      </c>
      <c r="R221" s="21">
        <v>65.8</v>
      </c>
      <c r="S221" s="23">
        <v>7.309</v>
      </c>
      <c r="T221" s="44">
        <v>184.111</v>
      </c>
      <c r="U221" s="44">
        <f t="shared" si="17"/>
        <v>185.91466666666665</v>
      </c>
      <c r="V221" s="25">
        <v>15.413</v>
      </c>
      <c r="W221" s="22">
        <v>712.3761543733318</v>
      </c>
    </row>
    <row r="222" spans="1:23" ht="12.75">
      <c r="A222" s="1">
        <v>36345</v>
      </c>
      <c r="B222" s="13">
        <v>185</v>
      </c>
      <c r="C222" s="52">
        <v>0.607638896</v>
      </c>
      <c r="D222" s="14">
        <v>0.607638896</v>
      </c>
      <c r="E222" s="2">
        <v>2125</v>
      </c>
      <c r="F222" s="15">
        <v>0</v>
      </c>
      <c r="G222" s="19">
        <v>975.2</v>
      </c>
      <c r="H222" s="20">
        <f t="shared" si="19"/>
        <v>940.2</v>
      </c>
      <c r="I222" s="21">
        <v>940.2</v>
      </c>
      <c r="J222" s="20">
        <f t="shared" si="20"/>
        <v>621.3485333887338</v>
      </c>
      <c r="K222" s="20">
        <f t="shared" si="21"/>
        <v>736.6595333887338</v>
      </c>
      <c r="L222" s="20">
        <f t="shared" si="18"/>
        <v>721.6209333887339</v>
      </c>
      <c r="M222" s="22">
        <f t="shared" si="22"/>
        <v>729.1402333887338</v>
      </c>
      <c r="N222" s="21" t="s">
        <v>3</v>
      </c>
      <c r="O222" s="21">
        <v>75.7</v>
      </c>
      <c r="P222" s="23">
        <v>0.694</v>
      </c>
      <c r="Q222" s="20">
        <f t="shared" si="23"/>
        <v>60.39999999999999</v>
      </c>
      <c r="R222" s="21">
        <v>60.4</v>
      </c>
      <c r="S222" s="23">
        <v>7.446</v>
      </c>
      <c r="T222" s="44">
        <v>207.149</v>
      </c>
      <c r="U222" s="44">
        <f t="shared" si="17"/>
        <v>184.48649999999998</v>
      </c>
      <c r="V222" s="25">
        <v>14.726</v>
      </c>
      <c r="W222" s="22">
        <v>729.1402333887338</v>
      </c>
    </row>
    <row r="223" spans="1:23" ht="12.75">
      <c r="A223" s="1">
        <v>36345</v>
      </c>
      <c r="B223" s="13">
        <v>185</v>
      </c>
      <c r="C223" s="52">
        <v>0.607754648</v>
      </c>
      <c r="D223" s="14">
        <v>0.607754648</v>
      </c>
      <c r="E223" s="2">
        <v>2135</v>
      </c>
      <c r="F223" s="15">
        <v>0</v>
      </c>
      <c r="G223" s="19">
        <v>973.2</v>
      </c>
      <c r="H223" s="20">
        <f t="shared" si="19"/>
        <v>938.2</v>
      </c>
      <c r="I223" s="21">
        <v>938.2</v>
      </c>
      <c r="J223" s="20">
        <f t="shared" si="20"/>
        <v>639.0315711016003</v>
      </c>
      <c r="K223" s="20">
        <f t="shared" si="21"/>
        <v>754.3425711016004</v>
      </c>
      <c r="L223" s="20">
        <f t="shared" si="18"/>
        <v>739.3039711016004</v>
      </c>
      <c r="M223" s="22">
        <f t="shared" si="22"/>
        <v>746.8232711016003</v>
      </c>
      <c r="N223" s="21" t="s">
        <v>3</v>
      </c>
      <c r="O223" s="21">
        <v>73.8</v>
      </c>
      <c r="P223" s="23">
        <v>0.738</v>
      </c>
      <c r="Q223" s="20">
        <f t="shared" si="23"/>
        <v>64.80000000000001</v>
      </c>
      <c r="R223" s="21">
        <v>64.8</v>
      </c>
      <c r="S223" s="23">
        <v>7.054</v>
      </c>
      <c r="T223" s="44">
        <v>145.983</v>
      </c>
      <c r="U223" s="44">
        <f t="shared" si="17"/>
        <v>172.49033333333333</v>
      </c>
      <c r="V223" s="25">
        <v>14.506</v>
      </c>
      <c r="W223" s="22">
        <v>746.8232711016003</v>
      </c>
    </row>
    <row r="224" spans="1:23" ht="12.75">
      <c r="A224" s="1">
        <v>36345</v>
      </c>
      <c r="B224" s="13">
        <v>185</v>
      </c>
      <c r="C224" s="52">
        <v>0.6078704</v>
      </c>
      <c r="D224" s="14">
        <v>0.6078704</v>
      </c>
      <c r="E224" s="2">
        <v>2145</v>
      </c>
      <c r="F224" s="15">
        <v>0</v>
      </c>
      <c r="G224" s="19">
        <v>971.2</v>
      </c>
      <c r="H224" s="20">
        <f t="shared" si="19"/>
        <v>936.2</v>
      </c>
      <c r="I224" s="21">
        <v>936.2</v>
      </c>
      <c r="J224" s="20">
        <f t="shared" si="20"/>
        <v>656.7523447323483</v>
      </c>
      <c r="K224" s="20">
        <f t="shared" si="21"/>
        <v>772.0633447323484</v>
      </c>
      <c r="L224" s="20">
        <f t="shared" si="18"/>
        <v>757.0247447323484</v>
      </c>
      <c r="M224" s="22">
        <f t="shared" si="22"/>
        <v>764.5440447323483</v>
      </c>
      <c r="N224" s="21" t="s">
        <v>3</v>
      </c>
      <c r="O224" s="21">
        <v>73</v>
      </c>
      <c r="P224" s="23">
        <v>0.693</v>
      </c>
      <c r="Q224" s="20">
        <f t="shared" si="23"/>
        <v>60.3</v>
      </c>
      <c r="R224" s="21">
        <v>60.3</v>
      </c>
      <c r="S224" s="23">
        <v>7.221</v>
      </c>
      <c r="T224" s="44">
        <v>169.021</v>
      </c>
      <c r="U224" s="44">
        <f t="shared" si="17"/>
        <v>170.99416666666664</v>
      </c>
      <c r="V224" s="25">
        <v>15.083</v>
      </c>
      <c r="W224" s="22">
        <v>764.5440447323483</v>
      </c>
    </row>
    <row r="225" spans="1:23" ht="12.75">
      <c r="A225" s="1">
        <v>36345</v>
      </c>
      <c r="B225" s="13">
        <v>185</v>
      </c>
      <c r="C225" s="52">
        <v>0.607986093</v>
      </c>
      <c r="D225" s="14">
        <v>0.607986093</v>
      </c>
      <c r="E225" s="2">
        <v>2155</v>
      </c>
      <c r="F225" s="15">
        <v>0</v>
      </c>
      <c r="G225" s="19">
        <v>969.3</v>
      </c>
      <c r="H225" s="20">
        <f t="shared" si="19"/>
        <v>934.3</v>
      </c>
      <c r="I225" s="21">
        <v>934.3</v>
      </c>
      <c r="J225" s="20">
        <f t="shared" si="20"/>
        <v>673.6221795713421</v>
      </c>
      <c r="K225" s="20">
        <f t="shared" si="21"/>
        <v>788.9331795713422</v>
      </c>
      <c r="L225" s="20">
        <f t="shared" si="18"/>
        <v>773.8945795713421</v>
      </c>
      <c r="M225" s="22">
        <f t="shared" si="22"/>
        <v>781.4138795713421</v>
      </c>
      <c r="N225" s="21" t="s">
        <v>3</v>
      </c>
      <c r="O225" s="21">
        <v>72.9</v>
      </c>
      <c r="P225" s="23">
        <v>0.743</v>
      </c>
      <c r="Q225" s="20">
        <f t="shared" si="23"/>
        <v>65.30000000000001</v>
      </c>
      <c r="R225" s="21">
        <v>65.3</v>
      </c>
      <c r="S225" s="23">
        <v>7.404</v>
      </c>
      <c r="T225" s="44">
        <v>213.262</v>
      </c>
      <c r="U225" s="44">
        <f t="shared" si="17"/>
        <v>187.06583333333333</v>
      </c>
      <c r="V225" s="25">
        <v>15.94</v>
      </c>
      <c r="W225" s="22">
        <v>781.4138795713421</v>
      </c>
    </row>
    <row r="226" spans="1:23" ht="12.75">
      <c r="A226" s="1">
        <v>36345</v>
      </c>
      <c r="B226" s="13">
        <v>185</v>
      </c>
      <c r="C226" s="52">
        <v>0.608101845</v>
      </c>
      <c r="D226" s="14">
        <v>0.608101845</v>
      </c>
      <c r="E226" s="2">
        <v>2165</v>
      </c>
      <c r="F226" s="15">
        <v>0</v>
      </c>
      <c r="G226" s="19">
        <v>967.3</v>
      </c>
      <c r="H226" s="20">
        <f t="shared" si="19"/>
        <v>932.3</v>
      </c>
      <c r="I226" s="21">
        <v>932.3</v>
      </c>
      <c r="J226" s="20">
        <f t="shared" si="20"/>
        <v>691.4170034216819</v>
      </c>
      <c r="K226" s="20">
        <f t="shared" si="21"/>
        <v>806.7280034216819</v>
      </c>
      <c r="L226" s="20">
        <f t="shared" si="18"/>
        <v>791.6894034216818</v>
      </c>
      <c r="M226" s="22">
        <f t="shared" si="22"/>
        <v>799.2087034216819</v>
      </c>
      <c r="N226" s="21" t="s">
        <v>3</v>
      </c>
      <c r="O226" s="21">
        <v>71.2</v>
      </c>
      <c r="P226" s="23">
        <v>0.704</v>
      </c>
      <c r="Q226" s="20">
        <f t="shared" si="23"/>
        <v>61.39999999999999</v>
      </c>
      <c r="R226" s="21">
        <v>61.4</v>
      </c>
      <c r="S226" s="23">
        <v>7.017</v>
      </c>
      <c r="T226" s="44">
        <v>131.3</v>
      </c>
      <c r="U226" s="44">
        <f t="shared" si="17"/>
        <v>175.13766666666663</v>
      </c>
      <c r="V226" s="25">
        <v>16.371</v>
      </c>
      <c r="W226" s="22">
        <v>799.2087034216819</v>
      </c>
    </row>
    <row r="227" spans="1:23" ht="12.75">
      <c r="A227" s="1">
        <v>36345</v>
      </c>
      <c r="B227" s="13">
        <v>185</v>
      </c>
      <c r="C227" s="52">
        <v>0.608217597</v>
      </c>
      <c r="D227" s="14">
        <v>0.608217597</v>
      </c>
      <c r="E227" s="2">
        <v>2175</v>
      </c>
      <c r="F227" s="15">
        <v>0</v>
      </c>
      <c r="G227" s="19">
        <v>965.8</v>
      </c>
      <c r="H227" s="20">
        <f t="shared" si="19"/>
        <v>930.8</v>
      </c>
      <c r="I227" s="21">
        <v>930.8</v>
      </c>
      <c r="J227" s="20">
        <f t="shared" si="20"/>
        <v>704.7881909578517</v>
      </c>
      <c r="K227" s="20">
        <f t="shared" si="21"/>
        <v>820.0991909578518</v>
      </c>
      <c r="L227" s="20">
        <f t="shared" si="18"/>
        <v>805.0605909578517</v>
      </c>
      <c r="M227" s="22">
        <f t="shared" si="22"/>
        <v>812.5798909578517</v>
      </c>
      <c r="N227" s="21" t="s">
        <v>3</v>
      </c>
      <c r="O227" s="21">
        <v>70</v>
      </c>
      <c r="P227" s="23">
        <v>0.702</v>
      </c>
      <c r="Q227" s="20">
        <f t="shared" si="23"/>
        <v>61.2</v>
      </c>
      <c r="R227" s="21">
        <v>61.2</v>
      </c>
      <c r="S227" s="23">
        <v>7.133</v>
      </c>
      <c r="T227" s="44">
        <v>154.134</v>
      </c>
      <c r="U227" s="44">
        <f t="shared" si="17"/>
        <v>170.14149999999998</v>
      </c>
      <c r="V227" s="25">
        <v>16.419</v>
      </c>
      <c r="W227" s="22">
        <v>812.5798909578517</v>
      </c>
    </row>
    <row r="228" spans="1:23" ht="12.75">
      <c r="A228" s="1">
        <v>36345</v>
      </c>
      <c r="B228" s="13">
        <v>185</v>
      </c>
      <c r="C228" s="52">
        <v>0.608333349</v>
      </c>
      <c r="D228" s="14">
        <v>0.608333349</v>
      </c>
      <c r="E228" s="2">
        <v>2185</v>
      </c>
      <c r="F228" s="15">
        <v>0</v>
      </c>
      <c r="G228" s="19">
        <v>965.7</v>
      </c>
      <c r="H228" s="20">
        <f t="shared" si="19"/>
        <v>930.7</v>
      </c>
      <c r="I228" s="21">
        <v>930.7</v>
      </c>
      <c r="J228" s="20">
        <f t="shared" si="20"/>
        <v>705.6803694569109</v>
      </c>
      <c r="K228" s="20">
        <f t="shared" si="21"/>
        <v>820.9913694569109</v>
      </c>
      <c r="L228" s="20">
        <f t="shared" si="18"/>
        <v>805.9527694569108</v>
      </c>
      <c r="M228" s="22">
        <f t="shared" si="22"/>
        <v>813.4720694569108</v>
      </c>
      <c r="N228" s="21" t="s">
        <v>3</v>
      </c>
      <c r="O228" s="21">
        <v>77.1</v>
      </c>
      <c r="P228" s="23">
        <v>0.654</v>
      </c>
      <c r="Q228" s="20">
        <f t="shared" si="23"/>
        <v>56.400000000000006</v>
      </c>
      <c r="R228" s="21">
        <v>56.4</v>
      </c>
      <c r="S228" s="23">
        <v>7.151</v>
      </c>
      <c r="T228" s="44">
        <v>177.172</v>
      </c>
      <c r="U228" s="44">
        <f t="shared" si="17"/>
        <v>165.14533333333335</v>
      </c>
      <c r="V228" s="25">
        <v>16.276</v>
      </c>
      <c r="W228" s="22">
        <v>813.4720694569108</v>
      </c>
    </row>
    <row r="229" spans="1:23" ht="12.75">
      <c r="A229" s="1">
        <v>36345</v>
      </c>
      <c r="B229" s="13">
        <v>185</v>
      </c>
      <c r="C229" s="52">
        <v>0.608449101</v>
      </c>
      <c r="D229" s="14">
        <v>0.608449101</v>
      </c>
      <c r="E229" s="2">
        <v>2195</v>
      </c>
      <c r="F229" s="15">
        <v>0</v>
      </c>
      <c r="G229" s="19">
        <v>963.5</v>
      </c>
      <c r="H229" s="20">
        <f t="shared" si="19"/>
        <v>928.5</v>
      </c>
      <c r="I229" s="21">
        <v>928.5</v>
      </c>
      <c r="J229" s="20">
        <f t="shared" si="20"/>
        <v>725.3325871258818</v>
      </c>
      <c r="K229" s="20">
        <f t="shared" si="21"/>
        <v>840.6435871258818</v>
      </c>
      <c r="L229" s="20">
        <f t="shared" si="18"/>
        <v>825.6049871258817</v>
      </c>
      <c r="M229" s="22">
        <f t="shared" si="22"/>
        <v>833.1242871258818</v>
      </c>
      <c r="N229" s="21" t="s">
        <v>3</v>
      </c>
      <c r="O229" s="21">
        <v>75.8</v>
      </c>
      <c r="P229" s="23">
        <v>0.713</v>
      </c>
      <c r="Q229" s="20">
        <f t="shared" si="23"/>
        <v>62.3</v>
      </c>
      <c r="R229" s="21">
        <v>62.3</v>
      </c>
      <c r="S229" s="23">
        <v>7.141</v>
      </c>
      <c r="T229" s="44">
        <v>158.414</v>
      </c>
      <c r="U229" s="44">
        <f t="shared" si="17"/>
        <v>167.21716666666669</v>
      </c>
      <c r="V229" s="25">
        <v>14.986</v>
      </c>
      <c r="W229" s="22">
        <v>833.1242871258818</v>
      </c>
    </row>
    <row r="230" spans="1:23" ht="12.75">
      <c r="A230" s="1">
        <v>36345</v>
      </c>
      <c r="B230" s="13">
        <v>185</v>
      </c>
      <c r="C230" s="52">
        <v>0.608564794</v>
      </c>
      <c r="D230" s="14">
        <v>0.608564794</v>
      </c>
      <c r="E230" s="2">
        <v>2205</v>
      </c>
      <c r="F230" s="15">
        <v>0</v>
      </c>
      <c r="G230" s="19">
        <v>962.1</v>
      </c>
      <c r="H230" s="20">
        <f t="shared" si="19"/>
        <v>927.1</v>
      </c>
      <c r="I230" s="21">
        <v>927.1</v>
      </c>
      <c r="J230" s="20">
        <f t="shared" si="20"/>
        <v>737.8628028261022</v>
      </c>
      <c r="K230" s="20">
        <f t="shared" si="21"/>
        <v>853.1738028261022</v>
      </c>
      <c r="L230" s="20">
        <f t="shared" si="18"/>
        <v>838.1352028261022</v>
      </c>
      <c r="M230" s="22">
        <f t="shared" si="22"/>
        <v>845.6545028261022</v>
      </c>
      <c r="N230" s="21" t="s">
        <v>3</v>
      </c>
      <c r="O230" s="21">
        <v>73.6</v>
      </c>
      <c r="P230" s="23">
        <v>0.644</v>
      </c>
      <c r="Q230" s="20">
        <f t="shared" si="23"/>
        <v>55.400000000000006</v>
      </c>
      <c r="R230" s="21">
        <v>55.4</v>
      </c>
      <c r="S230" s="23">
        <v>7.307</v>
      </c>
      <c r="T230" s="44">
        <v>202.248</v>
      </c>
      <c r="U230" s="44">
        <f t="shared" si="17"/>
        <v>172.755</v>
      </c>
      <c r="V230" s="25">
        <v>12.228</v>
      </c>
      <c r="W230" s="22">
        <v>845.6545028261022</v>
      </c>
    </row>
    <row r="231" spans="1:23" ht="12.75">
      <c r="A231" s="1">
        <v>36345</v>
      </c>
      <c r="B231" s="13">
        <v>185</v>
      </c>
      <c r="C231" s="52">
        <v>0.608680546</v>
      </c>
      <c r="D231" s="14">
        <v>0.608680546</v>
      </c>
      <c r="E231" s="2">
        <v>2215</v>
      </c>
      <c r="F231" s="15">
        <v>0</v>
      </c>
      <c r="G231" s="19">
        <v>961.8</v>
      </c>
      <c r="H231" s="20">
        <f t="shared" si="19"/>
        <v>926.8</v>
      </c>
      <c r="I231" s="21">
        <v>926.8</v>
      </c>
      <c r="J231" s="20">
        <f t="shared" si="20"/>
        <v>740.5503107103954</v>
      </c>
      <c r="K231" s="20">
        <f t="shared" si="21"/>
        <v>855.8613107103954</v>
      </c>
      <c r="L231" s="20">
        <f t="shared" si="18"/>
        <v>840.8227107103953</v>
      </c>
      <c r="M231" s="22">
        <f t="shared" si="22"/>
        <v>848.3420107103954</v>
      </c>
      <c r="N231" s="21" t="s">
        <v>3</v>
      </c>
      <c r="O231" s="21">
        <v>71.6</v>
      </c>
      <c r="P231" s="23">
        <v>0.698</v>
      </c>
      <c r="Q231" s="20">
        <f t="shared" si="23"/>
        <v>60.8</v>
      </c>
      <c r="R231" s="21">
        <v>60.8</v>
      </c>
      <c r="S231" s="23">
        <v>7.054</v>
      </c>
      <c r="T231" s="44">
        <v>162.286</v>
      </c>
      <c r="U231" s="44">
        <f t="shared" si="17"/>
        <v>164.25900000000001</v>
      </c>
      <c r="V231" s="25">
        <v>11.811</v>
      </c>
      <c r="W231" s="22">
        <v>848.3420107103954</v>
      </c>
    </row>
    <row r="232" spans="1:23" ht="12.75">
      <c r="A232" s="1">
        <v>36345</v>
      </c>
      <c r="B232" s="13">
        <v>185</v>
      </c>
      <c r="C232" s="52">
        <v>0.608796299</v>
      </c>
      <c r="D232" s="14">
        <v>0.608796299</v>
      </c>
      <c r="E232" s="2">
        <v>2225</v>
      </c>
      <c r="F232" s="15">
        <v>0</v>
      </c>
      <c r="G232" s="19">
        <v>959.5</v>
      </c>
      <c r="H232" s="20">
        <f t="shared" si="19"/>
        <v>924.5</v>
      </c>
      <c r="I232" s="21">
        <v>924.5</v>
      </c>
      <c r="J232" s="20">
        <f t="shared" si="20"/>
        <v>761.1834852169445</v>
      </c>
      <c r="K232" s="20">
        <f t="shared" si="21"/>
        <v>876.4944852169446</v>
      </c>
      <c r="L232" s="20">
        <f t="shared" si="18"/>
        <v>861.4558852169446</v>
      </c>
      <c r="M232" s="22">
        <f t="shared" si="22"/>
        <v>868.9751852169445</v>
      </c>
      <c r="N232" s="21" t="s">
        <v>3</v>
      </c>
      <c r="O232" s="21">
        <v>68.5</v>
      </c>
      <c r="P232" s="23">
        <v>0.654</v>
      </c>
      <c r="Q232" s="20">
        <f t="shared" si="23"/>
        <v>56.400000000000006</v>
      </c>
      <c r="R232" s="21">
        <v>56.4</v>
      </c>
      <c r="S232" s="23">
        <v>6.731</v>
      </c>
      <c r="T232" s="44">
        <v>80.527</v>
      </c>
      <c r="U232" s="44">
        <f t="shared" si="17"/>
        <v>155.79683333333332</v>
      </c>
      <c r="V232" s="25">
        <v>11.963</v>
      </c>
      <c r="W232" s="22">
        <v>868.9751852169445</v>
      </c>
    </row>
    <row r="233" spans="1:23" ht="12.75">
      <c r="A233" s="1">
        <v>36345</v>
      </c>
      <c r="B233" s="13">
        <v>185</v>
      </c>
      <c r="C233" s="52">
        <v>0.608912051</v>
      </c>
      <c r="D233" s="14">
        <v>0.608912051</v>
      </c>
      <c r="E233" s="2">
        <v>2235</v>
      </c>
      <c r="F233" s="15">
        <v>0</v>
      </c>
      <c r="G233" s="19">
        <v>957.4</v>
      </c>
      <c r="H233" s="20">
        <f t="shared" si="19"/>
        <v>922.4</v>
      </c>
      <c r="I233" s="21">
        <v>922.4</v>
      </c>
      <c r="J233" s="20">
        <f t="shared" si="20"/>
        <v>780.0673505007215</v>
      </c>
      <c r="K233" s="20">
        <f t="shared" si="21"/>
        <v>895.3783505007216</v>
      </c>
      <c r="L233" s="20">
        <f t="shared" si="18"/>
        <v>880.3397505007215</v>
      </c>
      <c r="M233" s="22">
        <f t="shared" si="22"/>
        <v>887.8590505007215</v>
      </c>
      <c r="N233" s="21" t="s">
        <v>3</v>
      </c>
      <c r="O233" s="21">
        <v>67.3</v>
      </c>
      <c r="P233" s="23">
        <v>0.639</v>
      </c>
      <c r="Q233" s="20">
        <f t="shared" si="23"/>
        <v>54.9</v>
      </c>
      <c r="R233" s="21">
        <v>54.9</v>
      </c>
      <c r="S233" s="23">
        <v>6.868</v>
      </c>
      <c r="T233" s="44">
        <v>124.565</v>
      </c>
      <c r="U233" s="44">
        <f t="shared" si="17"/>
        <v>150.8686666666667</v>
      </c>
      <c r="V233" s="25">
        <v>12.357</v>
      </c>
      <c r="W233" s="22">
        <v>887.8590505007215</v>
      </c>
    </row>
    <row r="234" spans="1:23" ht="12.75">
      <c r="A234" s="1">
        <v>36345</v>
      </c>
      <c r="B234" s="13">
        <v>185</v>
      </c>
      <c r="C234" s="52">
        <v>0.609027803</v>
      </c>
      <c r="D234" s="14">
        <v>0.609027803</v>
      </c>
      <c r="E234" s="2">
        <v>2245</v>
      </c>
      <c r="F234" s="15">
        <v>0</v>
      </c>
      <c r="G234" s="19">
        <v>955.4</v>
      </c>
      <c r="H234" s="20">
        <f t="shared" si="19"/>
        <v>920.4</v>
      </c>
      <c r="I234" s="21">
        <v>920.4</v>
      </c>
      <c r="J234" s="20">
        <f t="shared" si="20"/>
        <v>798.0919969786328</v>
      </c>
      <c r="K234" s="20">
        <f t="shared" si="21"/>
        <v>913.4029969786328</v>
      </c>
      <c r="L234" s="20">
        <f t="shared" si="18"/>
        <v>898.3643969786328</v>
      </c>
      <c r="M234" s="22">
        <f t="shared" si="22"/>
        <v>905.8836969786328</v>
      </c>
      <c r="N234" s="21" t="s">
        <v>3</v>
      </c>
      <c r="O234" s="21">
        <v>71.4</v>
      </c>
      <c r="P234" s="23">
        <v>0.573</v>
      </c>
      <c r="Q234" s="20">
        <f t="shared" si="23"/>
        <v>48.3</v>
      </c>
      <c r="R234" s="21">
        <v>48.3</v>
      </c>
      <c r="S234" s="23">
        <v>6.915</v>
      </c>
      <c r="T234" s="44">
        <v>126.603</v>
      </c>
      <c r="U234" s="44">
        <f t="shared" si="17"/>
        <v>142.4405</v>
      </c>
      <c r="V234" s="25">
        <v>16.048</v>
      </c>
      <c r="W234" s="22">
        <v>905.8836969786328</v>
      </c>
    </row>
    <row r="235" spans="1:23" ht="12.75">
      <c r="A235" s="1">
        <v>36345</v>
      </c>
      <c r="B235" s="13">
        <v>185</v>
      </c>
      <c r="C235" s="52">
        <v>0.609143496</v>
      </c>
      <c r="D235" s="14">
        <v>0.609143496</v>
      </c>
      <c r="E235" s="2">
        <v>2255</v>
      </c>
      <c r="F235" s="15">
        <v>0</v>
      </c>
      <c r="G235" s="19">
        <v>954.2</v>
      </c>
      <c r="H235" s="20">
        <f t="shared" si="19"/>
        <v>919.2</v>
      </c>
      <c r="I235" s="21">
        <v>919.2</v>
      </c>
      <c r="J235" s="20">
        <f t="shared" si="20"/>
        <v>808.9255945648318</v>
      </c>
      <c r="K235" s="20">
        <f t="shared" si="21"/>
        <v>924.2365945648319</v>
      </c>
      <c r="L235" s="20">
        <f t="shared" si="18"/>
        <v>909.1979945648318</v>
      </c>
      <c r="M235" s="22">
        <f t="shared" si="22"/>
        <v>916.7172945648318</v>
      </c>
      <c r="N235" s="21" t="s">
        <v>3</v>
      </c>
      <c r="O235" s="21">
        <v>68.2</v>
      </c>
      <c r="P235" s="23">
        <v>0.624</v>
      </c>
      <c r="Q235" s="20">
        <f t="shared" si="23"/>
        <v>53.4</v>
      </c>
      <c r="R235" s="21">
        <v>53.4</v>
      </c>
      <c r="S235" s="23">
        <v>7.282</v>
      </c>
      <c r="T235" s="44">
        <v>212.437</v>
      </c>
      <c r="U235" s="44">
        <f t="shared" si="17"/>
        <v>151.44433333333333</v>
      </c>
      <c r="V235" s="25">
        <v>16.414</v>
      </c>
      <c r="W235" s="22">
        <v>916.7172945648318</v>
      </c>
    </row>
    <row r="236" spans="1:23" ht="12.75">
      <c r="A236" s="1">
        <v>36345</v>
      </c>
      <c r="B236" s="13">
        <v>185</v>
      </c>
      <c r="C236" s="52">
        <v>0.609259248</v>
      </c>
      <c r="D236" s="14">
        <v>0.609259248</v>
      </c>
      <c r="E236" s="2">
        <v>2265</v>
      </c>
      <c r="F236" s="15">
        <v>0</v>
      </c>
      <c r="G236" s="19">
        <v>952.6</v>
      </c>
      <c r="H236" s="20">
        <f t="shared" si="19"/>
        <v>917.6</v>
      </c>
      <c r="I236" s="21">
        <v>917.6</v>
      </c>
      <c r="J236" s="20">
        <f t="shared" si="20"/>
        <v>823.392412460813</v>
      </c>
      <c r="K236" s="20">
        <f t="shared" si="21"/>
        <v>938.7034124608131</v>
      </c>
      <c r="L236" s="20">
        <f t="shared" si="18"/>
        <v>923.664812460813</v>
      </c>
      <c r="M236" s="22">
        <f t="shared" si="22"/>
        <v>931.184112460813</v>
      </c>
      <c r="N236" s="21" t="s">
        <v>3</v>
      </c>
      <c r="O236" s="21">
        <v>67.4</v>
      </c>
      <c r="P236" s="23">
        <v>0.615</v>
      </c>
      <c r="Q236" s="20">
        <f t="shared" si="23"/>
        <v>52.5</v>
      </c>
      <c r="R236" s="21">
        <v>52.5</v>
      </c>
      <c r="S236" s="23">
        <v>6.767</v>
      </c>
      <c r="T236" s="44">
        <v>109.679</v>
      </c>
      <c r="U236" s="44">
        <f t="shared" si="17"/>
        <v>136.01616666666666</v>
      </c>
      <c r="V236" s="25">
        <v>16.333</v>
      </c>
      <c r="W236" s="22">
        <v>931.184112460813</v>
      </c>
    </row>
    <row r="237" spans="1:23" ht="12.75">
      <c r="A237" s="1">
        <v>36345</v>
      </c>
      <c r="B237" s="13">
        <v>185</v>
      </c>
      <c r="C237" s="52">
        <v>0.609375</v>
      </c>
      <c r="D237" s="14">
        <v>0.609375</v>
      </c>
      <c r="E237" s="2">
        <v>2275</v>
      </c>
      <c r="F237" s="15">
        <v>0</v>
      </c>
      <c r="G237" s="19">
        <v>950.9</v>
      </c>
      <c r="H237" s="20">
        <f t="shared" si="19"/>
        <v>915.9</v>
      </c>
      <c r="I237" s="21">
        <v>915.9</v>
      </c>
      <c r="J237" s="20">
        <f t="shared" si="20"/>
        <v>838.7910722673928</v>
      </c>
      <c r="K237" s="20">
        <f t="shared" si="21"/>
        <v>954.1020722673928</v>
      </c>
      <c r="L237" s="20">
        <f t="shared" si="18"/>
        <v>939.0634722673929</v>
      </c>
      <c r="M237" s="22">
        <f t="shared" si="22"/>
        <v>946.5827722673928</v>
      </c>
      <c r="N237" s="21" t="s">
        <v>3</v>
      </c>
      <c r="O237" s="21">
        <v>67.7</v>
      </c>
      <c r="P237" s="23">
        <v>0.634</v>
      </c>
      <c r="Q237" s="20">
        <f t="shared" si="23"/>
        <v>54.4</v>
      </c>
      <c r="R237" s="21">
        <v>54.4</v>
      </c>
      <c r="S237" s="23">
        <v>6.914</v>
      </c>
      <c r="T237" s="44">
        <v>132.717</v>
      </c>
      <c r="U237" s="44">
        <f t="shared" si="17"/>
        <v>131.088</v>
      </c>
      <c r="V237" s="25">
        <v>16.103</v>
      </c>
      <c r="W237" s="22">
        <v>946.5827722673928</v>
      </c>
    </row>
    <row r="238" spans="1:23" ht="12.75">
      <c r="A238" s="1">
        <v>36345</v>
      </c>
      <c r="B238" s="13">
        <v>185</v>
      </c>
      <c r="C238" s="52">
        <v>0.609490752</v>
      </c>
      <c r="D238" s="14">
        <v>0.609490752</v>
      </c>
      <c r="E238" s="2">
        <v>2285</v>
      </c>
      <c r="F238" s="15">
        <v>0</v>
      </c>
      <c r="G238" s="19">
        <v>949.9</v>
      </c>
      <c r="H238" s="20">
        <f t="shared" si="19"/>
        <v>914.9</v>
      </c>
      <c r="I238" s="21">
        <v>914.9</v>
      </c>
      <c r="J238" s="20">
        <f t="shared" si="20"/>
        <v>847.8624642248031</v>
      </c>
      <c r="K238" s="20">
        <f t="shared" si="21"/>
        <v>963.1734642248032</v>
      </c>
      <c r="L238" s="20">
        <f t="shared" si="18"/>
        <v>948.1348642248031</v>
      </c>
      <c r="M238" s="22">
        <f t="shared" si="22"/>
        <v>955.6541642248031</v>
      </c>
      <c r="N238" s="21" t="s">
        <v>3</v>
      </c>
      <c r="O238" s="21">
        <v>67.6</v>
      </c>
      <c r="P238" s="23">
        <v>0.593</v>
      </c>
      <c r="Q238" s="20">
        <f t="shared" si="23"/>
        <v>50.3</v>
      </c>
      <c r="R238" s="21">
        <v>50.3</v>
      </c>
      <c r="S238" s="23">
        <v>6.893</v>
      </c>
      <c r="T238" s="44">
        <v>134.551</v>
      </c>
      <c r="U238" s="44">
        <f t="shared" si="17"/>
        <v>140.09199999999998</v>
      </c>
      <c r="V238" s="25">
        <v>15.495</v>
      </c>
      <c r="W238" s="22">
        <v>955.6541642248031</v>
      </c>
    </row>
    <row r="239" spans="1:23" ht="12.75">
      <c r="A239" s="1">
        <v>36345</v>
      </c>
      <c r="B239" s="13">
        <v>185</v>
      </c>
      <c r="C239" s="52">
        <v>0.609606504</v>
      </c>
      <c r="D239" s="14">
        <v>0.609606504</v>
      </c>
      <c r="E239" s="2">
        <v>2295</v>
      </c>
      <c r="F239" s="15">
        <v>0</v>
      </c>
      <c r="G239" s="19">
        <v>947.9</v>
      </c>
      <c r="H239" s="20">
        <f t="shared" si="19"/>
        <v>912.9</v>
      </c>
      <c r="I239" s="21">
        <v>912.9</v>
      </c>
      <c r="J239" s="20">
        <f t="shared" si="20"/>
        <v>866.0350316525437</v>
      </c>
      <c r="K239" s="20">
        <f t="shared" si="21"/>
        <v>981.3460316525437</v>
      </c>
      <c r="L239" s="20">
        <f t="shared" si="18"/>
        <v>966.3074316525438</v>
      </c>
      <c r="M239" s="22">
        <f t="shared" si="22"/>
        <v>973.8267316525437</v>
      </c>
      <c r="N239" s="21" t="s">
        <v>3</v>
      </c>
      <c r="O239" s="21">
        <v>68.2</v>
      </c>
      <c r="P239" s="23">
        <v>0.624</v>
      </c>
      <c r="Q239" s="20">
        <f t="shared" si="23"/>
        <v>53.4</v>
      </c>
      <c r="R239" s="21">
        <v>53.4</v>
      </c>
      <c r="S239" s="23">
        <v>6.963</v>
      </c>
      <c r="T239" s="44">
        <v>157.589</v>
      </c>
      <c r="U239" s="44">
        <f aca="true" t="shared" si="24" ref="U239:U292">AVERAGE(T234:T239)</f>
        <v>145.596</v>
      </c>
      <c r="V239" s="25">
        <v>14.62</v>
      </c>
      <c r="W239" s="22">
        <v>973.8267316525437</v>
      </c>
    </row>
    <row r="240" spans="1:23" ht="12.75">
      <c r="A240" s="1">
        <v>36345</v>
      </c>
      <c r="B240" s="13">
        <v>185</v>
      </c>
      <c r="C240" s="52">
        <v>0.609722197</v>
      </c>
      <c r="D240" s="14">
        <v>0.609722197</v>
      </c>
      <c r="E240" s="2">
        <v>2305</v>
      </c>
      <c r="F240" s="15">
        <v>0</v>
      </c>
      <c r="G240" s="19">
        <v>946.3</v>
      </c>
      <c r="H240" s="20">
        <f t="shared" si="19"/>
        <v>911.3</v>
      </c>
      <c r="I240" s="21">
        <v>911.3</v>
      </c>
      <c r="J240" s="20">
        <f t="shared" si="20"/>
        <v>880.6017738981899</v>
      </c>
      <c r="K240" s="20">
        <f t="shared" si="21"/>
        <v>995.9127738981899</v>
      </c>
      <c r="L240" s="20">
        <f t="shared" si="18"/>
        <v>980.8741738981898</v>
      </c>
      <c r="M240" s="22">
        <f t="shared" si="22"/>
        <v>988.3934738981899</v>
      </c>
      <c r="N240" s="21" t="s">
        <v>3</v>
      </c>
      <c r="O240" s="21">
        <v>68.2</v>
      </c>
      <c r="P240" s="23">
        <v>0.574</v>
      </c>
      <c r="Q240" s="20">
        <f t="shared" si="23"/>
        <v>48.39999999999999</v>
      </c>
      <c r="R240" s="21">
        <v>48.4</v>
      </c>
      <c r="S240" s="23">
        <v>6.884</v>
      </c>
      <c r="T240" s="44">
        <v>138.83</v>
      </c>
      <c r="U240" s="44">
        <f t="shared" si="24"/>
        <v>147.63383333333334</v>
      </c>
      <c r="V240" s="25">
        <v>14.489</v>
      </c>
      <c r="W240" s="22">
        <v>988.3934738981899</v>
      </c>
    </row>
    <row r="241" spans="1:23" ht="12.75">
      <c r="A241" s="1">
        <v>36345</v>
      </c>
      <c r="B241" s="13">
        <v>185</v>
      </c>
      <c r="C241" s="52">
        <v>0.609837949</v>
      </c>
      <c r="D241" s="14">
        <v>0.609837949</v>
      </c>
      <c r="E241" s="2">
        <v>2315</v>
      </c>
      <c r="F241" s="15">
        <v>0</v>
      </c>
      <c r="G241" s="19">
        <v>944.7</v>
      </c>
      <c r="H241" s="20">
        <f t="shared" si="19"/>
        <v>909.7</v>
      </c>
      <c r="I241" s="21">
        <v>909.7</v>
      </c>
      <c r="J241" s="20">
        <f t="shared" si="20"/>
        <v>895.1941139467733</v>
      </c>
      <c r="K241" s="20">
        <f t="shared" si="21"/>
        <v>1010.5051139467733</v>
      </c>
      <c r="L241" s="20">
        <f t="shared" si="18"/>
        <v>995.4665139467734</v>
      </c>
      <c r="M241" s="22">
        <f t="shared" si="22"/>
        <v>1002.9858139467733</v>
      </c>
      <c r="N241" s="21" t="s">
        <v>3</v>
      </c>
      <c r="O241" s="21">
        <v>68.3</v>
      </c>
      <c r="P241" s="23">
        <v>0.624</v>
      </c>
      <c r="Q241" s="20">
        <f t="shared" si="23"/>
        <v>53.4</v>
      </c>
      <c r="R241" s="21">
        <v>53.4</v>
      </c>
      <c r="S241" s="23">
        <v>6.835</v>
      </c>
      <c r="T241" s="44">
        <v>119.868</v>
      </c>
      <c r="U241" s="44">
        <f t="shared" si="24"/>
        <v>132.2056666666667</v>
      </c>
      <c r="V241" s="25">
        <v>15.022</v>
      </c>
      <c r="W241" s="22">
        <v>1002.9858139467733</v>
      </c>
    </row>
    <row r="242" spans="1:23" ht="12.75">
      <c r="A242" s="1">
        <v>36345</v>
      </c>
      <c r="B242" s="13">
        <v>185</v>
      </c>
      <c r="C242" s="52">
        <v>0.609953701</v>
      </c>
      <c r="D242" s="14">
        <v>0.609953701</v>
      </c>
      <c r="E242" s="2">
        <v>2325</v>
      </c>
      <c r="F242" s="15">
        <v>0</v>
      </c>
      <c r="G242" s="19">
        <v>944</v>
      </c>
      <c r="H242" s="20">
        <f t="shared" si="19"/>
        <v>909</v>
      </c>
      <c r="I242" s="21">
        <v>909</v>
      </c>
      <c r="J242" s="20">
        <f t="shared" si="20"/>
        <v>901.586335035943</v>
      </c>
      <c r="K242" s="20">
        <f t="shared" si="21"/>
        <v>1016.897335035943</v>
      </c>
      <c r="L242" s="20">
        <f t="shared" si="18"/>
        <v>1001.858735035943</v>
      </c>
      <c r="M242" s="22">
        <f t="shared" si="22"/>
        <v>1009.378035035943</v>
      </c>
      <c r="N242" s="21" t="s">
        <v>3</v>
      </c>
      <c r="O242" s="21">
        <v>68</v>
      </c>
      <c r="P242" s="23">
        <v>0.589</v>
      </c>
      <c r="Q242" s="20">
        <f t="shared" si="23"/>
        <v>49.89999999999999</v>
      </c>
      <c r="R242" s="21">
        <v>49.9</v>
      </c>
      <c r="S242" s="23">
        <v>6.976</v>
      </c>
      <c r="T242" s="44">
        <v>163.702</v>
      </c>
      <c r="U242" s="44">
        <f t="shared" si="24"/>
        <v>141.20950000000002</v>
      </c>
      <c r="V242" s="25">
        <v>15.649</v>
      </c>
      <c r="W242" s="22">
        <v>1009.378035035943</v>
      </c>
    </row>
    <row r="243" spans="1:23" ht="12.75">
      <c r="A243" s="1">
        <v>36345</v>
      </c>
      <c r="B243" s="13">
        <v>185</v>
      </c>
      <c r="C243" s="52">
        <v>0.610069454</v>
      </c>
      <c r="D243" s="14">
        <v>0.610069454</v>
      </c>
      <c r="E243" s="2">
        <v>2335</v>
      </c>
      <c r="F243" s="15">
        <v>0</v>
      </c>
      <c r="G243" s="19">
        <v>943.7</v>
      </c>
      <c r="H243" s="20">
        <f t="shared" si="19"/>
        <v>908.7</v>
      </c>
      <c r="I243" s="21">
        <v>908.7</v>
      </c>
      <c r="J243" s="20">
        <f t="shared" si="20"/>
        <v>904.3273653866269</v>
      </c>
      <c r="K243" s="20">
        <f t="shared" si="21"/>
        <v>1019.6383653866269</v>
      </c>
      <c r="L243" s="20">
        <f t="shared" si="18"/>
        <v>1004.5997653866268</v>
      </c>
      <c r="M243" s="22">
        <f t="shared" si="22"/>
        <v>1012.1190653866269</v>
      </c>
      <c r="N243" s="21" t="s">
        <v>3</v>
      </c>
      <c r="O243" s="21">
        <v>68.5</v>
      </c>
      <c r="P243" s="23">
        <v>0.619</v>
      </c>
      <c r="Q243" s="20">
        <f t="shared" si="23"/>
        <v>52.9</v>
      </c>
      <c r="R243" s="21">
        <v>52.9</v>
      </c>
      <c r="S243" s="23">
        <v>6.986</v>
      </c>
      <c r="T243" s="44">
        <v>165.74</v>
      </c>
      <c r="U243" s="44">
        <f t="shared" si="24"/>
        <v>146.71333333333334</v>
      </c>
      <c r="V243" s="25">
        <v>16.276</v>
      </c>
      <c r="W243" s="22">
        <v>1012.1190653866269</v>
      </c>
    </row>
    <row r="244" spans="1:23" ht="12.75">
      <c r="A244" s="1">
        <v>36345</v>
      </c>
      <c r="B244" s="13">
        <v>185</v>
      </c>
      <c r="C244" s="52">
        <v>0.610185206</v>
      </c>
      <c r="D244" s="14">
        <v>0.610185206</v>
      </c>
      <c r="E244" s="2">
        <v>2345</v>
      </c>
      <c r="F244" s="15">
        <v>0</v>
      </c>
      <c r="G244" s="19">
        <v>941.1</v>
      </c>
      <c r="H244" s="20">
        <f t="shared" si="19"/>
        <v>906.1</v>
      </c>
      <c r="I244" s="21">
        <v>906.1</v>
      </c>
      <c r="J244" s="20">
        <f t="shared" si="20"/>
        <v>928.1209386054572</v>
      </c>
      <c r="K244" s="20">
        <f t="shared" si="21"/>
        <v>1043.4319386054572</v>
      </c>
      <c r="L244" s="20">
        <f t="shared" si="18"/>
        <v>1028.3933386054573</v>
      </c>
      <c r="M244" s="22">
        <f t="shared" si="22"/>
        <v>1035.9126386054572</v>
      </c>
      <c r="N244" s="21" t="s">
        <v>3</v>
      </c>
      <c r="O244" s="21">
        <v>67.7</v>
      </c>
      <c r="P244" s="23">
        <v>0.579</v>
      </c>
      <c r="Q244" s="20">
        <f t="shared" si="23"/>
        <v>48.89999999999999</v>
      </c>
      <c r="R244" s="21">
        <v>48.9</v>
      </c>
      <c r="S244" s="23">
        <v>7.074</v>
      </c>
      <c r="T244" s="44">
        <v>188.982</v>
      </c>
      <c r="U244" s="44">
        <f t="shared" si="24"/>
        <v>155.78516666666667</v>
      </c>
      <c r="V244" s="25">
        <v>16.407</v>
      </c>
      <c r="W244" s="22">
        <v>1035.9126386054572</v>
      </c>
    </row>
    <row r="245" spans="1:23" ht="12.75">
      <c r="A245" s="1">
        <v>36345</v>
      </c>
      <c r="B245" s="13">
        <v>185</v>
      </c>
      <c r="C245" s="52">
        <v>0.610300899</v>
      </c>
      <c r="D245" s="14">
        <v>0.610300899</v>
      </c>
      <c r="E245" s="2">
        <v>2355</v>
      </c>
      <c r="F245" s="15">
        <v>0</v>
      </c>
      <c r="G245" s="19">
        <v>940.1</v>
      </c>
      <c r="H245" s="20">
        <f t="shared" si="19"/>
        <v>905.1</v>
      </c>
      <c r="I245" s="21">
        <v>905.1</v>
      </c>
      <c r="J245" s="20">
        <f t="shared" si="20"/>
        <v>937.2904971476212</v>
      </c>
      <c r="K245" s="20">
        <f t="shared" si="21"/>
        <v>1052.601497147621</v>
      </c>
      <c r="L245" s="20">
        <f t="shared" si="18"/>
        <v>1037.5628971476212</v>
      </c>
      <c r="M245" s="22">
        <f t="shared" si="22"/>
        <v>1045.0821971476212</v>
      </c>
      <c r="N245" s="21" t="s">
        <v>3</v>
      </c>
      <c r="O245" s="21">
        <v>66.8</v>
      </c>
      <c r="P245" s="23">
        <v>0.615</v>
      </c>
      <c r="Q245" s="20">
        <f t="shared" si="23"/>
        <v>52.5</v>
      </c>
      <c r="R245" s="21">
        <v>52.5</v>
      </c>
      <c r="S245" s="23">
        <v>6.776</v>
      </c>
      <c r="T245" s="44">
        <v>128.019</v>
      </c>
      <c r="U245" s="44">
        <f t="shared" si="24"/>
        <v>150.85683333333333</v>
      </c>
      <c r="V245" s="25">
        <v>16.261</v>
      </c>
      <c r="W245" s="22">
        <v>1045.0821971476212</v>
      </c>
    </row>
    <row r="246" spans="1:23" ht="12.75">
      <c r="A246" s="1">
        <v>36345</v>
      </c>
      <c r="B246" s="13">
        <v>185</v>
      </c>
      <c r="C246" s="52">
        <v>0.610416651</v>
      </c>
      <c r="D246" s="14">
        <v>0.610416651</v>
      </c>
      <c r="E246" s="2">
        <v>2365</v>
      </c>
      <c r="F246" s="15">
        <v>0</v>
      </c>
      <c r="G246" s="19">
        <v>938.5</v>
      </c>
      <c r="H246" s="20">
        <f t="shared" si="19"/>
        <v>903.5</v>
      </c>
      <c r="I246" s="21">
        <v>903.5</v>
      </c>
      <c r="J246" s="20">
        <f t="shared" si="20"/>
        <v>951.9828842550871</v>
      </c>
      <c r="K246" s="20">
        <f t="shared" si="21"/>
        <v>1067.293884255087</v>
      </c>
      <c r="L246" s="20">
        <f t="shared" si="18"/>
        <v>1052.2552842550872</v>
      </c>
      <c r="M246" s="22">
        <f t="shared" si="22"/>
        <v>1059.7745842550871</v>
      </c>
      <c r="N246" s="21" t="s">
        <v>3</v>
      </c>
      <c r="O246" s="21">
        <v>67.1</v>
      </c>
      <c r="P246" s="23">
        <v>0.579</v>
      </c>
      <c r="Q246" s="20">
        <f t="shared" si="23"/>
        <v>48.89999999999999</v>
      </c>
      <c r="R246" s="21">
        <v>48.9</v>
      </c>
      <c r="S246" s="23">
        <v>6.696</v>
      </c>
      <c r="T246" s="44">
        <v>108.853</v>
      </c>
      <c r="U246" s="44">
        <f t="shared" si="24"/>
        <v>145.86066666666667</v>
      </c>
      <c r="V246" s="25">
        <v>15.9</v>
      </c>
      <c r="W246" s="22">
        <v>1059.7745842550871</v>
      </c>
    </row>
    <row r="247" spans="1:23" ht="12.75">
      <c r="A247" s="1">
        <v>36345</v>
      </c>
      <c r="B247" s="13">
        <v>185</v>
      </c>
      <c r="C247" s="52">
        <v>0.610532403</v>
      </c>
      <c r="D247" s="14">
        <v>0.610532403</v>
      </c>
      <c r="E247" s="2">
        <v>2375</v>
      </c>
      <c r="F247" s="15">
        <v>0</v>
      </c>
      <c r="G247" s="19">
        <v>936.9</v>
      </c>
      <c r="H247" s="20">
        <f t="shared" si="19"/>
        <v>901.9</v>
      </c>
      <c r="I247" s="21">
        <v>901.9</v>
      </c>
      <c r="J247" s="20">
        <f t="shared" si="20"/>
        <v>966.7013130504546</v>
      </c>
      <c r="K247" s="20">
        <f t="shared" si="21"/>
        <v>1082.0123130504546</v>
      </c>
      <c r="L247" s="20">
        <f t="shared" si="18"/>
        <v>1066.9737130504545</v>
      </c>
      <c r="M247" s="22">
        <f t="shared" si="22"/>
        <v>1074.4930130504545</v>
      </c>
      <c r="N247" s="21" t="s">
        <v>3</v>
      </c>
      <c r="O247" s="21">
        <v>68.3</v>
      </c>
      <c r="P247" s="23">
        <v>0.629</v>
      </c>
      <c r="Q247" s="20">
        <f t="shared" si="23"/>
        <v>53.9</v>
      </c>
      <c r="R247" s="21">
        <v>53.9</v>
      </c>
      <c r="S247" s="23">
        <v>6.764</v>
      </c>
      <c r="T247" s="44">
        <v>131.891</v>
      </c>
      <c r="U247" s="44">
        <f t="shared" si="24"/>
        <v>147.8645</v>
      </c>
      <c r="V247" s="25">
        <v>15.006</v>
      </c>
      <c r="W247" s="22">
        <v>1074.4930130504545</v>
      </c>
    </row>
    <row r="248" spans="1:23" ht="12.75">
      <c r="A248" s="1">
        <v>36345</v>
      </c>
      <c r="B248" s="13">
        <v>185</v>
      </c>
      <c r="C248" s="52">
        <v>0.610648155</v>
      </c>
      <c r="D248" s="14">
        <v>0.610648155</v>
      </c>
      <c r="E248" s="2">
        <v>2385</v>
      </c>
      <c r="F248" s="15">
        <v>0</v>
      </c>
      <c r="G248" s="19">
        <v>936</v>
      </c>
      <c r="H248" s="20">
        <f t="shared" si="19"/>
        <v>901</v>
      </c>
      <c r="I248" s="21">
        <v>901</v>
      </c>
      <c r="J248" s="20">
        <f t="shared" si="20"/>
        <v>974.991908042517</v>
      </c>
      <c r="K248" s="20">
        <f t="shared" si="21"/>
        <v>1090.302908042517</v>
      </c>
      <c r="L248" s="20">
        <f t="shared" si="18"/>
        <v>1075.264308042517</v>
      </c>
      <c r="M248" s="22">
        <f t="shared" si="22"/>
        <v>1082.783608042517</v>
      </c>
      <c r="N248" s="21" t="s">
        <v>3</v>
      </c>
      <c r="O248" s="21">
        <v>68</v>
      </c>
      <c r="P248" s="23">
        <v>0.568</v>
      </c>
      <c r="Q248" s="20">
        <f t="shared" si="23"/>
        <v>47.8</v>
      </c>
      <c r="R248" s="21">
        <v>47.8</v>
      </c>
      <c r="S248" s="23">
        <v>6.574</v>
      </c>
      <c r="T248" s="44">
        <v>92.133</v>
      </c>
      <c r="U248" s="44">
        <f t="shared" si="24"/>
        <v>135.93633333333332</v>
      </c>
      <c r="V248" s="25">
        <v>14.525</v>
      </c>
      <c r="W248" s="22">
        <v>1082.783608042517</v>
      </c>
    </row>
    <row r="249" spans="1:23" ht="12.75">
      <c r="A249" s="1">
        <v>36345</v>
      </c>
      <c r="B249" s="13">
        <v>185</v>
      </c>
      <c r="C249" s="52">
        <v>0.610763907</v>
      </c>
      <c r="D249" s="14">
        <v>0.610763907</v>
      </c>
      <c r="E249" s="2">
        <v>2395</v>
      </c>
      <c r="F249" s="15">
        <v>0</v>
      </c>
      <c r="G249" s="19">
        <v>933.9</v>
      </c>
      <c r="H249" s="20">
        <f t="shared" si="19"/>
        <v>898.9</v>
      </c>
      <c r="I249" s="21">
        <v>898.9</v>
      </c>
      <c r="J249" s="20">
        <f t="shared" si="20"/>
        <v>994.3688798675137</v>
      </c>
      <c r="K249" s="20">
        <f t="shared" si="21"/>
        <v>1109.6798798675136</v>
      </c>
      <c r="L249" s="20">
        <f t="shared" si="18"/>
        <v>1094.6412798675137</v>
      </c>
      <c r="M249" s="22">
        <f t="shared" si="22"/>
        <v>1102.1605798675137</v>
      </c>
      <c r="N249" s="21" t="s">
        <v>3</v>
      </c>
      <c r="O249" s="21">
        <v>67.8</v>
      </c>
      <c r="P249" s="23">
        <v>0.599</v>
      </c>
      <c r="Q249" s="20">
        <f t="shared" si="23"/>
        <v>50.89999999999999</v>
      </c>
      <c r="R249" s="21">
        <v>50.9</v>
      </c>
      <c r="S249" s="23">
        <v>6.745</v>
      </c>
      <c r="T249" s="44">
        <v>115.171</v>
      </c>
      <c r="U249" s="44">
        <f t="shared" si="24"/>
        <v>127.50816666666668</v>
      </c>
      <c r="V249" s="25">
        <v>14.606</v>
      </c>
      <c r="W249" s="22">
        <v>1102.1605798675137</v>
      </c>
    </row>
    <row r="250" spans="1:23" ht="12.75">
      <c r="A250" s="1">
        <v>36345</v>
      </c>
      <c r="B250" s="13">
        <v>185</v>
      </c>
      <c r="C250" s="52">
        <v>0.6108796</v>
      </c>
      <c r="D250" s="14">
        <v>0.6108796</v>
      </c>
      <c r="E250" s="2">
        <v>2405</v>
      </c>
      <c r="F250" s="15">
        <v>0</v>
      </c>
      <c r="G250" s="19">
        <v>932</v>
      </c>
      <c r="H250" s="20">
        <f t="shared" si="19"/>
        <v>897</v>
      </c>
      <c r="I250" s="21">
        <v>897</v>
      </c>
      <c r="J250" s="20">
        <f t="shared" si="20"/>
        <v>1011.939472320705</v>
      </c>
      <c r="K250" s="20">
        <f t="shared" si="21"/>
        <v>1127.250472320705</v>
      </c>
      <c r="L250" s="20">
        <f t="shared" si="18"/>
        <v>1112.211872320705</v>
      </c>
      <c r="M250" s="22">
        <f t="shared" si="22"/>
        <v>1119.731172320705</v>
      </c>
      <c r="N250" s="21" t="s">
        <v>3</v>
      </c>
      <c r="O250" s="21">
        <v>67.6</v>
      </c>
      <c r="P250" s="23">
        <v>0.559</v>
      </c>
      <c r="Q250" s="20">
        <f t="shared" si="23"/>
        <v>46.900000000000006</v>
      </c>
      <c r="R250" s="21">
        <v>46.9</v>
      </c>
      <c r="S250" s="23">
        <v>7.046</v>
      </c>
      <c r="T250" s="44">
        <v>180.005</v>
      </c>
      <c r="U250" s="44">
        <f t="shared" si="24"/>
        <v>126.012</v>
      </c>
      <c r="V250" s="25">
        <v>15.348</v>
      </c>
      <c r="W250" s="22">
        <v>1119.731172320705</v>
      </c>
    </row>
    <row r="251" spans="1:23" ht="12.75">
      <c r="A251" s="1">
        <v>36345</v>
      </c>
      <c r="B251" s="13">
        <v>185</v>
      </c>
      <c r="C251" s="52">
        <v>0.610995352</v>
      </c>
      <c r="D251" s="14">
        <v>0.610995352</v>
      </c>
      <c r="E251" s="2">
        <v>2415</v>
      </c>
      <c r="F251" s="15">
        <v>0</v>
      </c>
      <c r="G251" s="19">
        <v>930.4</v>
      </c>
      <c r="H251" s="20">
        <f t="shared" si="19"/>
        <v>895.4</v>
      </c>
      <c r="I251" s="21">
        <v>895.4</v>
      </c>
      <c r="J251" s="20">
        <f t="shared" si="20"/>
        <v>1026.7646516603809</v>
      </c>
      <c r="K251" s="20">
        <f t="shared" si="21"/>
        <v>1142.0756516603808</v>
      </c>
      <c r="L251" s="20">
        <f t="shared" si="18"/>
        <v>1127.037051660381</v>
      </c>
      <c r="M251" s="22">
        <f t="shared" si="22"/>
        <v>1134.5563516603809</v>
      </c>
      <c r="N251" s="21" t="s">
        <v>3</v>
      </c>
      <c r="O251" s="21">
        <v>68.7</v>
      </c>
      <c r="P251" s="23">
        <v>0.609</v>
      </c>
      <c r="Q251" s="20">
        <f t="shared" si="23"/>
        <v>51.9</v>
      </c>
      <c r="R251" s="21">
        <v>51.9</v>
      </c>
      <c r="S251" s="23">
        <v>6.906</v>
      </c>
      <c r="T251" s="44">
        <v>161.043</v>
      </c>
      <c r="U251" s="44">
        <f t="shared" si="24"/>
        <v>131.516</v>
      </c>
      <c r="V251" s="25">
        <v>16.003</v>
      </c>
      <c r="W251" s="22">
        <v>1134.5563516603809</v>
      </c>
    </row>
    <row r="252" spans="1:23" ht="12.75">
      <c r="A252" s="1">
        <v>36345</v>
      </c>
      <c r="B252" s="13">
        <v>185</v>
      </c>
      <c r="C252" s="52">
        <v>0.611111104</v>
      </c>
      <c r="D252" s="14">
        <v>0.611111104</v>
      </c>
      <c r="E252" s="2">
        <v>2425</v>
      </c>
      <c r="F252" s="15">
        <v>0</v>
      </c>
      <c r="G252" s="19">
        <v>928.4</v>
      </c>
      <c r="H252" s="20">
        <f t="shared" si="19"/>
        <v>893.4</v>
      </c>
      <c r="I252" s="21">
        <v>893.4</v>
      </c>
      <c r="J252" s="20">
        <f t="shared" si="20"/>
        <v>1045.3334236464998</v>
      </c>
      <c r="K252" s="20">
        <f t="shared" si="21"/>
        <v>1160.6444236464997</v>
      </c>
      <c r="L252" s="20">
        <f t="shared" si="18"/>
        <v>1145.6058236464999</v>
      </c>
      <c r="M252" s="22">
        <f t="shared" si="22"/>
        <v>1153.1251236464998</v>
      </c>
      <c r="N252" s="21" t="s">
        <v>3</v>
      </c>
      <c r="O252" s="21">
        <v>67.7</v>
      </c>
      <c r="P252" s="23">
        <v>0.579</v>
      </c>
      <c r="Q252" s="20">
        <f t="shared" si="23"/>
        <v>48.89999999999999</v>
      </c>
      <c r="R252" s="21">
        <v>48.9</v>
      </c>
      <c r="S252" s="23">
        <v>6.866</v>
      </c>
      <c r="T252" s="44">
        <v>163.284</v>
      </c>
      <c r="U252" s="44">
        <f t="shared" si="24"/>
        <v>140.58783333333335</v>
      </c>
      <c r="V252" s="25">
        <v>16.367</v>
      </c>
      <c r="W252" s="22">
        <v>1153.1251236464998</v>
      </c>
    </row>
    <row r="253" spans="1:23" ht="12.75">
      <c r="A253" s="1">
        <v>36345</v>
      </c>
      <c r="B253" s="13">
        <v>185</v>
      </c>
      <c r="C253" s="52">
        <v>0.611226857</v>
      </c>
      <c r="D253" s="14">
        <v>0.611226857</v>
      </c>
      <c r="E253" s="2">
        <v>2435</v>
      </c>
      <c r="F253" s="15">
        <v>0</v>
      </c>
      <c r="G253" s="19">
        <v>926.4</v>
      </c>
      <c r="H253" s="20">
        <f t="shared" si="19"/>
        <v>891.4</v>
      </c>
      <c r="I253" s="21">
        <v>891.4</v>
      </c>
      <c r="J253" s="20">
        <f t="shared" si="20"/>
        <v>1063.9438110237293</v>
      </c>
      <c r="K253" s="20">
        <f t="shared" si="21"/>
        <v>1179.2548110237292</v>
      </c>
      <c r="L253" s="20">
        <f t="shared" si="18"/>
        <v>1164.2162110237293</v>
      </c>
      <c r="M253" s="22">
        <f t="shared" si="22"/>
        <v>1171.7355110237293</v>
      </c>
      <c r="N253" s="21" t="s">
        <v>3</v>
      </c>
      <c r="O253" s="21">
        <v>68.6</v>
      </c>
      <c r="P253" s="23">
        <v>0.604</v>
      </c>
      <c r="Q253" s="20">
        <f t="shared" si="23"/>
        <v>51.4</v>
      </c>
      <c r="R253" s="21">
        <v>51.4</v>
      </c>
      <c r="S253" s="23">
        <v>7.075</v>
      </c>
      <c r="T253" s="44">
        <v>207.322</v>
      </c>
      <c r="U253" s="44">
        <f t="shared" si="24"/>
        <v>153.15966666666665</v>
      </c>
      <c r="V253" s="25">
        <v>16.355</v>
      </c>
      <c r="W253" s="22">
        <v>1171.7355110237293</v>
      </c>
    </row>
    <row r="254" spans="1:23" ht="12.75">
      <c r="A254" s="1">
        <v>36345</v>
      </c>
      <c r="B254" s="13">
        <v>185</v>
      </c>
      <c r="C254" s="52">
        <v>0.611342609</v>
      </c>
      <c r="D254" s="14">
        <v>0.611342609</v>
      </c>
      <c r="E254" s="2">
        <v>2445</v>
      </c>
      <c r="F254" s="15">
        <v>0</v>
      </c>
      <c r="G254" s="19">
        <v>925.1</v>
      </c>
      <c r="H254" s="20">
        <f t="shared" si="19"/>
        <v>890.1</v>
      </c>
      <c r="I254" s="21">
        <v>890.1</v>
      </c>
      <c r="J254" s="20">
        <f t="shared" si="20"/>
        <v>1076.062967576878</v>
      </c>
      <c r="K254" s="20">
        <f t="shared" si="21"/>
        <v>1191.373967576878</v>
      </c>
      <c r="L254" s="20">
        <f t="shared" si="18"/>
        <v>1176.335367576878</v>
      </c>
      <c r="M254" s="22">
        <f t="shared" si="22"/>
        <v>1183.854667576878</v>
      </c>
      <c r="N254" s="21" t="s">
        <v>3</v>
      </c>
      <c r="O254" s="21">
        <v>68.7</v>
      </c>
      <c r="P254" s="23">
        <v>0.565</v>
      </c>
      <c r="Q254" s="20">
        <f t="shared" si="23"/>
        <v>47.49999999999999</v>
      </c>
      <c r="R254" s="21">
        <v>47.5</v>
      </c>
      <c r="S254" s="23">
        <v>6.41</v>
      </c>
      <c r="T254" s="44">
        <v>62.156</v>
      </c>
      <c r="U254" s="44">
        <f t="shared" si="24"/>
        <v>148.16349999999997</v>
      </c>
      <c r="V254" s="25">
        <v>16.064</v>
      </c>
      <c r="W254" s="22">
        <v>1183.854667576878</v>
      </c>
    </row>
    <row r="255" spans="1:23" ht="12.75">
      <c r="A255" s="1">
        <v>36345</v>
      </c>
      <c r="B255" s="13">
        <v>185</v>
      </c>
      <c r="C255" s="52">
        <v>0.611458361</v>
      </c>
      <c r="D255" s="14">
        <v>0.611458361</v>
      </c>
      <c r="E255" s="2">
        <v>2455</v>
      </c>
      <c r="F255" s="15">
        <v>0</v>
      </c>
      <c r="G255" s="19">
        <v>922.8</v>
      </c>
      <c r="H255" s="20">
        <f t="shared" si="19"/>
        <v>887.8</v>
      </c>
      <c r="I255" s="21">
        <v>887.8</v>
      </c>
      <c r="J255" s="20">
        <f t="shared" si="20"/>
        <v>1097.5479766438602</v>
      </c>
      <c r="K255" s="20">
        <f t="shared" si="21"/>
        <v>1212.8589766438602</v>
      </c>
      <c r="L255" s="20">
        <f t="shared" si="18"/>
        <v>1197.8203766438603</v>
      </c>
      <c r="M255" s="22">
        <f t="shared" si="22"/>
        <v>1205.3396766438602</v>
      </c>
      <c r="N255" s="21" t="s">
        <v>3</v>
      </c>
      <c r="O255" s="21">
        <v>67</v>
      </c>
      <c r="P255" s="23">
        <v>0.61</v>
      </c>
      <c r="Q255" s="20">
        <f t="shared" si="23"/>
        <v>52</v>
      </c>
      <c r="R255" s="21">
        <v>52</v>
      </c>
      <c r="S255" s="23">
        <v>6.614</v>
      </c>
      <c r="T255" s="44">
        <v>106.194</v>
      </c>
      <c r="U255" s="44">
        <f t="shared" si="24"/>
        <v>146.66733333333332</v>
      </c>
      <c r="V255" s="25">
        <v>15.611</v>
      </c>
      <c r="W255" s="22">
        <v>1205.3396766438602</v>
      </c>
    </row>
    <row r="256" spans="1:23" ht="12.75">
      <c r="A256" s="1">
        <v>36345</v>
      </c>
      <c r="B256" s="13">
        <v>185</v>
      </c>
      <c r="C256" s="52">
        <v>0.611574054</v>
      </c>
      <c r="D256" s="14">
        <v>0.611574054</v>
      </c>
      <c r="E256" s="2">
        <v>2465</v>
      </c>
      <c r="F256" s="15">
        <v>0</v>
      </c>
      <c r="G256" s="19">
        <v>921.1</v>
      </c>
      <c r="H256" s="20">
        <f t="shared" si="19"/>
        <v>886.1</v>
      </c>
      <c r="I256" s="21">
        <v>886.1</v>
      </c>
      <c r="J256" s="20">
        <f t="shared" si="20"/>
        <v>1113.4640053422945</v>
      </c>
      <c r="K256" s="20">
        <f t="shared" si="21"/>
        <v>1228.7750053422944</v>
      </c>
      <c r="L256" s="20">
        <f t="shared" si="18"/>
        <v>1213.7364053422946</v>
      </c>
      <c r="M256" s="22">
        <f t="shared" si="22"/>
        <v>1221.2557053422945</v>
      </c>
      <c r="N256" s="21" t="s">
        <v>3</v>
      </c>
      <c r="O256" s="21">
        <v>67.1</v>
      </c>
      <c r="P256" s="23">
        <v>0.569</v>
      </c>
      <c r="Q256" s="20">
        <f t="shared" si="23"/>
        <v>47.89999999999999</v>
      </c>
      <c r="R256" s="21">
        <v>47.9</v>
      </c>
      <c r="S256" s="23">
        <v>6.614</v>
      </c>
      <c r="T256" s="44">
        <v>108.436</v>
      </c>
      <c r="U256" s="44">
        <f t="shared" si="24"/>
        <v>134.73916666666665</v>
      </c>
      <c r="V256" s="25">
        <v>14.861</v>
      </c>
      <c r="W256" s="22">
        <v>1221.2557053422945</v>
      </c>
    </row>
    <row r="257" spans="1:23" ht="12.75">
      <c r="A257" s="1">
        <v>36345</v>
      </c>
      <c r="B257" s="13">
        <v>185</v>
      </c>
      <c r="C257" s="52">
        <v>0.611689806</v>
      </c>
      <c r="D257" s="14">
        <v>0.611689806</v>
      </c>
      <c r="E257" s="2">
        <v>2475</v>
      </c>
      <c r="F257" s="15">
        <v>0</v>
      </c>
      <c r="G257" s="19">
        <v>919.2</v>
      </c>
      <c r="H257" s="20">
        <f t="shared" si="19"/>
        <v>884.2</v>
      </c>
      <c r="I257" s="21">
        <v>884.2</v>
      </c>
      <c r="J257" s="20">
        <f t="shared" si="20"/>
        <v>1131.288683266741</v>
      </c>
      <c r="K257" s="20">
        <f t="shared" si="21"/>
        <v>1246.5996832667408</v>
      </c>
      <c r="L257" s="20">
        <f t="shared" si="18"/>
        <v>1231.561083266741</v>
      </c>
      <c r="M257" s="22">
        <f t="shared" si="22"/>
        <v>1239.080383266741</v>
      </c>
      <c r="N257" s="21" t="s">
        <v>3</v>
      </c>
      <c r="O257" s="21">
        <v>67.2</v>
      </c>
      <c r="P257" s="23">
        <v>0.608</v>
      </c>
      <c r="Q257" s="20">
        <f t="shared" si="23"/>
        <v>51.8</v>
      </c>
      <c r="R257" s="21">
        <v>51.8</v>
      </c>
      <c r="S257" s="23">
        <v>6.726</v>
      </c>
      <c r="T257" s="44">
        <v>131.474</v>
      </c>
      <c r="U257" s="44">
        <f t="shared" si="24"/>
        <v>129.811</v>
      </c>
      <c r="V257" s="25">
        <v>14.453</v>
      </c>
      <c r="W257" s="22">
        <v>1239.080383266741</v>
      </c>
    </row>
    <row r="258" spans="1:23" ht="12.75">
      <c r="A258" s="1">
        <v>36345</v>
      </c>
      <c r="B258" s="13">
        <v>185</v>
      </c>
      <c r="C258" s="52">
        <v>0.611805558</v>
      </c>
      <c r="D258" s="14">
        <v>0.611805558</v>
      </c>
      <c r="E258" s="2">
        <v>2485</v>
      </c>
      <c r="F258" s="15">
        <v>0</v>
      </c>
      <c r="G258" s="19">
        <v>917.3</v>
      </c>
      <c r="H258" s="20">
        <f t="shared" si="19"/>
        <v>882.3</v>
      </c>
      <c r="I258" s="21">
        <v>882.3</v>
      </c>
      <c r="J258" s="20">
        <f t="shared" si="20"/>
        <v>1149.1517047113086</v>
      </c>
      <c r="K258" s="20">
        <f t="shared" si="21"/>
        <v>1264.4627047113086</v>
      </c>
      <c r="L258" s="20">
        <f t="shared" si="18"/>
        <v>1249.4241047113087</v>
      </c>
      <c r="M258" s="22">
        <f t="shared" si="22"/>
        <v>1256.9434047113086</v>
      </c>
      <c r="N258" s="21" t="s">
        <v>3</v>
      </c>
      <c r="O258" s="21">
        <v>68.5</v>
      </c>
      <c r="P258" s="23">
        <v>0.548</v>
      </c>
      <c r="Q258" s="20">
        <f t="shared" si="23"/>
        <v>45.800000000000004</v>
      </c>
      <c r="R258" s="21">
        <v>45.8</v>
      </c>
      <c r="S258" s="23">
        <v>6.535</v>
      </c>
      <c r="T258" s="44">
        <v>91.308</v>
      </c>
      <c r="U258" s="44">
        <f t="shared" si="24"/>
        <v>117.81500000000001</v>
      </c>
      <c r="V258" s="25">
        <v>14.905</v>
      </c>
      <c r="W258" s="22">
        <v>1256.9434047113086</v>
      </c>
    </row>
    <row r="259" spans="1:23" ht="12.75">
      <c r="A259" s="1">
        <v>36345</v>
      </c>
      <c r="B259" s="13">
        <v>185</v>
      </c>
      <c r="C259" s="52">
        <v>0.61192131</v>
      </c>
      <c r="D259" s="14">
        <v>0.61192131</v>
      </c>
      <c r="E259" s="2">
        <v>2495</v>
      </c>
      <c r="F259" s="15">
        <v>0</v>
      </c>
      <c r="G259" s="19">
        <v>915.6</v>
      </c>
      <c r="H259" s="20">
        <f t="shared" si="19"/>
        <v>880.6</v>
      </c>
      <c r="I259" s="21">
        <v>880.6</v>
      </c>
      <c r="J259" s="20">
        <f t="shared" si="20"/>
        <v>1165.1670450121499</v>
      </c>
      <c r="K259" s="20">
        <f t="shared" si="21"/>
        <v>1280.4780450121498</v>
      </c>
      <c r="L259" s="20">
        <f t="shared" si="18"/>
        <v>1265.43944501215</v>
      </c>
      <c r="M259" s="22">
        <f t="shared" si="22"/>
        <v>1272.9587450121498</v>
      </c>
      <c r="N259" s="21" t="s">
        <v>3</v>
      </c>
      <c r="O259" s="21">
        <v>69.1</v>
      </c>
      <c r="P259" s="23">
        <v>0.574</v>
      </c>
      <c r="Q259" s="20">
        <f t="shared" si="23"/>
        <v>48.39999999999999</v>
      </c>
      <c r="R259" s="21">
        <v>48.4</v>
      </c>
      <c r="S259" s="23">
        <v>6.538</v>
      </c>
      <c r="T259" s="44">
        <v>93.549</v>
      </c>
      <c r="U259" s="44">
        <f t="shared" si="24"/>
        <v>98.85283333333332</v>
      </c>
      <c r="V259" s="25">
        <v>15.728</v>
      </c>
      <c r="W259" s="22">
        <v>1272.9587450121498</v>
      </c>
    </row>
    <row r="260" spans="1:23" ht="12.75">
      <c r="A260" s="1">
        <v>36345</v>
      </c>
      <c r="B260" s="13">
        <v>185</v>
      </c>
      <c r="C260" s="52">
        <v>0.612037063</v>
      </c>
      <c r="D260" s="14">
        <v>0.612037063</v>
      </c>
      <c r="E260" s="2">
        <v>2505</v>
      </c>
      <c r="F260" s="15">
        <v>0</v>
      </c>
      <c r="G260" s="19">
        <v>914.2</v>
      </c>
      <c r="H260" s="20">
        <f t="shared" si="19"/>
        <v>879.2</v>
      </c>
      <c r="I260" s="21">
        <v>879.2</v>
      </c>
      <c r="J260" s="20">
        <f t="shared" si="20"/>
        <v>1178.37938092915</v>
      </c>
      <c r="K260" s="20">
        <f t="shared" si="21"/>
        <v>1293.69038092915</v>
      </c>
      <c r="L260" s="20">
        <f t="shared" si="18"/>
        <v>1278.6517809291502</v>
      </c>
      <c r="M260" s="22">
        <f t="shared" si="22"/>
        <v>1286.17108092915</v>
      </c>
      <c r="N260" s="21" t="s">
        <v>3</v>
      </c>
      <c r="O260" s="21">
        <v>69.8</v>
      </c>
      <c r="P260" s="23">
        <v>0.554</v>
      </c>
      <c r="Q260" s="20">
        <f t="shared" si="23"/>
        <v>46.400000000000006</v>
      </c>
      <c r="R260" s="21">
        <v>46.4</v>
      </c>
      <c r="S260" s="23">
        <v>6.538</v>
      </c>
      <c r="T260" s="44">
        <v>95.587</v>
      </c>
      <c r="U260" s="44">
        <f t="shared" si="24"/>
        <v>104.42466666666667</v>
      </c>
      <c r="V260" s="25">
        <v>16.246</v>
      </c>
      <c r="W260" s="22">
        <v>1286.17108092915</v>
      </c>
    </row>
    <row r="261" spans="1:23" ht="12.75">
      <c r="A261" s="1">
        <v>36345</v>
      </c>
      <c r="B261" s="13">
        <v>185</v>
      </c>
      <c r="C261" s="52">
        <v>0.612152755</v>
      </c>
      <c r="D261" s="14">
        <v>0.612152755</v>
      </c>
      <c r="E261" s="2">
        <v>2515</v>
      </c>
      <c r="F261" s="15">
        <v>0</v>
      </c>
      <c r="G261" s="19">
        <v>913.5</v>
      </c>
      <c r="H261" s="20">
        <f t="shared" si="19"/>
        <v>878.5</v>
      </c>
      <c r="I261" s="21">
        <v>878.5</v>
      </c>
      <c r="J261" s="20">
        <f t="shared" si="20"/>
        <v>1184.9934405157746</v>
      </c>
      <c r="K261" s="20">
        <f t="shared" si="21"/>
        <v>1300.3044405157746</v>
      </c>
      <c r="L261" s="20">
        <f t="shared" si="18"/>
        <v>1285.2658405157747</v>
      </c>
      <c r="M261" s="22">
        <f t="shared" si="22"/>
        <v>1292.7851405157746</v>
      </c>
      <c r="N261" s="21" t="s">
        <v>3</v>
      </c>
      <c r="O261" s="21">
        <v>66.4</v>
      </c>
      <c r="P261" s="23">
        <v>0.603</v>
      </c>
      <c r="Q261" s="20">
        <f t="shared" si="23"/>
        <v>51.3</v>
      </c>
      <c r="R261" s="21">
        <v>51.3</v>
      </c>
      <c r="S261" s="23">
        <v>6.766</v>
      </c>
      <c r="T261" s="44">
        <v>160.421</v>
      </c>
      <c r="U261" s="44">
        <f t="shared" si="24"/>
        <v>113.46250000000002</v>
      </c>
      <c r="V261" s="25">
        <v>16.396</v>
      </c>
      <c r="W261" s="22">
        <v>1292.7851405157746</v>
      </c>
    </row>
    <row r="262" spans="1:23" ht="12.75">
      <c r="A262" s="1">
        <v>36345</v>
      </c>
      <c r="B262" s="13">
        <v>185</v>
      </c>
      <c r="C262" s="52">
        <v>0.612268507</v>
      </c>
      <c r="D262" s="14">
        <v>0.612268507</v>
      </c>
      <c r="E262" s="2">
        <v>2525</v>
      </c>
      <c r="F262" s="15">
        <v>0</v>
      </c>
      <c r="G262" s="19">
        <v>911.8</v>
      </c>
      <c r="H262" s="20">
        <f t="shared" si="19"/>
        <v>876.8</v>
      </c>
      <c r="I262" s="21">
        <v>876.8</v>
      </c>
      <c r="J262" s="20">
        <f t="shared" si="20"/>
        <v>1201.0781231867159</v>
      </c>
      <c r="K262" s="20">
        <f t="shared" si="21"/>
        <v>1316.3891231867158</v>
      </c>
      <c r="L262" s="20">
        <f t="shared" si="18"/>
        <v>1301.350523186716</v>
      </c>
      <c r="M262" s="22">
        <f t="shared" si="22"/>
        <v>1308.8698231867158</v>
      </c>
      <c r="N262" s="21" t="s">
        <v>3</v>
      </c>
      <c r="O262" s="21">
        <v>65.2</v>
      </c>
      <c r="P262" s="23">
        <v>0.549</v>
      </c>
      <c r="Q262" s="20">
        <f t="shared" si="23"/>
        <v>45.900000000000006</v>
      </c>
      <c r="R262" s="21">
        <v>45.9</v>
      </c>
      <c r="S262" s="23">
        <v>6.341</v>
      </c>
      <c r="T262" s="44">
        <v>57.459</v>
      </c>
      <c r="U262" s="44">
        <f t="shared" si="24"/>
        <v>104.96633333333334</v>
      </c>
      <c r="V262" s="25">
        <v>16.254</v>
      </c>
      <c r="W262" s="22">
        <v>1308.8698231867158</v>
      </c>
    </row>
    <row r="263" spans="1:23" ht="12.75">
      <c r="A263" s="1">
        <v>36345</v>
      </c>
      <c r="B263" s="13">
        <v>185</v>
      </c>
      <c r="C263" s="52">
        <v>0.61238426</v>
      </c>
      <c r="D263" s="14">
        <v>0.61238426</v>
      </c>
      <c r="E263" s="2">
        <v>2535</v>
      </c>
      <c r="F263" s="15">
        <v>0</v>
      </c>
      <c r="G263" s="19">
        <v>910.5</v>
      </c>
      <c r="H263" s="20">
        <f t="shared" si="19"/>
        <v>875.5</v>
      </c>
      <c r="I263" s="21">
        <v>875.5</v>
      </c>
      <c r="J263" s="20">
        <f t="shared" si="20"/>
        <v>1213.3992311751972</v>
      </c>
      <c r="K263" s="20">
        <f t="shared" si="21"/>
        <v>1328.7102311751971</v>
      </c>
      <c r="L263" s="20">
        <f t="shared" si="18"/>
        <v>1313.6716311751973</v>
      </c>
      <c r="M263" s="22">
        <f t="shared" si="22"/>
        <v>1321.1909311751972</v>
      </c>
      <c r="N263" s="21" t="s">
        <v>3</v>
      </c>
      <c r="O263" s="21">
        <v>65.3</v>
      </c>
      <c r="P263" s="23">
        <v>0.589</v>
      </c>
      <c r="Q263" s="20">
        <f t="shared" si="23"/>
        <v>49.89999999999999</v>
      </c>
      <c r="R263" s="21">
        <v>49.9</v>
      </c>
      <c r="S263" s="23">
        <v>6.806</v>
      </c>
      <c r="T263" s="44">
        <v>164.701</v>
      </c>
      <c r="U263" s="44">
        <f t="shared" si="24"/>
        <v>110.50416666666666</v>
      </c>
      <c r="V263" s="25">
        <v>15.952</v>
      </c>
      <c r="W263" s="22">
        <v>1321.1909311751972</v>
      </c>
    </row>
    <row r="264" spans="1:23" ht="12.75">
      <c r="A264" s="1">
        <v>36345</v>
      </c>
      <c r="B264" s="13">
        <v>185</v>
      </c>
      <c r="C264" s="52">
        <v>0.612500012</v>
      </c>
      <c r="D264" s="14">
        <v>0.612500012</v>
      </c>
      <c r="E264" s="2">
        <v>2545</v>
      </c>
      <c r="F264" s="15">
        <v>0</v>
      </c>
      <c r="G264" s="19">
        <v>909</v>
      </c>
      <c r="H264" s="20">
        <f t="shared" si="19"/>
        <v>874</v>
      </c>
      <c r="I264" s="21">
        <v>874</v>
      </c>
      <c r="J264" s="20">
        <f t="shared" si="20"/>
        <v>1227.638648277428</v>
      </c>
      <c r="K264" s="20">
        <f t="shared" si="21"/>
        <v>1342.949648277428</v>
      </c>
      <c r="L264" s="20">
        <f t="shared" si="18"/>
        <v>1327.911048277428</v>
      </c>
      <c r="M264" s="22">
        <f t="shared" si="22"/>
        <v>1335.430348277428</v>
      </c>
      <c r="N264" s="21" t="s">
        <v>3</v>
      </c>
      <c r="O264" s="21">
        <v>64.5</v>
      </c>
      <c r="P264" s="23">
        <v>0.585</v>
      </c>
      <c r="Q264" s="20">
        <f t="shared" si="23"/>
        <v>49.5</v>
      </c>
      <c r="R264" s="21">
        <v>49.5</v>
      </c>
      <c r="S264" s="23">
        <v>6.674</v>
      </c>
      <c r="T264" s="44">
        <v>145.739</v>
      </c>
      <c r="U264" s="44">
        <f t="shared" si="24"/>
        <v>119.57600000000001</v>
      </c>
      <c r="V264" s="25">
        <v>15.152</v>
      </c>
      <c r="W264" s="22">
        <v>1335.430348277428</v>
      </c>
    </row>
    <row r="265" spans="1:23" ht="12.75">
      <c r="A265" s="1">
        <v>36345</v>
      </c>
      <c r="B265" s="13">
        <v>185</v>
      </c>
      <c r="C265" s="52">
        <v>0.612615764</v>
      </c>
      <c r="D265" s="14">
        <v>0.612615764</v>
      </c>
      <c r="E265" s="2">
        <v>2555</v>
      </c>
      <c r="F265" s="15">
        <v>0</v>
      </c>
      <c r="G265" s="19">
        <v>907.5</v>
      </c>
      <c r="H265" s="20">
        <f t="shared" si="19"/>
        <v>872.5</v>
      </c>
      <c r="I265" s="21">
        <v>872.5</v>
      </c>
      <c r="J265" s="20">
        <f t="shared" si="20"/>
        <v>1241.9025247396903</v>
      </c>
      <c r="K265" s="20">
        <f t="shared" si="21"/>
        <v>1357.2135247396902</v>
      </c>
      <c r="L265" s="20">
        <f aca="true" t="shared" si="25" ref="L265:L328">(100.2724+J265)</f>
        <v>1342.1749247396904</v>
      </c>
      <c r="M265" s="22">
        <f t="shared" si="22"/>
        <v>1349.6942247396903</v>
      </c>
      <c r="N265" s="21" t="s">
        <v>3</v>
      </c>
      <c r="O265" s="21">
        <v>64.6</v>
      </c>
      <c r="P265" s="23">
        <v>0.599</v>
      </c>
      <c r="Q265" s="20">
        <f t="shared" si="23"/>
        <v>50.89999999999999</v>
      </c>
      <c r="R265" s="21">
        <v>50.9</v>
      </c>
      <c r="S265" s="23">
        <v>7.033</v>
      </c>
      <c r="T265" s="44">
        <v>210.573</v>
      </c>
      <c r="U265" s="44">
        <f t="shared" si="24"/>
        <v>139.08</v>
      </c>
      <c r="V265" s="25">
        <v>14.588</v>
      </c>
      <c r="W265" s="22">
        <v>1349.6942247396903</v>
      </c>
    </row>
    <row r="266" spans="1:23" ht="12.75">
      <c r="A266" s="1">
        <v>36345</v>
      </c>
      <c r="B266" s="13">
        <v>185</v>
      </c>
      <c r="C266" s="52">
        <v>0.612731457</v>
      </c>
      <c r="D266" s="14">
        <v>0.612731457</v>
      </c>
      <c r="E266" s="2">
        <v>2565</v>
      </c>
      <c r="F266" s="15">
        <v>0</v>
      </c>
      <c r="G266" s="19">
        <v>906.3</v>
      </c>
      <c r="H266" s="20">
        <f aca="true" t="shared" si="26" ref="H266:H329">(G266-35)</f>
        <v>871.3</v>
      </c>
      <c r="I266" s="21">
        <v>871.3</v>
      </c>
      <c r="J266" s="20">
        <f aca="true" t="shared" si="27" ref="J266:J329">(8303.951372*(LN(1013.25/H266)))</f>
        <v>1253.3312931986275</v>
      </c>
      <c r="K266" s="20">
        <f aca="true" t="shared" si="28" ref="K266:K329">(J266+115.311)</f>
        <v>1368.6422931986274</v>
      </c>
      <c r="L266" s="20">
        <f t="shared" si="25"/>
        <v>1353.6036931986275</v>
      </c>
      <c r="M266" s="22">
        <f aca="true" t="shared" si="29" ref="M266:M329">AVERAGE(K266:L266)</f>
        <v>1361.1229931986275</v>
      </c>
      <c r="N266" s="21" t="s">
        <v>3</v>
      </c>
      <c r="O266" s="21">
        <v>65.4</v>
      </c>
      <c r="P266" s="23">
        <v>0.544</v>
      </c>
      <c r="Q266" s="20">
        <f t="shared" si="23"/>
        <v>45.400000000000006</v>
      </c>
      <c r="R266" s="21">
        <v>45.4</v>
      </c>
      <c r="S266" s="23">
        <v>6.398</v>
      </c>
      <c r="T266" s="44">
        <v>86.611</v>
      </c>
      <c r="U266" s="44">
        <f t="shared" si="24"/>
        <v>137.584</v>
      </c>
      <c r="V266" s="25">
        <v>14.496</v>
      </c>
      <c r="W266" s="22">
        <v>1361.1229931986275</v>
      </c>
    </row>
    <row r="267" spans="1:23" ht="12.75">
      <c r="A267" s="1">
        <v>36345</v>
      </c>
      <c r="B267" s="13">
        <v>185</v>
      </c>
      <c r="C267" s="52">
        <v>0.612847209</v>
      </c>
      <c r="D267" s="14">
        <v>0.612847209</v>
      </c>
      <c r="E267" s="2">
        <v>2575</v>
      </c>
      <c r="F267" s="15">
        <v>0</v>
      </c>
      <c r="G267" s="19">
        <v>904.9</v>
      </c>
      <c r="H267" s="20">
        <f t="shared" si="26"/>
        <v>869.9</v>
      </c>
      <c r="I267" s="21">
        <v>869.9</v>
      </c>
      <c r="J267" s="20">
        <f t="shared" si="27"/>
        <v>1266.6847671545734</v>
      </c>
      <c r="K267" s="20">
        <f t="shared" si="28"/>
        <v>1381.9957671545733</v>
      </c>
      <c r="L267" s="20">
        <f t="shared" si="25"/>
        <v>1366.9571671545734</v>
      </c>
      <c r="M267" s="22">
        <f t="shared" si="29"/>
        <v>1374.4764671545734</v>
      </c>
      <c r="N267" s="21" t="s">
        <v>3</v>
      </c>
      <c r="O267" s="21">
        <v>65</v>
      </c>
      <c r="P267" s="23">
        <v>0.594</v>
      </c>
      <c r="Q267" s="20">
        <f aca="true" t="shared" si="30" ref="Q267:Q330">((P267/5*500)-9)</f>
        <v>50.39999999999999</v>
      </c>
      <c r="R267" s="21">
        <v>50.4</v>
      </c>
      <c r="S267" s="23">
        <v>6.461</v>
      </c>
      <c r="T267" s="44">
        <v>109.852</v>
      </c>
      <c r="U267" s="44">
        <f t="shared" si="24"/>
        <v>129.15583333333333</v>
      </c>
      <c r="V267" s="25">
        <v>15.228</v>
      </c>
      <c r="W267" s="22">
        <v>1374.4764671545734</v>
      </c>
    </row>
    <row r="268" spans="1:23" ht="12.75">
      <c r="A268" s="1">
        <v>36345</v>
      </c>
      <c r="B268" s="13">
        <v>185</v>
      </c>
      <c r="C268" s="52">
        <v>0.612962961</v>
      </c>
      <c r="D268" s="14">
        <v>0.612962961</v>
      </c>
      <c r="E268" s="2">
        <v>2585</v>
      </c>
      <c r="F268" s="15">
        <v>0</v>
      </c>
      <c r="G268" s="19">
        <v>902.5</v>
      </c>
      <c r="H268" s="20">
        <f t="shared" si="26"/>
        <v>867.5</v>
      </c>
      <c r="I268" s="21">
        <v>867.5</v>
      </c>
      <c r="J268" s="20">
        <f t="shared" si="27"/>
        <v>1289.6265145578932</v>
      </c>
      <c r="K268" s="20">
        <f t="shared" si="28"/>
        <v>1404.937514557893</v>
      </c>
      <c r="L268" s="20">
        <f t="shared" si="25"/>
        <v>1389.8989145578932</v>
      </c>
      <c r="M268" s="22">
        <f t="shared" si="29"/>
        <v>1397.4182145578932</v>
      </c>
      <c r="N268" s="21" t="s">
        <v>3</v>
      </c>
      <c r="O268" s="21">
        <v>65.1</v>
      </c>
      <c r="P268" s="23">
        <v>0.59</v>
      </c>
      <c r="Q268" s="20">
        <f t="shared" si="30"/>
        <v>50</v>
      </c>
      <c r="R268" s="21">
        <v>50</v>
      </c>
      <c r="S268" s="23">
        <v>6.608</v>
      </c>
      <c r="T268" s="44">
        <v>132.89</v>
      </c>
      <c r="U268" s="44">
        <f t="shared" si="24"/>
        <v>141.72766666666666</v>
      </c>
      <c r="V268" s="25">
        <v>15.861</v>
      </c>
      <c r="W268" s="22">
        <v>1397.4182145578932</v>
      </c>
    </row>
    <row r="269" spans="1:23" ht="12.75">
      <c r="A269" s="1">
        <v>36345</v>
      </c>
      <c r="B269" s="13">
        <v>185</v>
      </c>
      <c r="C269" s="52">
        <v>0.613078713</v>
      </c>
      <c r="D269" s="14">
        <v>0.613078713</v>
      </c>
      <c r="E269" s="2">
        <v>2595</v>
      </c>
      <c r="F269" s="15">
        <v>0</v>
      </c>
      <c r="G269" s="19">
        <v>901.3</v>
      </c>
      <c r="H269" s="20">
        <f t="shared" si="26"/>
        <v>866.3</v>
      </c>
      <c r="I269" s="21">
        <v>866.3</v>
      </c>
      <c r="J269" s="20">
        <f t="shared" si="27"/>
        <v>1301.1212004934614</v>
      </c>
      <c r="K269" s="20">
        <f t="shared" si="28"/>
        <v>1416.4322004934613</v>
      </c>
      <c r="L269" s="20">
        <f t="shared" si="25"/>
        <v>1401.3936004934615</v>
      </c>
      <c r="M269" s="22">
        <f t="shared" si="29"/>
        <v>1408.9129004934614</v>
      </c>
      <c r="N269" s="21" t="s">
        <v>3</v>
      </c>
      <c r="O269" s="21">
        <v>64.6</v>
      </c>
      <c r="P269" s="23">
        <v>0.639</v>
      </c>
      <c r="Q269" s="20">
        <f t="shared" si="30"/>
        <v>54.9</v>
      </c>
      <c r="R269" s="21">
        <v>54.9</v>
      </c>
      <c r="S269" s="23">
        <v>6.016</v>
      </c>
      <c r="T269" s="44">
        <v>8.724</v>
      </c>
      <c r="U269" s="44">
        <f t="shared" si="24"/>
        <v>115.7315</v>
      </c>
      <c r="V269" s="25">
        <v>16.261</v>
      </c>
      <c r="W269" s="22">
        <v>1408.9129004934614</v>
      </c>
    </row>
    <row r="270" spans="1:23" ht="12.75">
      <c r="A270" s="1">
        <v>36345</v>
      </c>
      <c r="B270" s="13">
        <v>185</v>
      </c>
      <c r="C270" s="52">
        <v>0.613194466</v>
      </c>
      <c r="D270" s="14">
        <v>0.613194466</v>
      </c>
      <c r="E270" s="2">
        <v>2605</v>
      </c>
      <c r="F270" s="15">
        <v>0</v>
      </c>
      <c r="G270" s="19">
        <v>899.3</v>
      </c>
      <c r="H270" s="20">
        <f t="shared" si="26"/>
        <v>864.3</v>
      </c>
      <c r="I270" s="21">
        <v>864.3</v>
      </c>
      <c r="J270" s="20">
        <f t="shared" si="27"/>
        <v>1320.314439991529</v>
      </c>
      <c r="K270" s="20">
        <f t="shared" si="28"/>
        <v>1435.625439991529</v>
      </c>
      <c r="L270" s="20">
        <f t="shared" si="25"/>
        <v>1420.5868399915291</v>
      </c>
      <c r="M270" s="22">
        <f t="shared" si="29"/>
        <v>1428.106139991529</v>
      </c>
      <c r="N270" s="21" t="s">
        <v>3</v>
      </c>
      <c r="O270" s="21">
        <v>65.1</v>
      </c>
      <c r="P270" s="23">
        <v>0.579</v>
      </c>
      <c r="Q270" s="20">
        <f t="shared" si="30"/>
        <v>48.89999999999999</v>
      </c>
      <c r="R270" s="21">
        <v>48.9</v>
      </c>
      <c r="S270" s="23">
        <v>6.372</v>
      </c>
      <c r="T270" s="44">
        <v>94.762</v>
      </c>
      <c r="U270" s="44">
        <f t="shared" si="24"/>
        <v>107.23533333333334</v>
      </c>
      <c r="V270" s="25">
        <v>16.312</v>
      </c>
      <c r="W270" s="22">
        <v>1428.106139991529</v>
      </c>
    </row>
    <row r="271" spans="1:23" ht="12.75">
      <c r="A271" s="1">
        <v>36345</v>
      </c>
      <c r="B271" s="13">
        <v>185</v>
      </c>
      <c r="C271" s="52">
        <v>0.613310158</v>
      </c>
      <c r="D271" s="14">
        <v>0.613310158</v>
      </c>
      <c r="E271" s="2">
        <v>2615</v>
      </c>
      <c r="F271" s="15">
        <v>0</v>
      </c>
      <c r="G271" s="19">
        <v>898</v>
      </c>
      <c r="H271" s="20">
        <f t="shared" si="26"/>
        <v>863</v>
      </c>
      <c r="I271" s="21">
        <v>863</v>
      </c>
      <c r="J271" s="20">
        <f t="shared" si="27"/>
        <v>1332.8138770572998</v>
      </c>
      <c r="K271" s="20">
        <f t="shared" si="28"/>
        <v>1448.1248770572997</v>
      </c>
      <c r="L271" s="20">
        <f t="shared" si="25"/>
        <v>1433.0862770572999</v>
      </c>
      <c r="M271" s="22">
        <f t="shared" si="29"/>
        <v>1440.6055770572998</v>
      </c>
      <c r="N271" s="21" t="s">
        <v>3</v>
      </c>
      <c r="O271" s="21">
        <v>65.6</v>
      </c>
      <c r="P271" s="23">
        <v>0.569</v>
      </c>
      <c r="Q271" s="20">
        <f t="shared" si="30"/>
        <v>47.89999999999999</v>
      </c>
      <c r="R271" s="21">
        <v>47.9</v>
      </c>
      <c r="S271" s="23">
        <v>6.469</v>
      </c>
      <c r="T271" s="44">
        <v>118.004</v>
      </c>
      <c r="U271" s="44">
        <f t="shared" si="24"/>
        <v>91.80716666666666</v>
      </c>
      <c r="V271" s="25">
        <v>16.203</v>
      </c>
      <c r="W271" s="22">
        <v>1440.6055770572998</v>
      </c>
    </row>
    <row r="272" spans="1:23" ht="12.75">
      <c r="A272" s="1">
        <v>36345</v>
      </c>
      <c r="B272" s="13">
        <v>185</v>
      </c>
      <c r="C272" s="52">
        <v>0.61342591</v>
      </c>
      <c r="D272" s="14">
        <v>0.61342591</v>
      </c>
      <c r="E272" s="2">
        <v>2625</v>
      </c>
      <c r="F272" s="15">
        <v>0</v>
      </c>
      <c r="G272" s="19">
        <v>896.1</v>
      </c>
      <c r="H272" s="20">
        <f t="shared" si="26"/>
        <v>861.1</v>
      </c>
      <c r="I272" s="21">
        <v>861.1</v>
      </c>
      <c r="J272" s="20">
        <f t="shared" si="27"/>
        <v>1351.1161959411716</v>
      </c>
      <c r="K272" s="20">
        <f t="shared" si="28"/>
        <v>1466.4271959411715</v>
      </c>
      <c r="L272" s="20">
        <f t="shared" si="25"/>
        <v>1451.3885959411716</v>
      </c>
      <c r="M272" s="22">
        <f t="shared" si="29"/>
        <v>1458.9078959411715</v>
      </c>
      <c r="N272" s="21" t="s">
        <v>3</v>
      </c>
      <c r="O272" s="21">
        <v>65.2</v>
      </c>
      <c r="P272" s="23">
        <v>0.544</v>
      </c>
      <c r="Q272" s="20">
        <f t="shared" si="30"/>
        <v>45.400000000000006</v>
      </c>
      <c r="R272" s="21">
        <v>45.4</v>
      </c>
      <c r="S272" s="23">
        <v>6.685</v>
      </c>
      <c r="T272" s="44">
        <v>162.041</v>
      </c>
      <c r="U272" s="44">
        <f t="shared" si="24"/>
        <v>104.37883333333332</v>
      </c>
      <c r="V272" s="25">
        <v>15.691</v>
      </c>
      <c r="W272" s="22">
        <v>1458.9078959411715</v>
      </c>
    </row>
    <row r="273" spans="1:23" ht="12.75">
      <c r="A273" s="1">
        <v>36345</v>
      </c>
      <c r="B273" s="13">
        <v>185</v>
      </c>
      <c r="C273" s="52">
        <v>0.613541663</v>
      </c>
      <c r="D273" s="14">
        <v>0.613541663</v>
      </c>
      <c r="E273" s="2">
        <v>2635</v>
      </c>
      <c r="F273" s="15">
        <v>0</v>
      </c>
      <c r="G273" s="19">
        <v>895.6</v>
      </c>
      <c r="H273" s="20">
        <f t="shared" si="26"/>
        <v>860.6</v>
      </c>
      <c r="I273" s="21">
        <v>860.6</v>
      </c>
      <c r="J273" s="20">
        <f t="shared" si="27"/>
        <v>1355.9393077524314</v>
      </c>
      <c r="K273" s="20">
        <f t="shared" si="28"/>
        <v>1471.2503077524314</v>
      </c>
      <c r="L273" s="20">
        <f t="shared" si="25"/>
        <v>1456.2117077524315</v>
      </c>
      <c r="M273" s="22">
        <f t="shared" si="29"/>
        <v>1463.7310077524314</v>
      </c>
      <c r="N273" s="21" t="s">
        <v>3</v>
      </c>
      <c r="O273" s="21">
        <v>63.6</v>
      </c>
      <c r="P273" s="23">
        <v>0.635</v>
      </c>
      <c r="Q273" s="20">
        <f t="shared" si="30"/>
        <v>54.5</v>
      </c>
      <c r="R273" s="21">
        <v>54.5</v>
      </c>
      <c r="S273" s="23">
        <v>6.525</v>
      </c>
      <c r="T273" s="44">
        <v>121.875</v>
      </c>
      <c r="U273" s="44">
        <f t="shared" si="24"/>
        <v>106.38266666666668</v>
      </c>
      <c r="V273" s="25">
        <v>14.88</v>
      </c>
      <c r="W273" s="22">
        <v>1463.7310077524314</v>
      </c>
    </row>
    <row r="274" spans="1:23" ht="12.75">
      <c r="A274" s="1">
        <v>36345</v>
      </c>
      <c r="B274" s="13">
        <v>185</v>
      </c>
      <c r="C274" s="52">
        <v>0.613657415</v>
      </c>
      <c r="D274" s="14">
        <v>0.613657415</v>
      </c>
      <c r="E274" s="2">
        <v>2645</v>
      </c>
      <c r="F274" s="15">
        <v>0</v>
      </c>
      <c r="G274" s="19">
        <v>893.2</v>
      </c>
      <c r="H274" s="20">
        <f t="shared" si="26"/>
        <v>858.2</v>
      </c>
      <c r="I274" s="21">
        <v>858.2</v>
      </c>
      <c r="J274" s="20">
        <f t="shared" si="27"/>
        <v>1379.129319673662</v>
      </c>
      <c r="K274" s="20">
        <f t="shared" si="28"/>
        <v>1494.4403196736619</v>
      </c>
      <c r="L274" s="20">
        <f t="shared" si="25"/>
        <v>1479.401719673662</v>
      </c>
      <c r="M274" s="22">
        <f t="shared" si="29"/>
        <v>1486.921019673662</v>
      </c>
      <c r="N274" s="21" t="s">
        <v>3</v>
      </c>
      <c r="O274" s="21">
        <v>62.6</v>
      </c>
      <c r="P274" s="23">
        <v>0.584</v>
      </c>
      <c r="Q274" s="20">
        <f t="shared" si="30"/>
        <v>49.39999999999999</v>
      </c>
      <c r="R274" s="21">
        <v>49.4</v>
      </c>
      <c r="S274" s="23">
        <v>6.606</v>
      </c>
      <c r="T274" s="44">
        <v>144.913</v>
      </c>
      <c r="U274" s="44">
        <f t="shared" si="24"/>
        <v>108.3865</v>
      </c>
      <c r="V274" s="25">
        <v>14.463</v>
      </c>
      <c r="W274" s="22">
        <v>1486.921019673662</v>
      </c>
    </row>
    <row r="275" spans="1:23" ht="12.75">
      <c r="A275" s="1">
        <v>36345</v>
      </c>
      <c r="B275" s="13">
        <v>185</v>
      </c>
      <c r="C275" s="52">
        <v>0.613773167</v>
      </c>
      <c r="D275" s="14">
        <v>0.613773167</v>
      </c>
      <c r="E275" s="2">
        <v>2655</v>
      </c>
      <c r="F275" s="15">
        <v>0</v>
      </c>
      <c r="G275" s="19">
        <v>892.5</v>
      </c>
      <c r="H275" s="20">
        <f t="shared" si="26"/>
        <v>857.5</v>
      </c>
      <c r="I275" s="21">
        <v>857.5</v>
      </c>
      <c r="J275" s="20">
        <f t="shared" si="27"/>
        <v>1385.9052901614325</v>
      </c>
      <c r="K275" s="20">
        <f t="shared" si="28"/>
        <v>1501.2162901614324</v>
      </c>
      <c r="L275" s="20">
        <f t="shared" si="25"/>
        <v>1486.1776901614326</v>
      </c>
      <c r="M275" s="22">
        <f t="shared" si="29"/>
        <v>1493.6969901614325</v>
      </c>
      <c r="N275" s="21" t="s">
        <v>3</v>
      </c>
      <c r="O275" s="21">
        <v>62.5</v>
      </c>
      <c r="P275" s="23">
        <v>0.599</v>
      </c>
      <c r="Q275" s="20">
        <f t="shared" si="30"/>
        <v>50.89999999999999</v>
      </c>
      <c r="R275" s="21">
        <v>50.9</v>
      </c>
      <c r="S275" s="23">
        <v>6.606</v>
      </c>
      <c r="T275" s="44">
        <v>147.155</v>
      </c>
      <c r="U275" s="44">
        <f t="shared" si="24"/>
        <v>131.45833333333334</v>
      </c>
      <c r="V275" s="25">
        <v>14.685</v>
      </c>
      <c r="W275" s="22">
        <v>1493.6969901614325</v>
      </c>
    </row>
    <row r="276" spans="1:23" ht="12.75">
      <c r="A276" s="1">
        <v>36345</v>
      </c>
      <c r="B276" s="13">
        <v>185</v>
      </c>
      <c r="C276" s="52">
        <v>0.61388886</v>
      </c>
      <c r="D276" s="14">
        <v>0.61388886</v>
      </c>
      <c r="E276" s="2">
        <v>2665</v>
      </c>
      <c r="F276" s="15">
        <v>0</v>
      </c>
      <c r="G276" s="19">
        <v>891.1</v>
      </c>
      <c r="H276" s="20">
        <f t="shared" si="26"/>
        <v>856.1</v>
      </c>
      <c r="I276" s="21">
        <v>856.1</v>
      </c>
      <c r="J276" s="20">
        <f t="shared" si="27"/>
        <v>1399.4738411738022</v>
      </c>
      <c r="K276" s="20">
        <f t="shared" si="28"/>
        <v>1514.784841173802</v>
      </c>
      <c r="L276" s="20">
        <f t="shared" si="25"/>
        <v>1499.7462411738022</v>
      </c>
      <c r="M276" s="22">
        <f t="shared" si="29"/>
        <v>1507.2655411738021</v>
      </c>
      <c r="N276" s="21" t="s">
        <v>3</v>
      </c>
      <c r="O276" s="21">
        <v>62.7</v>
      </c>
      <c r="P276" s="23">
        <v>0.554</v>
      </c>
      <c r="Q276" s="20">
        <f t="shared" si="30"/>
        <v>46.400000000000006</v>
      </c>
      <c r="R276" s="21">
        <v>46.4</v>
      </c>
      <c r="S276" s="23">
        <v>6.371</v>
      </c>
      <c r="T276" s="44">
        <v>107.193</v>
      </c>
      <c r="U276" s="44">
        <f t="shared" si="24"/>
        <v>133.53016666666667</v>
      </c>
      <c r="V276" s="25">
        <v>15.377</v>
      </c>
      <c r="W276" s="22">
        <v>1507.2655411738021</v>
      </c>
    </row>
    <row r="277" spans="1:23" ht="12.75">
      <c r="A277" s="1">
        <v>36345</v>
      </c>
      <c r="B277" s="13">
        <v>185</v>
      </c>
      <c r="C277" s="52">
        <v>0.614004612</v>
      </c>
      <c r="D277" s="14">
        <v>0.614004612</v>
      </c>
      <c r="E277" s="2">
        <v>2675</v>
      </c>
      <c r="F277" s="15">
        <v>0</v>
      </c>
      <c r="G277" s="19">
        <v>890.1</v>
      </c>
      <c r="H277" s="20">
        <f t="shared" si="26"/>
        <v>855.1</v>
      </c>
      <c r="I277" s="21">
        <v>855.1</v>
      </c>
      <c r="J277" s="20">
        <f t="shared" si="27"/>
        <v>1409.179255289374</v>
      </c>
      <c r="K277" s="20">
        <f t="shared" si="28"/>
        <v>1524.4902552893739</v>
      </c>
      <c r="L277" s="20">
        <f t="shared" si="25"/>
        <v>1509.451655289374</v>
      </c>
      <c r="M277" s="22">
        <f t="shared" si="29"/>
        <v>1516.970955289374</v>
      </c>
      <c r="N277" s="21" t="s">
        <v>3</v>
      </c>
      <c r="O277" s="21">
        <v>63</v>
      </c>
      <c r="P277" s="23">
        <v>0.584</v>
      </c>
      <c r="Q277" s="20">
        <f t="shared" si="30"/>
        <v>49.39999999999999</v>
      </c>
      <c r="R277" s="21">
        <v>49.4</v>
      </c>
      <c r="S277" s="23">
        <v>6.577</v>
      </c>
      <c r="T277" s="44">
        <v>151.027</v>
      </c>
      <c r="U277" s="44">
        <f t="shared" si="24"/>
        <v>139.034</v>
      </c>
      <c r="V277" s="25">
        <v>16.129</v>
      </c>
      <c r="W277" s="22">
        <v>1516.970955289374</v>
      </c>
    </row>
    <row r="278" spans="1:23" ht="12.75">
      <c r="A278" s="1">
        <v>36345</v>
      </c>
      <c r="B278" s="13">
        <v>185</v>
      </c>
      <c r="C278" s="52">
        <v>0.614120364</v>
      </c>
      <c r="D278" s="14">
        <v>0.614120364</v>
      </c>
      <c r="E278" s="2">
        <v>2685</v>
      </c>
      <c r="F278" s="15">
        <v>0</v>
      </c>
      <c r="G278" s="19">
        <v>887.7</v>
      </c>
      <c r="H278" s="20">
        <f t="shared" si="26"/>
        <v>852.7</v>
      </c>
      <c r="I278" s="21">
        <v>852.7</v>
      </c>
      <c r="J278" s="20">
        <f t="shared" si="27"/>
        <v>1432.5186350908675</v>
      </c>
      <c r="K278" s="20">
        <f t="shared" si="28"/>
        <v>1547.8296350908674</v>
      </c>
      <c r="L278" s="20">
        <f t="shared" si="25"/>
        <v>1532.7910350908676</v>
      </c>
      <c r="M278" s="22">
        <f t="shared" si="29"/>
        <v>1540.3103350908675</v>
      </c>
      <c r="N278" s="21" t="s">
        <v>3</v>
      </c>
      <c r="O278" s="21">
        <v>62.7</v>
      </c>
      <c r="P278" s="23">
        <v>0.539</v>
      </c>
      <c r="Q278" s="20">
        <f t="shared" si="30"/>
        <v>44.900000000000006</v>
      </c>
      <c r="R278" s="21">
        <v>44.9</v>
      </c>
      <c r="S278" s="23">
        <v>6.557</v>
      </c>
      <c r="T278" s="44">
        <v>153.065</v>
      </c>
      <c r="U278" s="44">
        <f t="shared" si="24"/>
        <v>137.538</v>
      </c>
      <c r="V278" s="25">
        <v>16.391</v>
      </c>
      <c r="W278" s="22">
        <v>1540.3103350908675</v>
      </c>
    </row>
    <row r="279" spans="1:23" ht="12.75">
      <c r="A279" s="1">
        <v>36345</v>
      </c>
      <c r="B279" s="13">
        <v>185</v>
      </c>
      <c r="C279" s="52">
        <v>0.614236116</v>
      </c>
      <c r="D279" s="14">
        <v>0.614236116</v>
      </c>
      <c r="E279" s="2">
        <v>2695</v>
      </c>
      <c r="F279" s="15">
        <v>0</v>
      </c>
      <c r="G279" s="19">
        <v>886.9</v>
      </c>
      <c r="H279" s="20">
        <f t="shared" si="26"/>
        <v>851.9</v>
      </c>
      <c r="I279" s="21">
        <v>851.9</v>
      </c>
      <c r="J279" s="20">
        <f t="shared" si="27"/>
        <v>1440.3130285970756</v>
      </c>
      <c r="K279" s="20">
        <f t="shared" si="28"/>
        <v>1555.6240285970755</v>
      </c>
      <c r="L279" s="20">
        <f t="shared" si="25"/>
        <v>1540.5854285970756</v>
      </c>
      <c r="M279" s="22">
        <f t="shared" si="29"/>
        <v>1548.1047285970756</v>
      </c>
      <c r="N279" s="21" t="s">
        <v>3</v>
      </c>
      <c r="O279" s="21">
        <v>61.9</v>
      </c>
      <c r="P279" s="23">
        <v>0.559</v>
      </c>
      <c r="Q279" s="20">
        <f t="shared" si="30"/>
        <v>46.900000000000006</v>
      </c>
      <c r="R279" s="21">
        <v>46.9</v>
      </c>
      <c r="S279" s="23">
        <v>6.528</v>
      </c>
      <c r="T279" s="44">
        <v>134.306</v>
      </c>
      <c r="U279" s="44">
        <f t="shared" si="24"/>
        <v>139.60983333333334</v>
      </c>
      <c r="V279" s="25">
        <v>16.324</v>
      </c>
      <c r="W279" s="22">
        <v>1548.1047285970756</v>
      </c>
    </row>
    <row r="280" spans="1:23" ht="12.75">
      <c r="A280" s="1">
        <v>36345</v>
      </c>
      <c r="B280" s="13">
        <v>185</v>
      </c>
      <c r="C280" s="52">
        <v>0.614351869</v>
      </c>
      <c r="D280" s="14">
        <v>0.614351869</v>
      </c>
      <c r="E280" s="2">
        <v>2705</v>
      </c>
      <c r="F280" s="15">
        <v>0</v>
      </c>
      <c r="G280" s="19">
        <v>885.2</v>
      </c>
      <c r="H280" s="20">
        <f t="shared" si="26"/>
        <v>850.2</v>
      </c>
      <c r="I280" s="21">
        <v>850.2</v>
      </c>
      <c r="J280" s="20">
        <f t="shared" si="27"/>
        <v>1456.900446523602</v>
      </c>
      <c r="K280" s="20">
        <f t="shared" si="28"/>
        <v>1572.211446523602</v>
      </c>
      <c r="L280" s="20">
        <f t="shared" si="25"/>
        <v>1557.1728465236022</v>
      </c>
      <c r="M280" s="22">
        <f t="shared" si="29"/>
        <v>1564.692146523602</v>
      </c>
      <c r="N280" s="21" t="s">
        <v>3</v>
      </c>
      <c r="O280" s="21">
        <v>60.9</v>
      </c>
      <c r="P280" s="23">
        <v>0.506</v>
      </c>
      <c r="Q280" s="20">
        <f t="shared" si="30"/>
        <v>41.6</v>
      </c>
      <c r="R280" s="21">
        <v>41.6</v>
      </c>
      <c r="S280" s="23">
        <v>6.291</v>
      </c>
      <c r="T280" s="44">
        <v>94.344</v>
      </c>
      <c r="U280" s="44">
        <f t="shared" si="24"/>
        <v>131.1816666666667</v>
      </c>
      <c r="V280" s="25">
        <v>16.121</v>
      </c>
      <c r="W280" s="22">
        <v>1564.692146523602</v>
      </c>
    </row>
    <row r="281" spans="1:23" ht="12.75">
      <c r="A281" s="1">
        <v>36345</v>
      </c>
      <c r="B281" s="13">
        <v>185</v>
      </c>
      <c r="C281" s="52">
        <v>0.614467621</v>
      </c>
      <c r="D281" s="14">
        <v>0.614467621</v>
      </c>
      <c r="E281" s="2">
        <v>2715</v>
      </c>
      <c r="F281" s="15">
        <v>0</v>
      </c>
      <c r="G281" s="19">
        <v>883.9</v>
      </c>
      <c r="H281" s="20">
        <f t="shared" si="26"/>
        <v>848.9</v>
      </c>
      <c r="I281" s="21">
        <v>848.9</v>
      </c>
      <c r="J281" s="20">
        <f t="shared" si="27"/>
        <v>1469.6073371010527</v>
      </c>
      <c r="K281" s="20">
        <f t="shared" si="28"/>
        <v>1584.9183371010527</v>
      </c>
      <c r="L281" s="20">
        <f t="shared" si="25"/>
        <v>1569.8797371010528</v>
      </c>
      <c r="M281" s="22">
        <f t="shared" si="29"/>
        <v>1577.3990371010527</v>
      </c>
      <c r="N281" s="21" t="s">
        <v>3</v>
      </c>
      <c r="O281" s="21">
        <v>61.7</v>
      </c>
      <c r="P281" s="23">
        <v>0.544</v>
      </c>
      <c r="Q281" s="20">
        <f t="shared" si="30"/>
        <v>45.400000000000006</v>
      </c>
      <c r="R281" s="21">
        <v>45.4</v>
      </c>
      <c r="S281" s="23">
        <v>6.645</v>
      </c>
      <c r="T281" s="44">
        <v>159.178</v>
      </c>
      <c r="U281" s="44">
        <f t="shared" si="24"/>
        <v>133.1855</v>
      </c>
      <c r="V281" s="25">
        <v>15.495</v>
      </c>
      <c r="W281" s="22">
        <v>1577.3990371010527</v>
      </c>
    </row>
    <row r="282" spans="1:23" ht="12.75">
      <c r="A282" s="1">
        <v>36345</v>
      </c>
      <c r="B282" s="13">
        <v>185</v>
      </c>
      <c r="C282" s="52">
        <v>0.614583313</v>
      </c>
      <c r="D282" s="14">
        <v>0.614583313</v>
      </c>
      <c r="E282" s="2">
        <v>2725</v>
      </c>
      <c r="F282" s="15">
        <v>0</v>
      </c>
      <c r="G282" s="19">
        <v>882.7</v>
      </c>
      <c r="H282" s="20">
        <f t="shared" si="26"/>
        <v>847.7</v>
      </c>
      <c r="I282" s="21">
        <v>847.7</v>
      </c>
      <c r="J282" s="20">
        <f t="shared" si="27"/>
        <v>1481.354057964054</v>
      </c>
      <c r="K282" s="20">
        <f t="shared" si="28"/>
        <v>1596.6650579640539</v>
      </c>
      <c r="L282" s="20">
        <f t="shared" si="25"/>
        <v>1581.626457964054</v>
      </c>
      <c r="M282" s="22">
        <f t="shared" si="29"/>
        <v>1589.145757964054</v>
      </c>
      <c r="N282" s="21" t="s">
        <v>3</v>
      </c>
      <c r="O282" s="21">
        <v>61.4</v>
      </c>
      <c r="P282" s="23">
        <v>0.51</v>
      </c>
      <c r="Q282" s="20">
        <f t="shared" si="30"/>
        <v>42.00000000000001</v>
      </c>
      <c r="R282" s="21">
        <v>42</v>
      </c>
      <c r="S282" s="23">
        <v>6.045</v>
      </c>
      <c r="T282" s="44">
        <v>35.216</v>
      </c>
      <c r="U282" s="44">
        <f t="shared" si="24"/>
        <v>121.18933333333332</v>
      </c>
      <c r="V282" s="25">
        <v>14.682</v>
      </c>
      <c r="W282" s="22">
        <v>1589.145757964054</v>
      </c>
    </row>
    <row r="283" spans="1:23" ht="12.75">
      <c r="A283" s="1">
        <v>36345</v>
      </c>
      <c r="B283" s="13">
        <v>185</v>
      </c>
      <c r="C283" s="52">
        <v>0.614699066</v>
      </c>
      <c r="D283" s="14">
        <v>0.614699066</v>
      </c>
      <c r="E283" s="2">
        <v>2735</v>
      </c>
      <c r="F283" s="15">
        <v>0</v>
      </c>
      <c r="G283" s="19">
        <v>881.5</v>
      </c>
      <c r="H283" s="20">
        <f t="shared" si="26"/>
        <v>846.5</v>
      </c>
      <c r="I283" s="21">
        <v>846.5</v>
      </c>
      <c r="J283" s="20">
        <f t="shared" si="27"/>
        <v>1493.1174192115993</v>
      </c>
      <c r="K283" s="20">
        <f t="shared" si="28"/>
        <v>1608.4284192115992</v>
      </c>
      <c r="L283" s="20">
        <f t="shared" si="25"/>
        <v>1593.3898192115994</v>
      </c>
      <c r="M283" s="22">
        <f t="shared" si="29"/>
        <v>1600.9091192115993</v>
      </c>
      <c r="N283" s="21" t="s">
        <v>3</v>
      </c>
      <c r="O283" s="21">
        <v>62.8</v>
      </c>
      <c r="P283" s="23">
        <v>0.544</v>
      </c>
      <c r="Q283" s="20">
        <f t="shared" si="30"/>
        <v>45.400000000000006</v>
      </c>
      <c r="R283" s="21">
        <v>45.4</v>
      </c>
      <c r="S283" s="23">
        <v>6.318</v>
      </c>
      <c r="T283" s="44">
        <v>100.458</v>
      </c>
      <c r="U283" s="44">
        <f t="shared" si="24"/>
        <v>112.76116666666667</v>
      </c>
      <c r="V283" s="25">
        <v>14.45</v>
      </c>
      <c r="W283" s="22">
        <v>1600.9091192115993</v>
      </c>
    </row>
    <row r="284" spans="1:23" ht="12.75">
      <c r="A284" s="1">
        <v>36345</v>
      </c>
      <c r="B284" s="13">
        <v>185</v>
      </c>
      <c r="C284" s="52">
        <v>0.614814818</v>
      </c>
      <c r="D284" s="14">
        <v>0.614814818</v>
      </c>
      <c r="E284" s="2">
        <v>2745</v>
      </c>
      <c r="F284" s="15">
        <v>0</v>
      </c>
      <c r="G284" s="19">
        <v>879.6</v>
      </c>
      <c r="H284" s="20">
        <f t="shared" si="26"/>
        <v>844.6</v>
      </c>
      <c r="I284" s="21">
        <v>844.6</v>
      </c>
      <c r="J284" s="20">
        <f t="shared" si="27"/>
        <v>1511.7768884866825</v>
      </c>
      <c r="K284" s="20">
        <f t="shared" si="28"/>
        <v>1627.0878884866825</v>
      </c>
      <c r="L284" s="20">
        <f t="shared" si="25"/>
        <v>1612.0492884866826</v>
      </c>
      <c r="M284" s="22">
        <f t="shared" si="29"/>
        <v>1619.5685884866825</v>
      </c>
      <c r="N284" s="21" t="s">
        <v>3</v>
      </c>
      <c r="O284" s="21">
        <v>60.3</v>
      </c>
      <c r="P284" s="23">
        <v>0.504</v>
      </c>
      <c r="Q284" s="20">
        <f t="shared" si="30"/>
        <v>41.4</v>
      </c>
      <c r="R284" s="21">
        <v>41.4</v>
      </c>
      <c r="S284" s="23">
        <v>6.116</v>
      </c>
      <c r="T284" s="44">
        <v>60.496</v>
      </c>
      <c r="U284" s="44">
        <f t="shared" si="24"/>
        <v>97.33299999999998</v>
      </c>
      <c r="V284" s="25">
        <v>14.988</v>
      </c>
      <c r="W284" s="22">
        <v>1619.5685884866825</v>
      </c>
    </row>
    <row r="285" spans="1:23" ht="12.75">
      <c r="A285" s="1">
        <v>36345</v>
      </c>
      <c r="B285" s="13">
        <v>185</v>
      </c>
      <c r="C285" s="52">
        <v>0.61493057</v>
      </c>
      <c r="D285" s="14">
        <v>0.61493057</v>
      </c>
      <c r="E285" s="2">
        <v>2755</v>
      </c>
      <c r="F285" s="15">
        <v>0</v>
      </c>
      <c r="G285" s="19">
        <v>878.2</v>
      </c>
      <c r="H285" s="20">
        <f t="shared" si="26"/>
        <v>843.2</v>
      </c>
      <c r="I285" s="21">
        <v>843.2</v>
      </c>
      <c r="J285" s="20">
        <f t="shared" si="27"/>
        <v>1525.5528507891838</v>
      </c>
      <c r="K285" s="20">
        <f t="shared" si="28"/>
        <v>1640.8638507891837</v>
      </c>
      <c r="L285" s="20">
        <f t="shared" si="25"/>
        <v>1625.8252507891839</v>
      </c>
      <c r="M285" s="22">
        <f t="shared" si="29"/>
        <v>1633.3445507891838</v>
      </c>
      <c r="N285" s="21" t="s">
        <v>3</v>
      </c>
      <c r="O285" s="21">
        <v>58.6</v>
      </c>
      <c r="P285" s="23">
        <v>0.554</v>
      </c>
      <c r="Q285" s="20">
        <f t="shared" si="30"/>
        <v>46.400000000000006</v>
      </c>
      <c r="R285" s="21">
        <v>46.4</v>
      </c>
      <c r="S285" s="23">
        <v>6.536</v>
      </c>
      <c r="T285" s="44">
        <v>146.33</v>
      </c>
      <c r="U285" s="44">
        <f t="shared" si="24"/>
        <v>99.337</v>
      </c>
      <c r="V285" s="25">
        <v>15.663</v>
      </c>
      <c r="W285" s="22">
        <v>1633.3445507891838</v>
      </c>
    </row>
    <row r="286" spans="1:23" ht="12.75">
      <c r="A286" s="1">
        <v>36345</v>
      </c>
      <c r="B286" s="13">
        <v>185</v>
      </c>
      <c r="C286" s="52">
        <v>0.615046322</v>
      </c>
      <c r="D286" s="14">
        <v>0.615046322</v>
      </c>
      <c r="E286" s="2">
        <v>2765</v>
      </c>
      <c r="F286" s="15">
        <v>0</v>
      </c>
      <c r="G286" s="19">
        <v>876.7</v>
      </c>
      <c r="H286" s="20">
        <f t="shared" si="26"/>
        <v>841.7</v>
      </c>
      <c r="I286" s="21">
        <v>841.7</v>
      </c>
      <c r="J286" s="20">
        <f t="shared" si="27"/>
        <v>1540.3382153196692</v>
      </c>
      <c r="K286" s="20">
        <f t="shared" si="28"/>
        <v>1655.649215319669</v>
      </c>
      <c r="L286" s="20">
        <f t="shared" si="25"/>
        <v>1640.6106153196693</v>
      </c>
      <c r="M286" s="22">
        <f t="shared" si="29"/>
        <v>1648.1299153196692</v>
      </c>
      <c r="N286" s="21" t="s">
        <v>3</v>
      </c>
      <c r="O286" s="21">
        <v>61</v>
      </c>
      <c r="P286" s="23">
        <v>0.534</v>
      </c>
      <c r="Q286" s="20">
        <f t="shared" si="30"/>
        <v>44.400000000000006</v>
      </c>
      <c r="R286" s="21">
        <v>44.4</v>
      </c>
      <c r="S286" s="23">
        <v>6.271</v>
      </c>
      <c r="T286" s="44">
        <v>106.571</v>
      </c>
      <c r="U286" s="44">
        <f t="shared" si="24"/>
        <v>101.37483333333334</v>
      </c>
      <c r="V286" s="25">
        <v>16.211</v>
      </c>
      <c r="W286" s="22">
        <v>1648.1299153196692</v>
      </c>
    </row>
    <row r="287" spans="1:23" ht="12.75">
      <c r="A287" s="1">
        <v>36345</v>
      </c>
      <c r="B287" s="13">
        <v>185</v>
      </c>
      <c r="C287" s="52">
        <v>0.615162015</v>
      </c>
      <c r="D287" s="14">
        <v>0.615162015</v>
      </c>
      <c r="E287" s="2">
        <v>2775</v>
      </c>
      <c r="F287" s="15">
        <v>0</v>
      </c>
      <c r="G287" s="19">
        <v>874.8</v>
      </c>
      <c r="H287" s="20">
        <f t="shared" si="26"/>
        <v>839.8</v>
      </c>
      <c r="I287" s="21">
        <v>839.8</v>
      </c>
      <c r="J287" s="20">
        <f t="shared" si="27"/>
        <v>1559.104215107439</v>
      </c>
      <c r="K287" s="20">
        <f t="shared" si="28"/>
        <v>1674.4152151074388</v>
      </c>
      <c r="L287" s="20">
        <f t="shared" si="25"/>
        <v>1659.376615107439</v>
      </c>
      <c r="M287" s="22">
        <f t="shared" si="29"/>
        <v>1666.895915107439</v>
      </c>
      <c r="N287" s="21" t="s">
        <v>3</v>
      </c>
      <c r="O287" s="21">
        <v>60.4</v>
      </c>
      <c r="P287" s="23">
        <v>0.558</v>
      </c>
      <c r="Q287" s="20">
        <f t="shared" si="30"/>
        <v>46.800000000000004</v>
      </c>
      <c r="R287" s="21">
        <v>46.8</v>
      </c>
      <c r="S287" s="23">
        <v>6.459</v>
      </c>
      <c r="T287" s="44">
        <v>150.609</v>
      </c>
      <c r="U287" s="44">
        <f t="shared" si="24"/>
        <v>99.94666666666667</v>
      </c>
      <c r="V287" s="25">
        <v>16.35</v>
      </c>
      <c r="W287" s="22">
        <v>1666.895915107439</v>
      </c>
    </row>
    <row r="288" spans="1:23" ht="12.75">
      <c r="A288" s="1">
        <v>36345</v>
      </c>
      <c r="B288" s="13">
        <v>185</v>
      </c>
      <c r="C288" s="52">
        <v>0.615277767</v>
      </c>
      <c r="D288" s="14">
        <v>0.615277767</v>
      </c>
      <c r="E288" s="2">
        <v>2785</v>
      </c>
      <c r="F288" s="15">
        <v>0</v>
      </c>
      <c r="G288" s="19">
        <v>874.8</v>
      </c>
      <c r="H288" s="20">
        <f t="shared" si="26"/>
        <v>839.8</v>
      </c>
      <c r="I288" s="21">
        <v>839.8</v>
      </c>
      <c r="J288" s="20">
        <f t="shared" si="27"/>
        <v>1559.104215107439</v>
      </c>
      <c r="K288" s="20">
        <f t="shared" si="28"/>
        <v>1674.4152151074388</v>
      </c>
      <c r="L288" s="20">
        <f t="shared" si="25"/>
        <v>1659.376615107439</v>
      </c>
      <c r="M288" s="22">
        <f t="shared" si="29"/>
        <v>1666.895915107439</v>
      </c>
      <c r="N288" s="21" t="s">
        <v>3</v>
      </c>
      <c r="O288" s="21">
        <v>60.5</v>
      </c>
      <c r="P288" s="23">
        <v>0.53</v>
      </c>
      <c r="Q288" s="20">
        <f t="shared" si="30"/>
        <v>44.00000000000001</v>
      </c>
      <c r="R288" s="21">
        <v>44</v>
      </c>
      <c r="S288" s="23">
        <v>6.271</v>
      </c>
      <c r="T288" s="44">
        <v>110.443</v>
      </c>
      <c r="U288" s="44">
        <f t="shared" si="24"/>
        <v>112.48450000000001</v>
      </c>
      <c r="V288" s="25">
        <v>16.253</v>
      </c>
      <c r="W288" s="22">
        <v>1666.895915107439</v>
      </c>
    </row>
    <row r="289" spans="1:23" ht="12.75">
      <c r="A289" s="1">
        <v>36345</v>
      </c>
      <c r="B289" s="13">
        <v>185</v>
      </c>
      <c r="C289" s="52">
        <v>0.615393519</v>
      </c>
      <c r="D289" s="14">
        <v>0.615393519</v>
      </c>
      <c r="E289" s="2">
        <v>2795</v>
      </c>
      <c r="F289" s="15">
        <v>0</v>
      </c>
      <c r="G289" s="19">
        <v>874.3</v>
      </c>
      <c r="H289" s="20">
        <f t="shared" si="26"/>
        <v>839.3</v>
      </c>
      <c r="I289" s="21">
        <v>839.3</v>
      </c>
      <c r="J289" s="20">
        <f t="shared" si="27"/>
        <v>1564.0496928142113</v>
      </c>
      <c r="K289" s="20">
        <f t="shared" si="28"/>
        <v>1679.3606928142112</v>
      </c>
      <c r="L289" s="20">
        <f t="shared" si="25"/>
        <v>1664.3220928142114</v>
      </c>
      <c r="M289" s="22">
        <f t="shared" si="29"/>
        <v>1671.8413928142113</v>
      </c>
      <c r="N289" s="21" t="s">
        <v>3</v>
      </c>
      <c r="O289" s="21">
        <v>61.1</v>
      </c>
      <c r="P289" s="23">
        <v>0.51</v>
      </c>
      <c r="Q289" s="20">
        <f t="shared" si="30"/>
        <v>42.00000000000001</v>
      </c>
      <c r="R289" s="21">
        <v>42</v>
      </c>
      <c r="S289" s="23">
        <v>6.726</v>
      </c>
      <c r="T289" s="44">
        <v>196.481</v>
      </c>
      <c r="U289" s="44">
        <f t="shared" si="24"/>
        <v>128.48833333333334</v>
      </c>
      <c r="V289" s="25">
        <v>15.909</v>
      </c>
      <c r="W289" s="22">
        <v>1671.8413928142113</v>
      </c>
    </row>
    <row r="290" spans="1:23" ht="12.75">
      <c r="A290" s="1">
        <v>36345</v>
      </c>
      <c r="B290" s="13">
        <v>185</v>
      </c>
      <c r="C290" s="52">
        <v>0.615509272</v>
      </c>
      <c r="D290" s="14">
        <v>0.615509272</v>
      </c>
      <c r="E290" s="2">
        <v>2805</v>
      </c>
      <c r="F290" s="15">
        <v>0</v>
      </c>
      <c r="G290" s="19">
        <v>872.8</v>
      </c>
      <c r="H290" s="20">
        <f t="shared" si="26"/>
        <v>837.8</v>
      </c>
      <c r="I290" s="21">
        <v>837.8</v>
      </c>
      <c r="J290" s="20">
        <f t="shared" si="27"/>
        <v>1578.9038224181575</v>
      </c>
      <c r="K290" s="20">
        <f t="shared" si="28"/>
        <v>1694.2148224181574</v>
      </c>
      <c r="L290" s="20">
        <f t="shared" si="25"/>
        <v>1679.1762224181575</v>
      </c>
      <c r="M290" s="22">
        <f t="shared" si="29"/>
        <v>1686.6955224181575</v>
      </c>
      <c r="N290" s="21" t="s">
        <v>3</v>
      </c>
      <c r="O290" s="21">
        <v>58.2</v>
      </c>
      <c r="P290" s="23">
        <v>0.515</v>
      </c>
      <c r="Q290" s="20">
        <f t="shared" si="30"/>
        <v>42.50000000000001</v>
      </c>
      <c r="R290" s="21">
        <v>42.5</v>
      </c>
      <c r="S290" s="23">
        <v>5.954</v>
      </c>
      <c r="U290" s="44">
        <f t="shared" si="24"/>
        <v>142.08679999999998</v>
      </c>
      <c r="V290" s="25">
        <v>0.029</v>
      </c>
      <c r="W290" s="22">
        <v>1686.6955224181575</v>
      </c>
    </row>
    <row r="291" spans="1:23" ht="12.75">
      <c r="A291" s="1">
        <v>36345</v>
      </c>
      <c r="B291" s="13">
        <v>185</v>
      </c>
      <c r="C291" s="52">
        <v>0.615625024</v>
      </c>
      <c r="D291" s="14">
        <v>0.615625024</v>
      </c>
      <c r="E291" s="2">
        <v>2815</v>
      </c>
      <c r="F291" s="15">
        <v>0</v>
      </c>
      <c r="G291" s="19">
        <v>873.7</v>
      </c>
      <c r="H291" s="20">
        <f t="shared" si="26"/>
        <v>838.7</v>
      </c>
      <c r="I291" s="21">
        <v>838.7</v>
      </c>
      <c r="J291" s="20">
        <f t="shared" si="27"/>
        <v>1569.9881565037715</v>
      </c>
      <c r="K291" s="20">
        <f t="shared" si="28"/>
        <v>1685.2991565037714</v>
      </c>
      <c r="L291" s="20">
        <f t="shared" si="25"/>
        <v>1670.2605565037716</v>
      </c>
      <c r="M291" s="22">
        <f t="shared" si="29"/>
        <v>1677.7798565037715</v>
      </c>
      <c r="N291" s="21" t="s">
        <v>3</v>
      </c>
      <c r="O291" s="21">
        <v>59.9</v>
      </c>
      <c r="P291" s="23">
        <v>0.549</v>
      </c>
      <c r="Q291" s="20">
        <f t="shared" si="30"/>
        <v>45.900000000000006</v>
      </c>
      <c r="R291" s="21">
        <v>45.9</v>
      </c>
      <c r="S291" s="23">
        <v>6.326</v>
      </c>
      <c r="U291" s="44">
        <f t="shared" si="24"/>
        <v>141.026</v>
      </c>
      <c r="V291" s="25">
        <v>0.026</v>
      </c>
      <c r="W291" s="22">
        <v>1677.7798565037715</v>
      </c>
    </row>
    <row r="292" spans="1:23" ht="12.75">
      <c r="A292" s="1">
        <v>36345</v>
      </c>
      <c r="B292" s="13">
        <v>185</v>
      </c>
      <c r="C292" s="52">
        <v>0.615740716</v>
      </c>
      <c r="D292" s="14">
        <v>0.615740716</v>
      </c>
      <c r="E292" s="2">
        <v>2825</v>
      </c>
      <c r="F292" s="15">
        <v>0</v>
      </c>
      <c r="G292" s="19">
        <v>873.6</v>
      </c>
      <c r="H292" s="20">
        <f t="shared" si="26"/>
        <v>838.6</v>
      </c>
      <c r="I292" s="21">
        <v>838.6</v>
      </c>
      <c r="J292" s="20">
        <f t="shared" si="27"/>
        <v>1570.9783134681588</v>
      </c>
      <c r="K292" s="20">
        <f t="shared" si="28"/>
        <v>1686.2893134681588</v>
      </c>
      <c r="L292" s="20">
        <f t="shared" si="25"/>
        <v>1671.250713468159</v>
      </c>
      <c r="M292" s="22">
        <f t="shared" si="29"/>
        <v>1678.7700134681588</v>
      </c>
      <c r="N292" s="21" t="s">
        <v>3</v>
      </c>
      <c r="O292" s="21">
        <v>60.8</v>
      </c>
      <c r="P292" s="23">
        <v>0.509</v>
      </c>
      <c r="Q292" s="20">
        <f t="shared" si="30"/>
        <v>41.9</v>
      </c>
      <c r="R292" s="21">
        <v>41.9</v>
      </c>
      <c r="S292" s="23">
        <v>6.165</v>
      </c>
      <c r="U292" s="44">
        <f t="shared" si="24"/>
        <v>152.511</v>
      </c>
      <c r="V292" s="25">
        <v>0.025</v>
      </c>
      <c r="W292" s="22">
        <v>1678.7700134681588</v>
      </c>
    </row>
    <row r="293" spans="1:23" ht="12.75">
      <c r="A293" s="1">
        <v>36345</v>
      </c>
      <c r="B293" s="13">
        <v>185</v>
      </c>
      <c r="C293" s="52">
        <v>0.615856469</v>
      </c>
      <c r="D293" s="14">
        <v>0.615856469</v>
      </c>
      <c r="E293" s="2">
        <v>2835</v>
      </c>
      <c r="F293" s="15">
        <v>0</v>
      </c>
      <c r="G293" s="19">
        <v>872.8</v>
      </c>
      <c r="H293" s="20">
        <f t="shared" si="26"/>
        <v>837.8</v>
      </c>
      <c r="I293" s="21">
        <v>837.8</v>
      </c>
      <c r="J293" s="20">
        <f t="shared" si="27"/>
        <v>1578.9038224181575</v>
      </c>
      <c r="K293" s="20">
        <f t="shared" si="28"/>
        <v>1694.2148224181574</v>
      </c>
      <c r="L293" s="20">
        <f t="shared" si="25"/>
        <v>1679.1762224181575</v>
      </c>
      <c r="M293" s="22">
        <f t="shared" si="29"/>
        <v>1686.6955224181575</v>
      </c>
      <c r="N293" s="21" t="s">
        <v>3</v>
      </c>
      <c r="O293" s="21">
        <v>60.3</v>
      </c>
      <c r="P293" s="23">
        <v>0.559</v>
      </c>
      <c r="Q293" s="20">
        <f t="shared" si="30"/>
        <v>46.900000000000006</v>
      </c>
      <c r="R293" s="21">
        <v>46.9</v>
      </c>
      <c r="S293" s="23">
        <v>6.082</v>
      </c>
      <c r="V293" s="25">
        <v>0.026</v>
      </c>
      <c r="W293" s="22">
        <v>1686.6955224181575</v>
      </c>
    </row>
    <row r="294" spans="1:23" ht="12.75">
      <c r="A294" s="1">
        <v>36345</v>
      </c>
      <c r="B294" s="13">
        <v>185</v>
      </c>
      <c r="C294" s="52">
        <v>0.615972221</v>
      </c>
      <c r="D294" s="14">
        <v>0.615972221</v>
      </c>
      <c r="E294" s="2">
        <v>2845</v>
      </c>
      <c r="F294" s="15">
        <v>0</v>
      </c>
      <c r="G294" s="19">
        <v>873.1</v>
      </c>
      <c r="H294" s="20">
        <f t="shared" si="26"/>
        <v>838.1</v>
      </c>
      <c r="I294" s="21">
        <v>838.1</v>
      </c>
      <c r="J294" s="20">
        <f t="shared" si="27"/>
        <v>1575.930870048433</v>
      </c>
      <c r="K294" s="20">
        <f t="shared" si="28"/>
        <v>1691.241870048433</v>
      </c>
      <c r="L294" s="20">
        <f t="shared" si="25"/>
        <v>1676.203270048433</v>
      </c>
      <c r="M294" s="22">
        <f t="shared" si="29"/>
        <v>1683.722570048433</v>
      </c>
      <c r="N294" s="21" t="s">
        <v>3</v>
      </c>
      <c r="O294" s="21">
        <v>59.9</v>
      </c>
      <c r="P294" s="23">
        <v>0.511</v>
      </c>
      <c r="Q294" s="20">
        <f t="shared" si="30"/>
        <v>42.1</v>
      </c>
      <c r="R294" s="21">
        <v>42.1</v>
      </c>
      <c r="S294" s="23">
        <v>6.124</v>
      </c>
      <c r="V294" s="25">
        <v>0.025</v>
      </c>
      <c r="W294" s="22">
        <v>1683.722570048433</v>
      </c>
    </row>
    <row r="295" spans="1:23" ht="12.75">
      <c r="A295" s="1">
        <v>36345</v>
      </c>
      <c r="B295" s="13">
        <v>185</v>
      </c>
      <c r="C295" s="52">
        <v>0.616087973</v>
      </c>
      <c r="D295" s="14">
        <v>0.616087973</v>
      </c>
      <c r="E295" s="2">
        <v>2855</v>
      </c>
      <c r="F295" s="15">
        <v>0</v>
      </c>
      <c r="G295" s="19">
        <v>872.5</v>
      </c>
      <c r="H295" s="20">
        <f t="shared" si="26"/>
        <v>837.5</v>
      </c>
      <c r="I295" s="21">
        <v>837.5</v>
      </c>
      <c r="J295" s="20">
        <f t="shared" si="27"/>
        <v>1581.8778395353634</v>
      </c>
      <c r="K295" s="20">
        <f t="shared" si="28"/>
        <v>1697.1888395353633</v>
      </c>
      <c r="L295" s="20">
        <f t="shared" si="25"/>
        <v>1682.1502395353634</v>
      </c>
      <c r="M295" s="22">
        <f t="shared" si="29"/>
        <v>1689.6695395353634</v>
      </c>
      <c r="N295" s="21" t="s">
        <v>3</v>
      </c>
      <c r="O295" s="21">
        <v>59.3</v>
      </c>
      <c r="P295" s="23">
        <v>0.554</v>
      </c>
      <c r="Q295" s="20">
        <f t="shared" si="30"/>
        <v>46.400000000000006</v>
      </c>
      <c r="R295" s="21">
        <v>46.4</v>
      </c>
      <c r="S295" s="23">
        <v>5.884</v>
      </c>
      <c r="V295" s="25">
        <v>0.021</v>
      </c>
      <c r="W295" s="22">
        <v>1689.6695395353634</v>
      </c>
    </row>
    <row r="296" spans="1:23" ht="12.75">
      <c r="A296" s="1">
        <v>36345</v>
      </c>
      <c r="B296" s="13">
        <v>185</v>
      </c>
      <c r="C296" s="52">
        <v>0.616203725</v>
      </c>
      <c r="D296" s="14">
        <v>0.616203725</v>
      </c>
      <c r="E296" s="2">
        <v>2865</v>
      </c>
      <c r="F296" s="15">
        <v>0</v>
      </c>
      <c r="G296" s="19">
        <v>872.4</v>
      </c>
      <c r="H296" s="20">
        <f t="shared" si="26"/>
        <v>837.4</v>
      </c>
      <c r="I296" s="21">
        <v>837.4</v>
      </c>
      <c r="J296" s="20">
        <f t="shared" si="27"/>
        <v>1582.8694153168267</v>
      </c>
      <c r="K296" s="20">
        <f t="shared" si="28"/>
        <v>1698.1804153168266</v>
      </c>
      <c r="L296" s="20">
        <f t="shared" si="25"/>
        <v>1683.1418153168268</v>
      </c>
      <c r="M296" s="22">
        <f t="shared" si="29"/>
        <v>1690.6611153168267</v>
      </c>
      <c r="N296" s="21" t="s">
        <v>3</v>
      </c>
      <c r="O296" s="21">
        <v>58</v>
      </c>
      <c r="P296" s="23">
        <v>0.529</v>
      </c>
      <c r="Q296" s="20">
        <f t="shared" si="30"/>
        <v>43.900000000000006</v>
      </c>
      <c r="R296" s="21">
        <v>43.9</v>
      </c>
      <c r="S296" s="23">
        <v>5.912</v>
      </c>
      <c r="V296" s="25">
        <v>0.019</v>
      </c>
      <c r="W296" s="22">
        <v>1690.6611153168267</v>
      </c>
    </row>
    <row r="297" spans="1:23" ht="12.75">
      <c r="A297" s="1">
        <v>36345</v>
      </c>
      <c r="B297" s="13">
        <v>185</v>
      </c>
      <c r="C297" s="52">
        <v>0.616319418</v>
      </c>
      <c r="D297" s="14">
        <v>0.616319418</v>
      </c>
      <c r="E297" s="2">
        <v>2875</v>
      </c>
      <c r="F297" s="15">
        <v>0</v>
      </c>
      <c r="G297" s="19">
        <v>872.2</v>
      </c>
      <c r="H297" s="20">
        <f t="shared" si="26"/>
        <v>837.2</v>
      </c>
      <c r="I297" s="21">
        <v>837.2</v>
      </c>
      <c r="J297" s="20">
        <f t="shared" si="27"/>
        <v>1584.8529221629935</v>
      </c>
      <c r="K297" s="20">
        <f t="shared" si="28"/>
        <v>1700.1639221629935</v>
      </c>
      <c r="L297" s="20">
        <f t="shared" si="25"/>
        <v>1685.1253221629936</v>
      </c>
      <c r="M297" s="22">
        <f t="shared" si="29"/>
        <v>1692.6446221629935</v>
      </c>
      <c r="N297" s="21" t="s">
        <v>3</v>
      </c>
      <c r="O297" s="21">
        <v>57.2</v>
      </c>
      <c r="P297" s="23">
        <v>0.549</v>
      </c>
      <c r="Q297" s="20">
        <f t="shared" si="30"/>
        <v>45.900000000000006</v>
      </c>
      <c r="R297" s="21">
        <v>45.9</v>
      </c>
      <c r="S297" s="23">
        <v>5.647</v>
      </c>
      <c r="V297" s="25">
        <v>0.019</v>
      </c>
      <c r="W297" s="22">
        <v>1692.6446221629935</v>
      </c>
    </row>
    <row r="298" spans="1:23" ht="12.75">
      <c r="A298" s="1">
        <v>36345</v>
      </c>
      <c r="B298" s="13">
        <v>185</v>
      </c>
      <c r="C298" s="52">
        <v>0.61643517</v>
      </c>
      <c r="D298" s="14">
        <v>0.61643517</v>
      </c>
      <c r="E298" s="2">
        <v>2885</v>
      </c>
      <c r="F298" s="15">
        <v>0</v>
      </c>
      <c r="G298" s="19">
        <v>872.9</v>
      </c>
      <c r="H298" s="20">
        <f t="shared" si="26"/>
        <v>837.9</v>
      </c>
      <c r="I298" s="21">
        <v>837.9</v>
      </c>
      <c r="J298" s="20">
        <f t="shared" si="27"/>
        <v>1577.9127200272922</v>
      </c>
      <c r="K298" s="20">
        <f t="shared" si="28"/>
        <v>1693.223720027292</v>
      </c>
      <c r="L298" s="20">
        <f t="shared" si="25"/>
        <v>1678.1851200272922</v>
      </c>
      <c r="M298" s="22">
        <f t="shared" si="29"/>
        <v>1685.7044200272921</v>
      </c>
      <c r="N298" s="21" t="s">
        <v>3</v>
      </c>
      <c r="O298" s="21">
        <v>56.8</v>
      </c>
      <c r="P298" s="23">
        <v>0.53</v>
      </c>
      <c r="Q298" s="20">
        <f t="shared" si="30"/>
        <v>44.00000000000001</v>
      </c>
      <c r="R298" s="21">
        <v>44</v>
      </c>
      <c r="S298" s="23">
        <v>5.844</v>
      </c>
      <c r="V298" s="25">
        <v>0.02</v>
      </c>
      <c r="W298" s="22">
        <v>1685.7044200272921</v>
      </c>
    </row>
    <row r="299" spans="1:23" ht="12.75">
      <c r="A299" s="1">
        <v>36345</v>
      </c>
      <c r="B299" s="13">
        <v>185</v>
      </c>
      <c r="C299" s="52">
        <v>0.616550922</v>
      </c>
      <c r="D299" s="14">
        <v>0.616550922</v>
      </c>
      <c r="E299" s="2">
        <v>2895</v>
      </c>
      <c r="F299" s="15">
        <v>0</v>
      </c>
      <c r="G299" s="19">
        <v>872.4</v>
      </c>
      <c r="H299" s="20">
        <f t="shared" si="26"/>
        <v>837.4</v>
      </c>
      <c r="I299" s="21">
        <v>837.4</v>
      </c>
      <c r="J299" s="20">
        <f t="shared" si="27"/>
        <v>1582.8694153168267</v>
      </c>
      <c r="K299" s="20">
        <f t="shared" si="28"/>
        <v>1698.1804153168266</v>
      </c>
      <c r="L299" s="20">
        <f t="shared" si="25"/>
        <v>1683.1418153168268</v>
      </c>
      <c r="M299" s="22">
        <f t="shared" si="29"/>
        <v>1690.6611153168267</v>
      </c>
      <c r="N299" s="21" t="s">
        <v>3</v>
      </c>
      <c r="O299" s="21">
        <v>57</v>
      </c>
      <c r="P299" s="23">
        <v>0.549</v>
      </c>
      <c r="Q299" s="20">
        <f t="shared" si="30"/>
        <v>45.900000000000006</v>
      </c>
      <c r="R299" s="21">
        <v>45.9</v>
      </c>
      <c r="S299" s="23">
        <v>6.083</v>
      </c>
      <c r="V299" s="25">
        <v>0.019</v>
      </c>
      <c r="W299" s="22">
        <v>1690.6611153168267</v>
      </c>
    </row>
    <row r="300" spans="1:23" ht="12.75">
      <c r="A300" s="1">
        <v>36345</v>
      </c>
      <c r="B300" s="13">
        <v>185</v>
      </c>
      <c r="C300" s="52">
        <v>0.616666675</v>
      </c>
      <c r="D300" s="14">
        <v>0.616666675</v>
      </c>
      <c r="E300" s="2">
        <v>2905</v>
      </c>
      <c r="F300" s="15">
        <v>0</v>
      </c>
      <c r="G300" s="19">
        <v>872.5</v>
      </c>
      <c r="H300" s="20">
        <f t="shared" si="26"/>
        <v>837.5</v>
      </c>
      <c r="I300" s="21">
        <v>837.5</v>
      </c>
      <c r="J300" s="20">
        <f t="shared" si="27"/>
        <v>1581.8778395353634</v>
      </c>
      <c r="K300" s="20">
        <f t="shared" si="28"/>
        <v>1697.1888395353633</v>
      </c>
      <c r="L300" s="20">
        <f t="shared" si="25"/>
        <v>1682.1502395353634</v>
      </c>
      <c r="M300" s="22">
        <f t="shared" si="29"/>
        <v>1689.6695395353634</v>
      </c>
      <c r="N300" s="21" t="s">
        <v>3</v>
      </c>
      <c r="O300" s="21">
        <v>59.1</v>
      </c>
      <c r="P300" s="23">
        <v>0.515</v>
      </c>
      <c r="Q300" s="20">
        <f t="shared" si="30"/>
        <v>42.50000000000001</v>
      </c>
      <c r="R300" s="21">
        <v>42.5</v>
      </c>
      <c r="S300" s="23">
        <v>5.477</v>
      </c>
      <c r="V300" s="25">
        <v>0.017</v>
      </c>
      <c r="W300" s="22">
        <v>1689.6695395353634</v>
      </c>
    </row>
    <row r="301" spans="1:23" ht="12.75">
      <c r="A301" s="1">
        <v>36345</v>
      </c>
      <c r="B301" s="13">
        <v>185</v>
      </c>
      <c r="C301" s="52">
        <v>0.616782427</v>
      </c>
      <c r="D301" s="14">
        <v>0.616782427</v>
      </c>
      <c r="E301" s="2">
        <v>2915</v>
      </c>
      <c r="F301" s="15">
        <v>0</v>
      </c>
      <c r="G301" s="19">
        <v>873</v>
      </c>
      <c r="H301" s="20">
        <f t="shared" si="26"/>
        <v>838</v>
      </c>
      <c r="I301" s="21">
        <v>838</v>
      </c>
      <c r="J301" s="20">
        <f t="shared" si="27"/>
        <v>1576.9217359134605</v>
      </c>
      <c r="K301" s="20">
        <f t="shared" si="28"/>
        <v>1692.2327359134604</v>
      </c>
      <c r="L301" s="20">
        <f t="shared" si="25"/>
        <v>1677.1941359134605</v>
      </c>
      <c r="M301" s="22">
        <f t="shared" si="29"/>
        <v>1684.7134359134604</v>
      </c>
      <c r="N301" s="21" t="s">
        <v>3</v>
      </c>
      <c r="O301" s="21">
        <v>57.4</v>
      </c>
      <c r="P301" s="23">
        <v>0.534</v>
      </c>
      <c r="Q301" s="20">
        <f t="shared" si="30"/>
        <v>44.400000000000006</v>
      </c>
      <c r="R301" s="21">
        <v>44.4</v>
      </c>
      <c r="S301" s="23">
        <v>5.508</v>
      </c>
      <c r="V301" s="25">
        <v>0.017</v>
      </c>
      <c r="W301" s="22">
        <v>1684.7134359134604</v>
      </c>
    </row>
    <row r="302" spans="1:23" ht="12.75">
      <c r="A302" s="1">
        <v>36345</v>
      </c>
      <c r="B302" s="13">
        <v>185</v>
      </c>
      <c r="C302" s="52">
        <v>0.616898119</v>
      </c>
      <c r="D302" s="14">
        <v>0.616898119</v>
      </c>
      <c r="E302" s="2">
        <v>2925</v>
      </c>
      <c r="F302" s="15">
        <v>0</v>
      </c>
      <c r="G302" s="19">
        <v>872.4</v>
      </c>
      <c r="H302" s="20">
        <f t="shared" si="26"/>
        <v>837.4</v>
      </c>
      <c r="I302" s="21">
        <v>837.4</v>
      </c>
      <c r="J302" s="20">
        <f t="shared" si="27"/>
        <v>1582.8694153168267</v>
      </c>
      <c r="K302" s="20">
        <f t="shared" si="28"/>
        <v>1698.1804153168266</v>
      </c>
      <c r="L302" s="20">
        <f t="shared" si="25"/>
        <v>1683.1418153168268</v>
      </c>
      <c r="M302" s="22">
        <f t="shared" si="29"/>
        <v>1690.6611153168267</v>
      </c>
      <c r="N302" s="21" t="s">
        <v>3</v>
      </c>
      <c r="O302" s="21">
        <v>57.5</v>
      </c>
      <c r="P302" s="23">
        <v>0.509</v>
      </c>
      <c r="Q302" s="20">
        <f t="shared" si="30"/>
        <v>41.9</v>
      </c>
      <c r="R302" s="21">
        <v>41.9</v>
      </c>
      <c r="S302" s="23">
        <v>5.727</v>
      </c>
      <c r="V302" s="25">
        <v>0.017</v>
      </c>
      <c r="W302" s="22">
        <v>1690.6611153168267</v>
      </c>
    </row>
    <row r="303" spans="1:23" ht="12.75">
      <c r="A303" s="1">
        <v>36345</v>
      </c>
      <c r="B303" s="13">
        <v>185</v>
      </c>
      <c r="C303" s="52">
        <v>0.617013872</v>
      </c>
      <c r="D303" s="14">
        <v>0.617013872</v>
      </c>
      <c r="E303" s="2">
        <v>2935</v>
      </c>
      <c r="F303" s="15">
        <v>0</v>
      </c>
      <c r="G303" s="19">
        <v>872.5</v>
      </c>
      <c r="H303" s="20">
        <f t="shared" si="26"/>
        <v>837.5</v>
      </c>
      <c r="I303" s="21">
        <v>837.5</v>
      </c>
      <c r="J303" s="20">
        <f t="shared" si="27"/>
        <v>1581.8778395353634</v>
      </c>
      <c r="K303" s="20">
        <f t="shared" si="28"/>
        <v>1697.1888395353633</v>
      </c>
      <c r="L303" s="20">
        <f t="shared" si="25"/>
        <v>1682.1502395353634</v>
      </c>
      <c r="M303" s="22">
        <f t="shared" si="29"/>
        <v>1689.6695395353634</v>
      </c>
      <c r="N303" s="21" t="s">
        <v>3</v>
      </c>
      <c r="O303" s="21">
        <v>58.4</v>
      </c>
      <c r="P303" s="23">
        <v>0.539</v>
      </c>
      <c r="Q303" s="20">
        <f t="shared" si="30"/>
        <v>44.900000000000006</v>
      </c>
      <c r="R303" s="21">
        <v>44.9</v>
      </c>
      <c r="S303" s="23">
        <v>5.576</v>
      </c>
      <c r="V303" s="25">
        <v>0.016</v>
      </c>
      <c r="W303" s="22">
        <v>1689.6695395353634</v>
      </c>
    </row>
    <row r="304" spans="1:23" ht="12.75">
      <c r="A304" s="1">
        <v>36345</v>
      </c>
      <c r="B304" s="13">
        <v>185</v>
      </c>
      <c r="C304" s="52">
        <v>0.617129624</v>
      </c>
      <c r="D304" s="14">
        <v>0.617129624</v>
      </c>
      <c r="E304" s="2">
        <v>2945</v>
      </c>
      <c r="F304" s="15">
        <v>0</v>
      </c>
      <c r="G304" s="19">
        <v>873.9</v>
      </c>
      <c r="H304" s="20">
        <f t="shared" si="26"/>
        <v>838.9</v>
      </c>
      <c r="I304" s="21">
        <v>838.9</v>
      </c>
      <c r="J304" s="20">
        <f t="shared" si="27"/>
        <v>1568.0081967013537</v>
      </c>
      <c r="K304" s="20">
        <f t="shared" si="28"/>
        <v>1683.3191967013536</v>
      </c>
      <c r="L304" s="20">
        <f t="shared" si="25"/>
        <v>1668.2805967013537</v>
      </c>
      <c r="M304" s="22">
        <f t="shared" si="29"/>
        <v>1675.7998967013536</v>
      </c>
      <c r="N304" s="21" t="s">
        <v>3</v>
      </c>
      <c r="O304" s="21">
        <v>58.6</v>
      </c>
      <c r="P304" s="23">
        <v>0.506</v>
      </c>
      <c r="Q304" s="20">
        <f t="shared" si="30"/>
        <v>41.6</v>
      </c>
      <c r="R304" s="21">
        <v>41.6</v>
      </c>
      <c r="S304" s="23">
        <v>5.656</v>
      </c>
      <c r="V304" s="25">
        <v>0.016</v>
      </c>
      <c r="W304" s="22">
        <v>1675.7998967013536</v>
      </c>
    </row>
    <row r="305" spans="1:23" ht="12.75">
      <c r="A305" s="1">
        <v>36345</v>
      </c>
      <c r="B305" s="13">
        <v>185</v>
      </c>
      <c r="C305" s="52">
        <v>0.617245376</v>
      </c>
      <c r="D305" s="14">
        <v>0.617245376</v>
      </c>
      <c r="E305" s="2">
        <v>2955</v>
      </c>
      <c r="F305" s="15">
        <v>0</v>
      </c>
      <c r="G305" s="19">
        <v>874.6</v>
      </c>
      <c r="H305" s="20">
        <f t="shared" si="26"/>
        <v>839.6</v>
      </c>
      <c r="I305" s="21">
        <v>839.6</v>
      </c>
      <c r="J305" s="20">
        <f t="shared" si="27"/>
        <v>1561.0820527664246</v>
      </c>
      <c r="K305" s="20">
        <f t="shared" si="28"/>
        <v>1676.3930527664245</v>
      </c>
      <c r="L305" s="20">
        <f t="shared" si="25"/>
        <v>1661.3544527664246</v>
      </c>
      <c r="M305" s="22">
        <f t="shared" si="29"/>
        <v>1668.8737527664246</v>
      </c>
      <c r="N305" s="21" t="s">
        <v>3</v>
      </c>
      <c r="O305" s="21">
        <v>57.6</v>
      </c>
      <c r="P305" s="23">
        <v>0.545</v>
      </c>
      <c r="Q305" s="20">
        <f t="shared" si="30"/>
        <v>45.50000000000001</v>
      </c>
      <c r="R305" s="21">
        <v>45.5</v>
      </c>
      <c r="S305" s="23">
        <v>5.757</v>
      </c>
      <c r="V305" s="25">
        <v>0.016</v>
      </c>
      <c r="W305" s="22">
        <v>1668.8737527664246</v>
      </c>
    </row>
    <row r="306" spans="1:23" ht="12.75">
      <c r="A306" s="1">
        <v>36345</v>
      </c>
      <c r="B306" s="13">
        <v>185</v>
      </c>
      <c r="C306" s="52">
        <v>0.617361128</v>
      </c>
      <c r="D306" s="14">
        <v>0.617361128</v>
      </c>
      <c r="E306" s="2">
        <v>2965</v>
      </c>
      <c r="F306" s="15">
        <v>0</v>
      </c>
      <c r="G306" s="19">
        <v>874.5</v>
      </c>
      <c r="H306" s="20">
        <f t="shared" si="26"/>
        <v>839.5</v>
      </c>
      <c r="I306" s="21">
        <v>839.5</v>
      </c>
      <c r="J306" s="20">
        <f t="shared" si="27"/>
        <v>1562.0711482797144</v>
      </c>
      <c r="K306" s="20">
        <f t="shared" si="28"/>
        <v>1677.3821482797143</v>
      </c>
      <c r="L306" s="20">
        <f t="shared" si="25"/>
        <v>1662.3435482797145</v>
      </c>
      <c r="M306" s="22">
        <f t="shared" si="29"/>
        <v>1669.8628482797144</v>
      </c>
      <c r="N306" s="21" t="s">
        <v>3</v>
      </c>
      <c r="O306" s="21">
        <v>57.1</v>
      </c>
      <c r="P306" s="23">
        <v>0.509</v>
      </c>
      <c r="Q306" s="20">
        <f t="shared" si="30"/>
        <v>41.9</v>
      </c>
      <c r="R306" s="21">
        <v>41.9</v>
      </c>
      <c r="S306" s="23">
        <v>5.607</v>
      </c>
      <c r="V306" s="25">
        <v>0.014</v>
      </c>
      <c r="W306" s="22">
        <v>1669.8628482797144</v>
      </c>
    </row>
    <row r="307" spans="1:23" ht="12.75">
      <c r="A307" s="1">
        <v>36345</v>
      </c>
      <c r="B307" s="13">
        <v>185</v>
      </c>
      <c r="C307" s="52">
        <v>0.617476881</v>
      </c>
      <c r="D307" s="14">
        <v>0.617476881</v>
      </c>
      <c r="E307" s="2">
        <v>2975</v>
      </c>
      <c r="F307" s="15">
        <v>0</v>
      </c>
      <c r="G307" s="19">
        <v>874.8</v>
      </c>
      <c r="H307" s="20">
        <f t="shared" si="26"/>
        <v>839.8</v>
      </c>
      <c r="I307" s="21">
        <v>839.8</v>
      </c>
      <c r="J307" s="20">
        <f t="shared" si="27"/>
        <v>1559.104215107439</v>
      </c>
      <c r="K307" s="20">
        <f t="shared" si="28"/>
        <v>1674.4152151074388</v>
      </c>
      <c r="L307" s="20">
        <f t="shared" si="25"/>
        <v>1659.376615107439</v>
      </c>
      <c r="M307" s="22">
        <f t="shared" si="29"/>
        <v>1666.895915107439</v>
      </c>
      <c r="N307" s="21" t="s">
        <v>3</v>
      </c>
      <c r="O307" s="21">
        <v>56.2</v>
      </c>
      <c r="P307" s="23">
        <v>0.539</v>
      </c>
      <c r="Q307" s="20">
        <f t="shared" si="30"/>
        <v>44.900000000000006</v>
      </c>
      <c r="R307" s="21">
        <v>44.9</v>
      </c>
      <c r="S307" s="23">
        <v>5.349</v>
      </c>
      <c r="V307" s="25">
        <v>0.015</v>
      </c>
      <c r="W307" s="22">
        <v>1666.895915107439</v>
      </c>
    </row>
    <row r="308" spans="1:23" ht="12.75">
      <c r="A308" s="1">
        <v>36345</v>
      </c>
      <c r="B308" s="13">
        <v>185</v>
      </c>
      <c r="C308" s="52">
        <v>0.617592573</v>
      </c>
      <c r="D308" s="14">
        <v>0.617592573</v>
      </c>
      <c r="E308" s="2">
        <v>2985</v>
      </c>
      <c r="F308" s="15">
        <v>0</v>
      </c>
      <c r="G308" s="19">
        <v>875.8</v>
      </c>
      <c r="H308" s="20">
        <f t="shared" si="26"/>
        <v>840.8</v>
      </c>
      <c r="I308" s="21">
        <v>840.8</v>
      </c>
      <c r="J308" s="20">
        <f t="shared" si="27"/>
        <v>1549.222086877021</v>
      </c>
      <c r="K308" s="20">
        <f t="shared" si="28"/>
        <v>1664.5330868770209</v>
      </c>
      <c r="L308" s="20">
        <f t="shared" si="25"/>
        <v>1649.494486877021</v>
      </c>
      <c r="M308" s="22">
        <f t="shared" si="29"/>
        <v>1657.013786877021</v>
      </c>
      <c r="N308" s="21" t="s">
        <v>3</v>
      </c>
      <c r="O308" s="21">
        <v>56.1</v>
      </c>
      <c r="P308" s="23">
        <v>0.506</v>
      </c>
      <c r="Q308" s="20">
        <f t="shared" si="30"/>
        <v>41.6</v>
      </c>
      <c r="R308" s="21">
        <v>41.6</v>
      </c>
      <c r="S308" s="23">
        <v>5.616</v>
      </c>
      <c r="V308" s="25">
        <v>0.014</v>
      </c>
      <c r="W308" s="22">
        <v>1657.013786877021</v>
      </c>
    </row>
    <row r="309" spans="1:23" ht="12.75">
      <c r="A309" s="1">
        <v>36345</v>
      </c>
      <c r="B309" s="13">
        <v>185</v>
      </c>
      <c r="C309" s="52">
        <v>0.617708325</v>
      </c>
      <c r="D309" s="14">
        <v>0.617708325</v>
      </c>
      <c r="E309" s="2">
        <v>2995</v>
      </c>
      <c r="F309" s="15">
        <v>0</v>
      </c>
      <c r="G309" s="19">
        <v>874.5</v>
      </c>
      <c r="H309" s="20">
        <f t="shared" si="26"/>
        <v>839.5</v>
      </c>
      <c r="I309" s="21">
        <v>839.5</v>
      </c>
      <c r="J309" s="20">
        <f t="shared" si="27"/>
        <v>1562.0711482797144</v>
      </c>
      <c r="K309" s="20">
        <f t="shared" si="28"/>
        <v>1677.3821482797143</v>
      </c>
      <c r="L309" s="20">
        <f t="shared" si="25"/>
        <v>1662.3435482797145</v>
      </c>
      <c r="M309" s="22">
        <f t="shared" si="29"/>
        <v>1669.8628482797144</v>
      </c>
      <c r="N309" s="21" t="s">
        <v>3</v>
      </c>
      <c r="O309" s="21">
        <v>59.2</v>
      </c>
      <c r="P309" s="23">
        <v>0.544</v>
      </c>
      <c r="Q309" s="20">
        <f t="shared" si="30"/>
        <v>45.400000000000006</v>
      </c>
      <c r="R309" s="21">
        <v>45.4</v>
      </c>
      <c r="S309" s="23">
        <v>5.248</v>
      </c>
      <c r="V309" s="25">
        <v>0.012</v>
      </c>
      <c r="W309" s="22">
        <v>1669.8628482797144</v>
      </c>
    </row>
    <row r="310" spans="1:23" ht="12.75">
      <c r="A310" s="1">
        <v>36345</v>
      </c>
      <c r="B310" s="13">
        <v>185</v>
      </c>
      <c r="C310" s="52">
        <v>0.617824078</v>
      </c>
      <c r="D310" s="14">
        <v>0.617824078</v>
      </c>
      <c r="E310" s="2">
        <v>3005</v>
      </c>
      <c r="F310" s="15">
        <v>0</v>
      </c>
      <c r="G310" s="19">
        <v>874.8</v>
      </c>
      <c r="H310" s="20">
        <f t="shared" si="26"/>
        <v>839.8</v>
      </c>
      <c r="I310" s="21">
        <v>839.8</v>
      </c>
      <c r="J310" s="20">
        <f t="shared" si="27"/>
        <v>1559.104215107439</v>
      </c>
      <c r="K310" s="20">
        <f t="shared" si="28"/>
        <v>1674.4152151074388</v>
      </c>
      <c r="L310" s="20">
        <f t="shared" si="25"/>
        <v>1659.376615107439</v>
      </c>
      <c r="M310" s="22">
        <f t="shared" si="29"/>
        <v>1666.895915107439</v>
      </c>
      <c r="N310" s="21" t="s">
        <v>3</v>
      </c>
      <c r="O310" s="21">
        <v>58.7</v>
      </c>
      <c r="P310" s="23">
        <v>0.485</v>
      </c>
      <c r="Q310" s="20">
        <f t="shared" si="30"/>
        <v>39.5</v>
      </c>
      <c r="R310" s="21">
        <v>39.5</v>
      </c>
      <c r="S310" s="23">
        <v>5.616</v>
      </c>
      <c r="V310" s="25">
        <v>0.014</v>
      </c>
      <c r="W310" s="22">
        <v>1666.895915107439</v>
      </c>
    </row>
    <row r="311" spans="1:23" ht="12.75">
      <c r="A311" s="1">
        <v>36345</v>
      </c>
      <c r="B311" s="13">
        <v>185</v>
      </c>
      <c r="C311" s="52">
        <v>0.61793983</v>
      </c>
      <c r="D311" s="14">
        <v>0.61793983</v>
      </c>
      <c r="E311" s="2">
        <v>3015</v>
      </c>
      <c r="F311" s="15">
        <v>0</v>
      </c>
      <c r="G311" s="19">
        <v>873.7</v>
      </c>
      <c r="H311" s="20">
        <f t="shared" si="26"/>
        <v>838.7</v>
      </c>
      <c r="I311" s="21">
        <v>838.7</v>
      </c>
      <c r="J311" s="20">
        <f t="shared" si="27"/>
        <v>1569.9881565037715</v>
      </c>
      <c r="K311" s="20">
        <f t="shared" si="28"/>
        <v>1685.2991565037714</v>
      </c>
      <c r="L311" s="20">
        <f t="shared" si="25"/>
        <v>1670.2605565037716</v>
      </c>
      <c r="M311" s="22">
        <f t="shared" si="29"/>
        <v>1677.7798565037715</v>
      </c>
      <c r="N311" s="21" t="s">
        <v>3</v>
      </c>
      <c r="O311" s="21">
        <v>58.1</v>
      </c>
      <c r="P311" s="23">
        <v>0.53</v>
      </c>
      <c r="Q311" s="20">
        <f t="shared" si="30"/>
        <v>44.00000000000001</v>
      </c>
      <c r="R311" s="21">
        <v>44</v>
      </c>
      <c r="S311" s="23">
        <v>5.757</v>
      </c>
      <c r="V311" s="25">
        <v>0.012</v>
      </c>
      <c r="W311" s="22">
        <v>1677.7798565037715</v>
      </c>
    </row>
    <row r="312" spans="1:23" ht="12.75">
      <c r="A312" s="1">
        <v>36345</v>
      </c>
      <c r="B312" s="13">
        <v>185</v>
      </c>
      <c r="C312" s="52">
        <v>0.618055582</v>
      </c>
      <c r="D312" s="14">
        <v>0.618055582</v>
      </c>
      <c r="E312" s="2">
        <v>3025</v>
      </c>
      <c r="F312" s="15">
        <v>0</v>
      </c>
      <c r="G312" s="19">
        <v>874.5</v>
      </c>
      <c r="H312" s="20">
        <f t="shared" si="26"/>
        <v>839.5</v>
      </c>
      <c r="I312" s="21">
        <v>839.5</v>
      </c>
      <c r="J312" s="20">
        <f t="shared" si="27"/>
        <v>1562.0711482797144</v>
      </c>
      <c r="K312" s="20">
        <f t="shared" si="28"/>
        <v>1677.3821482797143</v>
      </c>
      <c r="L312" s="20">
        <f t="shared" si="25"/>
        <v>1662.3435482797145</v>
      </c>
      <c r="M312" s="22">
        <f t="shared" si="29"/>
        <v>1669.8628482797144</v>
      </c>
      <c r="N312" s="21" t="s">
        <v>3</v>
      </c>
      <c r="O312" s="21">
        <v>57.1</v>
      </c>
      <c r="P312" s="23">
        <v>0.504</v>
      </c>
      <c r="Q312" s="20">
        <f t="shared" si="30"/>
        <v>41.4</v>
      </c>
      <c r="R312" s="21">
        <v>41.4</v>
      </c>
      <c r="S312" s="23">
        <v>5.368</v>
      </c>
      <c r="V312" s="25">
        <v>0.016</v>
      </c>
      <c r="W312" s="22">
        <v>1669.8628482797144</v>
      </c>
    </row>
    <row r="313" spans="1:23" ht="12.75">
      <c r="A313" s="1">
        <v>36345</v>
      </c>
      <c r="B313" s="13">
        <v>185</v>
      </c>
      <c r="C313" s="52">
        <v>0.618171275</v>
      </c>
      <c r="D313" s="14">
        <v>0.618171275</v>
      </c>
      <c r="E313" s="2">
        <v>3035</v>
      </c>
      <c r="F313" s="15">
        <v>0</v>
      </c>
      <c r="G313" s="19">
        <v>873.9</v>
      </c>
      <c r="H313" s="20">
        <f t="shared" si="26"/>
        <v>838.9</v>
      </c>
      <c r="I313" s="21">
        <v>838.9</v>
      </c>
      <c r="J313" s="20">
        <f t="shared" si="27"/>
        <v>1568.0081967013537</v>
      </c>
      <c r="K313" s="20">
        <f t="shared" si="28"/>
        <v>1683.3191967013536</v>
      </c>
      <c r="L313" s="20">
        <f t="shared" si="25"/>
        <v>1668.2805967013537</v>
      </c>
      <c r="M313" s="22">
        <f t="shared" si="29"/>
        <v>1675.7998967013536</v>
      </c>
      <c r="N313" s="21" t="s">
        <v>3</v>
      </c>
      <c r="O313" s="21">
        <v>56.4</v>
      </c>
      <c r="P313" s="23">
        <v>0.544</v>
      </c>
      <c r="Q313" s="20">
        <f t="shared" si="30"/>
        <v>45.400000000000006</v>
      </c>
      <c r="R313" s="21">
        <v>45.4</v>
      </c>
      <c r="S313" s="23">
        <v>5.319</v>
      </c>
      <c r="V313" s="25">
        <v>0.014</v>
      </c>
      <c r="W313" s="22">
        <v>1675.7998967013536</v>
      </c>
    </row>
    <row r="314" spans="1:23" ht="12.75">
      <c r="A314" s="1">
        <v>36345</v>
      </c>
      <c r="B314" s="13">
        <v>185</v>
      </c>
      <c r="C314" s="52">
        <v>0.618287027</v>
      </c>
      <c r="D314" s="14">
        <v>0.618287027</v>
      </c>
      <c r="E314" s="2">
        <v>3045</v>
      </c>
      <c r="F314" s="15">
        <v>0</v>
      </c>
      <c r="G314" s="19">
        <v>873.6</v>
      </c>
      <c r="H314" s="20">
        <f t="shared" si="26"/>
        <v>838.6</v>
      </c>
      <c r="I314" s="21">
        <v>838.6</v>
      </c>
      <c r="J314" s="20">
        <f t="shared" si="27"/>
        <v>1570.9783134681588</v>
      </c>
      <c r="K314" s="20">
        <f t="shared" si="28"/>
        <v>1686.2893134681588</v>
      </c>
      <c r="L314" s="20">
        <f t="shared" si="25"/>
        <v>1671.250713468159</v>
      </c>
      <c r="M314" s="22">
        <f t="shared" si="29"/>
        <v>1678.7700134681588</v>
      </c>
      <c r="N314" s="21" t="s">
        <v>3</v>
      </c>
      <c r="O314" s="21">
        <v>59.1</v>
      </c>
      <c r="P314" s="23">
        <v>0.509</v>
      </c>
      <c r="Q314" s="20">
        <f t="shared" si="30"/>
        <v>41.9</v>
      </c>
      <c r="R314" s="21">
        <v>41.9</v>
      </c>
      <c r="S314" s="23">
        <v>5.816</v>
      </c>
      <c r="V314" s="25">
        <v>0.016</v>
      </c>
      <c r="W314" s="22">
        <v>1678.7700134681588</v>
      </c>
    </row>
    <row r="315" spans="1:23" ht="12.75">
      <c r="A315" s="1">
        <v>36345</v>
      </c>
      <c r="B315" s="13">
        <v>185</v>
      </c>
      <c r="C315" s="52">
        <v>0.618402779</v>
      </c>
      <c r="D315" s="14">
        <v>0.618402779</v>
      </c>
      <c r="E315" s="2">
        <v>3055</v>
      </c>
      <c r="F315" s="15">
        <v>0</v>
      </c>
      <c r="G315" s="19">
        <v>872.6</v>
      </c>
      <c r="H315" s="20">
        <f t="shared" si="26"/>
        <v>837.6</v>
      </c>
      <c r="I315" s="21">
        <v>837.6</v>
      </c>
      <c r="J315" s="20">
        <f t="shared" si="27"/>
        <v>1580.8863821439393</v>
      </c>
      <c r="K315" s="20">
        <f t="shared" si="28"/>
        <v>1696.1973821439392</v>
      </c>
      <c r="L315" s="20">
        <f t="shared" si="25"/>
        <v>1681.1587821439393</v>
      </c>
      <c r="M315" s="22">
        <f t="shared" si="29"/>
        <v>1688.6780821439393</v>
      </c>
      <c r="N315" s="21" t="s">
        <v>3</v>
      </c>
      <c r="O315" s="21">
        <v>61.3</v>
      </c>
      <c r="P315" s="23">
        <v>0.534</v>
      </c>
      <c r="Q315" s="20">
        <f t="shared" si="30"/>
        <v>44.400000000000006</v>
      </c>
      <c r="R315" s="21">
        <v>44.4</v>
      </c>
      <c r="S315" s="23">
        <v>5.487</v>
      </c>
      <c r="V315" s="25">
        <v>0.014</v>
      </c>
      <c r="W315" s="22">
        <v>1688.6780821439393</v>
      </c>
    </row>
    <row r="316" spans="1:23" ht="12.75">
      <c r="A316" s="1">
        <v>36345</v>
      </c>
      <c r="B316" s="13">
        <v>185</v>
      </c>
      <c r="C316" s="52">
        <v>0.618518531</v>
      </c>
      <c r="D316" s="14">
        <v>0.618518531</v>
      </c>
      <c r="E316" s="2">
        <v>3065</v>
      </c>
      <c r="F316" s="15">
        <v>0</v>
      </c>
      <c r="G316" s="19">
        <v>873.5</v>
      </c>
      <c r="H316" s="20">
        <f t="shared" si="26"/>
        <v>838.5</v>
      </c>
      <c r="I316" s="21">
        <v>838.5</v>
      </c>
      <c r="J316" s="20">
        <f t="shared" si="27"/>
        <v>1571.9685885122044</v>
      </c>
      <c r="K316" s="20">
        <f t="shared" si="28"/>
        <v>1687.2795885122043</v>
      </c>
      <c r="L316" s="20">
        <f t="shared" si="25"/>
        <v>1672.2409885122045</v>
      </c>
      <c r="M316" s="22">
        <f t="shared" si="29"/>
        <v>1679.7602885122044</v>
      </c>
      <c r="N316" s="21" t="s">
        <v>3</v>
      </c>
      <c r="O316" s="21">
        <v>60.8</v>
      </c>
      <c r="P316" s="23">
        <v>0.51</v>
      </c>
      <c r="Q316" s="20">
        <f t="shared" si="30"/>
        <v>42.00000000000001</v>
      </c>
      <c r="R316" s="21">
        <v>42</v>
      </c>
      <c r="S316" s="23">
        <v>5.567</v>
      </c>
      <c r="V316" s="25">
        <v>0.014</v>
      </c>
      <c r="W316" s="22">
        <v>1679.7602885122044</v>
      </c>
    </row>
    <row r="317" spans="1:23" ht="12.75">
      <c r="A317" s="1">
        <v>36345</v>
      </c>
      <c r="B317" s="13">
        <v>185</v>
      </c>
      <c r="C317" s="52">
        <v>0.618634284</v>
      </c>
      <c r="D317" s="14">
        <v>0.618634284</v>
      </c>
      <c r="E317" s="2">
        <v>3075</v>
      </c>
      <c r="F317" s="15">
        <v>0</v>
      </c>
      <c r="G317" s="19">
        <v>873.2</v>
      </c>
      <c r="H317" s="20">
        <f t="shared" si="26"/>
        <v>838.2</v>
      </c>
      <c r="I317" s="21">
        <v>838.2</v>
      </c>
      <c r="J317" s="20">
        <f t="shared" si="27"/>
        <v>1574.9401224039957</v>
      </c>
      <c r="K317" s="20">
        <f t="shared" si="28"/>
        <v>1690.2511224039956</v>
      </c>
      <c r="L317" s="20">
        <f t="shared" si="25"/>
        <v>1675.2125224039958</v>
      </c>
      <c r="M317" s="22">
        <f t="shared" si="29"/>
        <v>1682.7318224039957</v>
      </c>
      <c r="N317" s="21" t="s">
        <v>3</v>
      </c>
      <c r="O317" s="21">
        <v>59.2</v>
      </c>
      <c r="P317" s="23">
        <v>0.544</v>
      </c>
      <c r="Q317" s="20">
        <f t="shared" si="30"/>
        <v>45.400000000000006</v>
      </c>
      <c r="R317" s="21">
        <v>45.4</v>
      </c>
      <c r="S317" s="23">
        <v>5.43</v>
      </c>
      <c r="V317" s="25">
        <v>0.013</v>
      </c>
      <c r="W317" s="22">
        <v>1682.7318224039957</v>
      </c>
    </row>
    <row r="318" spans="1:23" ht="12.75">
      <c r="A318" s="1">
        <v>36345</v>
      </c>
      <c r="B318" s="13">
        <v>185</v>
      </c>
      <c r="C318" s="52">
        <v>0.618749976</v>
      </c>
      <c r="D318" s="14">
        <v>0.618749976</v>
      </c>
      <c r="E318" s="2">
        <v>3085</v>
      </c>
      <c r="F318" s="15">
        <v>0</v>
      </c>
      <c r="G318" s="19">
        <v>872</v>
      </c>
      <c r="H318" s="20">
        <f t="shared" si="26"/>
        <v>837</v>
      </c>
      <c r="I318" s="21">
        <v>837</v>
      </c>
      <c r="J318" s="20">
        <f t="shared" si="27"/>
        <v>1586.8369029087835</v>
      </c>
      <c r="K318" s="20">
        <f t="shared" si="28"/>
        <v>1702.1479029087834</v>
      </c>
      <c r="L318" s="20">
        <f t="shared" si="25"/>
        <v>1687.1093029087835</v>
      </c>
      <c r="M318" s="22">
        <f t="shared" si="29"/>
        <v>1694.6286029087835</v>
      </c>
      <c r="N318" s="21" t="s">
        <v>3</v>
      </c>
      <c r="O318" s="21">
        <v>58.5</v>
      </c>
      <c r="P318" s="23">
        <v>0.499</v>
      </c>
      <c r="Q318" s="20">
        <f t="shared" si="30"/>
        <v>40.9</v>
      </c>
      <c r="R318" s="21">
        <v>40.9</v>
      </c>
      <c r="S318" s="23">
        <v>5.399</v>
      </c>
      <c r="V318" s="25">
        <v>0.014</v>
      </c>
      <c r="W318" s="22">
        <v>1694.6286029087835</v>
      </c>
    </row>
    <row r="319" spans="1:23" ht="12.75">
      <c r="A319" s="1">
        <v>36345</v>
      </c>
      <c r="B319" s="13">
        <v>185</v>
      </c>
      <c r="C319" s="52">
        <v>0.618865728</v>
      </c>
      <c r="D319" s="14">
        <v>0.618865728</v>
      </c>
      <c r="E319" s="2">
        <v>3095</v>
      </c>
      <c r="F319" s="15">
        <v>0</v>
      </c>
      <c r="G319" s="19">
        <v>871.4</v>
      </c>
      <c r="H319" s="20">
        <f t="shared" si="26"/>
        <v>836.4</v>
      </c>
      <c r="I319" s="21">
        <v>836.4</v>
      </c>
      <c r="J319" s="20">
        <f t="shared" si="27"/>
        <v>1592.7916908097159</v>
      </c>
      <c r="K319" s="20">
        <f t="shared" si="28"/>
        <v>1708.1026908097158</v>
      </c>
      <c r="L319" s="20">
        <f t="shared" si="25"/>
        <v>1693.064090809716</v>
      </c>
      <c r="M319" s="22">
        <f t="shared" si="29"/>
        <v>1700.5833908097159</v>
      </c>
      <c r="N319" s="21" t="s">
        <v>3</v>
      </c>
      <c r="O319" s="21">
        <v>58.4</v>
      </c>
      <c r="P319" s="23">
        <v>0.554</v>
      </c>
      <c r="Q319" s="20">
        <f t="shared" si="30"/>
        <v>46.400000000000006</v>
      </c>
      <c r="R319" s="21">
        <v>46.4</v>
      </c>
      <c r="S319" s="23">
        <v>5.616</v>
      </c>
      <c r="V319" s="25">
        <v>0.012</v>
      </c>
      <c r="W319" s="22">
        <v>1700.5833908097159</v>
      </c>
    </row>
    <row r="320" spans="1:23" ht="12.75">
      <c r="A320" s="1">
        <v>36345</v>
      </c>
      <c r="B320" s="13">
        <v>185</v>
      </c>
      <c r="C320" s="52">
        <v>0.618981481</v>
      </c>
      <c r="D320" s="14">
        <v>0.618981481</v>
      </c>
      <c r="E320" s="2">
        <v>3105</v>
      </c>
      <c r="F320" s="15">
        <v>0</v>
      </c>
      <c r="G320" s="19">
        <v>872.4</v>
      </c>
      <c r="H320" s="20">
        <f t="shared" si="26"/>
        <v>837.4</v>
      </c>
      <c r="I320" s="21">
        <v>837.4</v>
      </c>
      <c r="J320" s="20">
        <f t="shared" si="27"/>
        <v>1582.8694153168267</v>
      </c>
      <c r="K320" s="20">
        <f t="shared" si="28"/>
        <v>1698.1804153168266</v>
      </c>
      <c r="L320" s="20">
        <f t="shared" si="25"/>
        <v>1683.1418153168268</v>
      </c>
      <c r="M320" s="22">
        <f t="shared" si="29"/>
        <v>1690.6611153168267</v>
      </c>
      <c r="N320" s="21" t="s">
        <v>3</v>
      </c>
      <c r="O320" s="21">
        <v>58.7</v>
      </c>
      <c r="P320" s="23">
        <v>0.519</v>
      </c>
      <c r="Q320" s="20">
        <f t="shared" si="30"/>
        <v>42.9</v>
      </c>
      <c r="R320" s="21">
        <v>42.9</v>
      </c>
      <c r="S320" s="23">
        <v>5.229</v>
      </c>
      <c r="V320" s="25">
        <v>0.011</v>
      </c>
      <c r="W320" s="22">
        <v>1690.6611153168267</v>
      </c>
    </row>
    <row r="321" spans="1:23" ht="12.75">
      <c r="A321" s="1">
        <v>36345</v>
      </c>
      <c r="B321" s="13">
        <v>185</v>
      </c>
      <c r="C321" s="52">
        <v>0.619097233</v>
      </c>
      <c r="D321" s="14">
        <v>0.619097233</v>
      </c>
      <c r="E321" s="2">
        <v>3115</v>
      </c>
      <c r="F321" s="15">
        <v>0</v>
      </c>
      <c r="G321" s="19">
        <v>872.4</v>
      </c>
      <c r="H321" s="20">
        <f t="shared" si="26"/>
        <v>837.4</v>
      </c>
      <c r="I321" s="21">
        <v>837.4</v>
      </c>
      <c r="J321" s="20">
        <f t="shared" si="27"/>
        <v>1582.8694153168267</v>
      </c>
      <c r="K321" s="20">
        <f t="shared" si="28"/>
        <v>1698.1804153168266</v>
      </c>
      <c r="L321" s="20">
        <f t="shared" si="25"/>
        <v>1683.1418153168268</v>
      </c>
      <c r="M321" s="22">
        <f t="shared" si="29"/>
        <v>1690.6611153168267</v>
      </c>
      <c r="N321" s="21" t="s">
        <v>3</v>
      </c>
      <c r="O321" s="21">
        <v>57.4</v>
      </c>
      <c r="P321" s="23">
        <v>0.529</v>
      </c>
      <c r="Q321" s="20">
        <f t="shared" si="30"/>
        <v>43.900000000000006</v>
      </c>
      <c r="R321" s="21">
        <v>43.9</v>
      </c>
      <c r="S321" s="23">
        <v>5.452</v>
      </c>
      <c r="V321" s="25">
        <v>16.241</v>
      </c>
      <c r="W321" s="22">
        <v>1690.6611153168267</v>
      </c>
    </row>
    <row r="322" spans="1:23" ht="12.75">
      <c r="A322" s="1">
        <v>36345</v>
      </c>
      <c r="B322" s="13">
        <v>185</v>
      </c>
      <c r="C322" s="52">
        <v>0.619212985</v>
      </c>
      <c r="D322" s="14">
        <v>0.619212985</v>
      </c>
      <c r="E322" s="2">
        <v>3125</v>
      </c>
      <c r="F322" s="15">
        <v>0</v>
      </c>
      <c r="G322" s="19">
        <v>872.1</v>
      </c>
      <c r="H322" s="20">
        <f t="shared" si="26"/>
        <v>837.1</v>
      </c>
      <c r="I322" s="21">
        <v>837.1</v>
      </c>
      <c r="J322" s="20">
        <f t="shared" si="27"/>
        <v>1585.8448532842842</v>
      </c>
      <c r="K322" s="20">
        <f t="shared" si="28"/>
        <v>1701.1558532842841</v>
      </c>
      <c r="L322" s="20">
        <f t="shared" si="25"/>
        <v>1686.1172532842843</v>
      </c>
      <c r="M322" s="22">
        <f t="shared" si="29"/>
        <v>1693.6365532842842</v>
      </c>
      <c r="N322" s="21" t="s">
        <v>3</v>
      </c>
      <c r="O322" s="21">
        <v>56</v>
      </c>
      <c r="P322" s="23">
        <v>0.509</v>
      </c>
      <c r="Q322" s="20">
        <f t="shared" si="30"/>
        <v>41.9</v>
      </c>
      <c r="R322" s="21">
        <v>41.9</v>
      </c>
      <c r="S322" s="23">
        <v>5.453</v>
      </c>
      <c r="V322" s="25">
        <v>16.232</v>
      </c>
      <c r="W322" s="22">
        <v>1693.6365532842842</v>
      </c>
    </row>
    <row r="323" spans="1:23" ht="12.75">
      <c r="A323" s="1">
        <v>36345</v>
      </c>
      <c r="B323" s="13">
        <v>185</v>
      </c>
      <c r="C323" s="52">
        <v>0.619328678</v>
      </c>
      <c r="D323" s="14">
        <v>0.619328678</v>
      </c>
      <c r="E323" s="2">
        <v>3135</v>
      </c>
      <c r="F323" s="15">
        <v>0</v>
      </c>
      <c r="G323" s="19">
        <v>873.2</v>
      </c>
      <c r="H323" s="20">
        <f t="shared" si="26"/>
        <v>838.2</v>
      </c>
      <c r="I323" s="21">
        <v>838.2</v>
      </c>
      <c r="J323" s="20">
        <f t="shared" si="27"/>
        <v>1574.9401224039957</v>
      </c>
      <c r="K323" s="20">
        <f t="shared" si="28"/>
        <v>1690.2511224039956</v>
      </c>
      <c r="L323" s="20">
        <f t="shared" si="25"/>
        <v>1675.2125224039958</v>
      </c>
      <c r="M323" s="22">
        <f t="shared" si="29"/>
        <v>1682.7318224039957</v>
      </c>
      <c r="N323" s="21" t="s">
        <v>3</v>
      </c>
      <c r="O323" s="21">
        <v>55.8</v>
      </c>
      <c r="P323" s="23">
        <v>0.544</v>
      </c>
      <c r="Q323" s="20">
        <f t="shared" si="30"/>
        <v>45.400000000000006</v>
      </c>
      <c r="R323" s="21">
        <v>45.4</v>
      </c>
      <c r="S323" s="23">
        <v>5.231</v>
      </c>
      <c r="V323" s="25">
        <v>16.063</v>
      </c>
      <c r="W323" s="22">
        <v>1682.7318224039957</v>
      </c>
    </row>
    <row r="324" spans="1:23" ht="12.75">
      <c r="A324" s="1">
        <v>36345</v>
      </c>
      <c r="B324" s="13">
        <v>185</v>
      </c>
      <c r="C324" s="52">
        <v>0.61944443</v>
      </c>
      <c r="D324" s="14">
        <v>0.61944443</v>
      </c>
      <c r="E324" s="2">
        <v>3145</v>
      </c>
      <c r="F324" s="15">
        <v>0</v>
      </c>
      <c r="G324" s="19">
        <v>874.1</v>
      </c>
      <c r="H324" s="20">
        <f t="shared" si="26"/>
        <v>839.1</v>
      </c>
      <c r="I324" s="21">
        <v>839.1</v>
      </c>
      <c r="J324" s="20">
        <f t="shared" si="27"/>
        <v>1566.028708879823</v>
      </c>
      <c r="K324" s="20">
        <f t="shared" si="28"/>
        <v>1681.3397088798229</v>
      </c>
      <c r="L324" s="20">
        <f t="shared" si="25"/>
        <v>1666.301108879823</v>
      </c>
      <c r="M324" s="22">
        <f t="shared" si="29"/>
        <v>1673.820408879823</v>
      </c>
      <c r="N324" s="21" t="s">
        <v>3</v>
      </c>
      <c r="O324" s="21">
        <v>58.3</v>
      </c>
      <c r="P324" s="23">
        <v>0.519</v>
      </c>
      <c r="Q324" s="20">
        <f t="shared" si="30"/>
        <v>42.9</v>
      </c>
      <c r="R324" s="21">
        <v>42.9</v>
      </c>
      <c r="S324" s="23">
        <v>5.33</v>
      </c>
      <c r="V324" s="25">
        <v>15.658</v>
      </c>
      <c r="W324" s="22">
        <v>1673.820408879823</v>
      </c>
    </row>
    <row r="325" spans="1:23" ht="12.75">
      <c r="A325" s="1">
        <v>36345</v>
      </c>
      <c r="B325" s="13">
        <v>185</v>
      </c>
      <c r="C325" s="52">
        <v>0.619560182</v>
      </c>
      <c r="D325" s="14">
        <v>0.619560182</v>
      </c>
      <c r="E325" s="2">
        <v>3155</v>
      </c>
      <c r="F325" s="15">
        <v>0</v>
      </c>
      <c r="G325" s="19">
        <v>873.9</v>
      </c>
      <c r="H325" s="20">
        <f t="shared" si="26"/>
        <v>838.9</v>
      </c>
      <c r="I325" s="21">
        <v>838.9</v>
      </c>
      <c r="J325" s="20">
        <f t="shared" si="27"/>
        <v>1568.0081967013537</v>
      </c>
      <c r="K325" s="20">
        <f t="shared" si="28"/>
        <v>1683.3191967013536</v>
      </c>
      <c r="L325" s="20">
        <f t="shared" si="25"/>
        <v>1668.2805967013537</v>
      </c>
      <c r="M325" s="22">
        <f t="shared" si="29"/>
        <v>1675.7998967013536</v>
      </c>
      <c r="N325" s="21" t="s">
        <v>3</v>
      </c>
      <c r="O325" s="21">
        <v>57.3</v>
      </c>
      <c r="P325" s="23">
        <v>0.544</v>
      </c>
      <c r="Q325" s="20">
        <f t="shared" si="30"/>
        <v>45.400000000000006</v>
      </c>
      <c r="R325" s="21">
        <v>45.4</v>
      </c>
      <c r="S325" s="23">
        <v>5.627</v>
      </c>
      <c r="V325" s="25">
        <v>14.891</v>
      </c>
      <c r="W325" s="22">
        <v>1675.7998967013536</v>
      </c>
    </row>
    <row r="326" spans="1:23" ht="12.75">
      <c r="A326" s="1">
        <v>36345</v>
      </c>
      <c r="B326" s="13">
        <v>185</v>
      </c>
      <c r="C326" s="52">
        <v>0.619675934</v>
      </c>
      <c r="D326" s="14">
        <v>0.619675934</v>
      </c>
      <c r="E326" s="2">
        <v>3165</v>
      </c>
      <c r="F326" s="15">
        <v>0</v>
      </c>
      <c r="G326" s="19">
        <v>873</v>
      </c>
      <c r="H326" s="20">
        <f t="shared" si="26"/>
        <v>838</v>
      </c>
      <c r="I326" s="21">
        <v>838</v>
      </c>
      <c r="J326" s="20">
        <f t="shared" si="27"/>
        <v>1576.9217359134605</v>
      </c>
      <c r="K326" s="20">
        <f t="shared" si="28"/>
        <v>1692.2327359134604</v>
      </c>
      <c r="L326" s="20">
        <f t="shared" si="25"/>
        <v>1677.1941359134605</v>
      </c>
      <c r="M326" s="22">
        <f t="shared" si="29"/>
        <v>1684.7134359134604</v>
      </c>
      <c r="N326" s="21" t="s">
        <v>3</v>
      </c>
      <c r="O326" s="21">
        <v>56.3</v>
      </c>
      <c r="P326" s="23">
        <v>0.504</v>
      </c>
      <c r="Q326" s="20">
        <f t="shared" si="30"/>
        <v>41.4</v>
      </c>
      <c r="R326" s="21">
        <v>41.4</v>
      </c>
      <c r="S326" s="23">
        <v>5.518</v>
      </c>
      <c r="V326" s="25">
        <v>14.467</v>
      </c>
      <c r="W326" s="22">
        <v>1684.7134359134604</v>
      </c>
    </row>
    <row r="327" spans="1:23" ht="12.75">
      <c r="A327" s="1">
        <v>36345</v>
      </c>
      <c r="B327" s="13">
        <v>185</v>
      </c>
      <c r="C327" s="52">
        <v>0.619791687</v>
      </c>
      <c r="D327" s="14">
        <v>0.619791687</v>
      </c>
      <c r="E327" s="2">
        <v>3175</v>
      </c>
      <c r="F327" s="15">
        <v>0</v>
      </c>
      <c r="G327" s="19">
        <v>873.4</v>
      </c>
      <c r="H327" s="20">
        <f t="shared" si="26"/>
        <v>838.4</v>
      </c>
      <c r="I327" s="21">
        <v>838.4</v>
      </c>
      <c r="J327" s="20">
        <f t="shared" si="27"/>
        <v>1572.9589816640728</v>
      </c>
      <c r="K327" s="20">
        <f t="shared" si="28"/>
        <v>1688.2699816640727</v>
      </c>
      <c r="L327" s="20">
        <f t="shared" si="25"/>
        <v>1673.2313816640728</v>
      </c>
      <c r="M327" s="22">
        <f t="shared" si="29"/>
        <v>1680.7506816640728</v>
      </c>
      <c r="N327" s="21" t="s">
        <v>3</v>
      </c>
      <c r="O327" s="21">
        <v>54.7</v>
      </c>
      <c r="P327" s="23">
        <v>0.524</v>
      </c>
      <c r="Q327" s="20">
        <f t="shared" si="30"/>
        <v>43.400000000000006</v>
      </c>
      <c r="R327" s="21">
        <v>43.4</v>
      </c>
      <c r="S327" s="23">
        <v>5.749</v>
      </c>
      <c r="T327" s="44">
        <v>64.813</v>
      </c>
      <c r="U327" s="44">
        <f aca="true" t="shared" si="31" ref="U327:U390">AVERAGE(T322:T327)</f>
        <v>64.813</v>
      </c>
      <c r="V327" s="25">
        <v>14.606</v>
      </c>
      <c r="W327" s="22">
        <v>1680.7506816640728</v>
      </c>
    </row>
    <row r="328" spans="1:23" ht="12.75">
      <c r="A328" s="1">
        <v>36345</v>
      </c>
      <c r="B328" s="13">
        <v>185</v>
      </c>
      <c r="C328" s="52">
        <v>0.619907379</v>
      </c>
      <c r="D328" s="14">
        <v>0.619907379</v>
      </c>
      <c r="E328" s="2">
        <v>3185</v>
      </c>
      <c r="F328" s="15">
        <v>0</v>
      </c>
      <c r="G328" s="19">
        <v>873.4</v>
      </c>
      <c r="H328" s="20">
        <f t="shared" si="26"/>
        <v>838.4</v>
      </c>
      <c r="I328" s="21">
        <v>838.4</v>
      </c>
      <c r="J328" s="20">
        <f t="shared" si="27"/>
        <v>1572.9589816640728</v>
      </c>
      <c r="K328" s="20">
        <f t="shared" si="28"/>
        <v>1688.2699816640727</v>
      </c>
      <c r="L328" s="20">
        <f t="shared" si="25"/>
        <v>1673.2313816640728</v>
      </c>
      <c r="M328" s="22">
        <f t="shared" si="29"/>
        <v>1680.7506816640728</v>
      </c>
      <c r="N328" s="21" t="s">
        <v>3</v>
      </c>
      <c r="O328" s="21">
        <v>52.2</v>
      </c>
      <c r="P328" s="23">
        <v>0.497</v>
      </c>
      <c r="Q328" s="20">
        <f t="shared" si="30"/>
        <v>40.7</v>
      </c>
      <c r="R328" s="21">
        <v>40.7</v>
      </c>
      <c r="S328" s="23">
        <v>5.314</v>
      </c>
      <c r="T328" s="44">
        <v>-17.102</v>
      </c>
      <c r="U328" s="44">
        <f t="shared" si="31"/>
        <v>23.8555</v>
      </c>
      <c r="V328" s="25">
        <v>15.378</v>
      </c>
      <c r="W328" s="22">
        <v>1680.7506816640728</v>
      </c>
    </row>
    <row r="329" spans="1:23" ht="12.75">
      <c r="A329" s="1">
        <v>36345</v>
      </c>
      <c r="B329" s="13">
        <v>185</v>
      </c>
      <c r="C329" s="52">
        <v>0.620023131</v>
      </c>
      <c r="D329" s="14">
        <v>0.620023131</v>
      </c>
      <c r="E329" s="2">
        <v>3195</v>
      </c>
      <c r="F329" s="15">
        <v>0</v>
      </c>
      <c r="G329" s="19">
        <v>874.2</v>
      </c>
      <c r="H329" s="20">
        <f t="shared" si="26"/>
        <v>839.2</v>
      </c>
      <c r="I329" s="21">
        <v>839.2</v>
      </c>
      <c r="J329" s="20">
        <f t="shared" si="27"/>
        <v>1565.0391418915804</v>
      </c>
      <c r="K329" s="20">
        <f t="shared" si="28"/>
        <v>1680.3501418915803</v>
      </c>
      <c r="L329" s="20">
        <f aca="true" t="shared" si="32" ref="L329:L392">(100.2724+J329)</f>
        <v>1665.3115418915804</v>
      </c>
      <c r="M329" s="22">
        <f t="shared" si="29"/>
        <v>1672.8308418915803</v>
      </c>
      <c r="N329" s="21" t="s">
        <v>3</v>
      </c>
      <c r="O329" s="21">
        <v>53.9</v>
      </c>
      <c r="P329" s="23">
        <v>0.524</v>
      </c>
      <c r="Q329" s="20">
        <f t="shared" si="30"/>
        <v>43.400000000000006</v>
      </c>
      <c r="R329" s="21">
        <v>43.4</v>
      </c>
      <c r="S329" s="23">
        <v>5.52</v>
      </c>
      <c r="T329" s="44">
        <v>27.191</v>
      </c>
      <c r="U329" s="44">
        <f t="shared" si="31"/>
        <v>24.967333333333332</v>
      </c>
      <c r="V329" s="25">
        <v>15.911</v>
      </c>
      <c r="W329" s="22">
        <v>1672.8308418915803</v>
      </c>
    </row>
    <row r="330" spans="1:23" ht="12.75">
      <c r="A330" s="1">
        <v>36345</v>
      </c>
      <c r="B330" s="13">
        <v>185</v>
      </c>
      <c r="C330" s="52">
        <v>0.620138884</v>
      </c>
      <c r="D330" s="14">
        <v>0.620138884</v>
      </c>
      <c r="E330" s="2">
        <v>3205</v>
      </c>
      <c r="F330" s="15">
        <v>0</v>
      </c>
      <c r="G330" s="19">
        <v>872</v>
      </c>
      <c r="H330" s="20">
        <f aca="true" t="shared" si="33" ref="H330:H393">(G330-35)</f>
        <v>837</v>
      </c>
      <c r="I330" s="21">
        <v>837</v>
      </c>
      <c r="J330" s="20">
        <f aca="true" t="shared" si="34" ref="J330:J393">(8303.951372*(LN(1013.25/H330)))</f>
        <v>1586.8369029087835</v>
      </c>
      <c r="K330" s="20">
        <f aca="true" t="shared" si="35" ref="K330:K393">(J330+115.311)</f>
        <v>1702.1479029087834</v>
      </c>
      <c r="L330" s="20">
        <f t="shared" si="32"/>
        <v>1687.1093029087835</v>
      </c>
      <c r="M330" s="22">
        <f aca="true" t="shared" si="36" ref="M330:M393">AVERAGE(K330:L330)</f>
        <v>1694.6286029087835</v>
      </c>
      <c r="N330" s="21" t="s">
        <v>3</v>
      </c>
      <c r="O330" s="21">
        <v>54.6</v>
      </c>
      <c r="P330" s="23">
        <v>0.49</v>
      </c>
      <c r="Q330" s="20">
        <f t="shared" si="30"/>
        <v>40</v>
      </c>
      <c r="R330" s="21">
        <v>40</v>
      </c>
      <c r="S330" s="23">
        <v>5.195</v>
      </c>
      <c r="T330" s="44">
        <v>-33.724</v>
      </c>
      <c r="U330" s="44">
        <f t="shared" si="31"/>
        <v>10.294500000000001</v>
      </c>
      <c r="V330" s="25">
        <v>16.227</v>
      </c>
      <c r="W330" s="22">
        <v>1694.6286029087835</v>
      </c>
    </row>
    <row r="331" spans="1:23" ht="12.75">
      <c r="A331" s="1">
        <v>36345</v>
      </c>
      <c r="B331" s="13">
        <v>185</v>
      </c>
      <c r="C331" s="52">
        <v>0.620254636</v>
      </c>
      <c r="D331" s="14">
        <v>0.620254636</v>
      </c>
      <c r="E331" s="2">
        <v>3215</v>
      </c>
      <c r="F331" s="15">
        <v>0</v>
      </c>
      <c r="G331" s="19">
        <v>871.6</v>
      </c>
      <c r="H331" s="20">
        <f t="shared" si="33"/>
        <v>836.6</v>
      </c>
      <c r="I331" s="21">
        <v>836.6</v>
      </c>
      <c r="J331" s="20">
        <f t="shared" si="34"/>
        <v>1590.8062870053982</v>
      </c>
      <c r="K331" s="20">
        <f t="shared" si="35"/>
        <v>1706.117287005398</v>
      </c>
      <c r="L331" s="20">
        <f t="shared" si="32"/>
        <v>1691.0786870053983</v>
      </c>
      <c r="M331" s="22">
        <f t="shared" si="36"/>
        <v>1698.5979870053982</v>
      </c>
      <c r="N331" s="21" t="s">
        <v>3</v>
      </c>
      <c r="O331" s="21">
        <v>54.9</v>
      </c>
      <c r="P331" s="23">
        <v>0.5</v>
      </c>
      <c r="Q331" s="20">
        <f aca="true" t="shared" si="37" ref="Q331:Q394">((P331/5*500)-9)</f>
        <v>41</v>
      </c>
      <c r="R331" s="21">
        <v>41</v>
      </c>
      <c r="S331" s="23">
        <v>5.52</v>
      </c>
      <c r="T331" s="44">
        <v>31.153</v>
      </c>
      <c r="U331" s="44">
        <f t="shared" si="31"/>
        <v>14.4662</v>
      </c>
      <c r="V331" s="25">
        <v>16.253</v>
      </c>
      <c r="W331" s="22">
        <v>1698.5979870053982</v>
      </c>
    </row>
    <row r="332" spans="1:23" ht="12.75">
      <c r="A332" s="1">
        <v>36345</v>
      </c>
      <c r="B332" s="13">
        <v>185</v>
      </c>
      <c r="C332" s="52">
        <v>0.620370388</v>
      </c>
      <c r="D332" s="14">
        <v>0.620370388</v>
      </c>
      <c r="E332" s="2">
        <v>3225</v>
      </c>
      <c r="F332" s="15">
        <v>0</v>
      </c>
      <c r="G332" s="19">
        <v>869.7</v>
      </c>
      <c r="H332" s="20">
        <f t="shared" si="33"/>
        <v>834.7</v>
      </c>
      <c r="I332" s="21">
        <v>834.7</v>
      </c>
      <c r="J332" s="20">
        <f t="shared" si="34"/>
        <v>1609.6868164181644</v>
      </c>
      <c r="K332" s="20">
        <f t="shared" si="35"/>
        <v>1724.9978164181643</v>
      </c>
      <c r="L332" s="20">
        <f t="shared" si="32"/>
        <v>1709.9592164181645</v>
      </c>
      <c r="M332" s="22">
        <f t="shared" si="36"/>
        <v>1717.4785164181644</v>
      </c>
      <c r="N332" s="21" t="s">
        <v>3</v>
      </c>
      <c r="O332" s="21">
        <v>55.5</v>
      </c>
      <c r="P332" s="23">
        <v>0.48</v>
      </c>
      <c r="Q332" s="20">
        <f t="shared" si="37"/>
        <v>39</v>
      </c>
      <c r="R332" s="21">
        <v>39</v>
      </c>
      <c r="S332" s="23">
        <v>5.599</v>
      </c>
      <c r="T332" s="44">
        <v>54.238</v>
      </c>
      <c r="U332" s="44">
        <f t="shared" si="31"/>
        <v>21.094833333333334</v>
      </c>
      <c r="V332" s="25">
        <v>16.128</v>
      </c>
      <c r="W332" s="22">
        <v>1717.4785164181644</v>
      </c>
    </row>
    <row r="333" spans="1:23" ht="12.75">
      <c r="A333" s="1">
        <v>36345</v>
      </c>
      <c r="B333" s="13">
        <v>185</v>
      </c>
      <c r="C333" s="52">
        <v>0.62048614</v>
      </c>
      <c r="D333" s="14">
        <v>0.62048614</v>
      </c>
      <c r="E333" s="2">
        <v>3235</v>
      </c>
      <c r="F333" s="15">
        <v>0</v>
      </c>
      <c r="G333" s="19">
        <v>869.1</v>
      </c>
      <c r="H333" s="20">
        <f t="shared" si="33"/>
        <v>834.1</v>
      </c>
      <c r="I333" s="21">
        <v>834.1</v>
      </c>
      <c r="J333" s="20">
        <f t="shared" si="34"/>
        <v>1615.6580185249336</v>
      </c>
      <c r="K333" s="20">
        <f t="shared" si="35"/>
        <v>1730.9690185249335</v>
      </c>
      <c r="L333" s="20">
        <f t="shared" si="32"/>
        <v>1715.9304185249337</v>
      </c>
      <c r="M333" s="22">
        <f t="shared" si="36"/>
        <v>1723.4497185249336</v>
      </c>
      <c r="N333" s="21" t="s">
        <v>3</v>
      </c>
      <c r="O333" s="21">
        <v>54.8</v>
      </c>
      <c r="P333" s="23">
        <v>0.53</v>
      </c>
      <c r="Q333" s="20">
        <f t="shared" si="37"/>
        <v>44.00000000000001</v>
      </c>
      <c r="R333" s="21">
        <v>44</v>
      </c>
      <c r="S333" s="23">
        <v>5.193</v>
      </c>
      <c r="T333" s="44">
        <v>-27.469</v>
      </c>
      <c r="U333" s="44">
        <f t="shared" si="31"/>
        <v>5.7145</v>
      </c>
      <c r="V333" s="25">
        <v>15.586</v>
      </c>
      <c r="W333" s="22">
        <v>1723.4497185249336</v>
      </c>
    </row>
    <row r="334" spans="1:23" ht="12.75">
      <c r="A334" s="1">
        <v>36345</v>
      </c>
      <c r="B334" s="13">
        <v>185</v>
      </c>
      <c r="C334" s="52">
        <v>0.620601833</v>
      </c>
      <c r="D334" s="14">
        <v>0.620601833</v>
      </c>
      <c r="E334" s="2">
        <v>3245</v>
      </c>
      <c r="F334" s="15">
        <v>0</v>
      </c>
      <c r="G334" s="19">
        <v>867.5</v>
      </c>
      <c r="H334" s="20">
        <f t="shared" si="33"/>
        <v>832.5</v>
      </c>
      <c r="I334" s="21">
        <v>832.5</v>
      </c>
      <c r="J334" s="20">
        <f t="shared" si="34"/>
        <v>1631.6022478266104</v>
      </c>
      <c r="K334" s="20">
        <f t="shared" si="35"/>
        <v>1746.9132478266104</v>
      </c>
      <c r="L334" s="20">
        <f t="shared" si="32"/>
        <v>1731.8746478266105</v>
      </c>
      <c r="M334" s="22">
        <f t="shared" si="36"/>
        <v>1739.3939478266104</v>
      </c>
      <c r="N334" s="21" t="s">
        <v>3</v>
      </c>
      <c r="O334" s="21">
        <v>53.9</v>
      </c>
      <c r="P334" s="23">
        <v>0.469</v>
      </c>
      <c r="Q334" s="20">
        <f t="shared" si="37"/>
        <v>37.9</v>
      </c>
      <c r="R334" s="21">
        <v>37.9</v>
      </c>
      <c r="S334" s="23">
        <v>5.903</v>
      </c>
      <c r="T334" s="44">
        <v>121.616</v>
      </c>
      <c r="U334" s="44">
        <f t="shared" si="31"/>
        <v>28.834166666666665</v>
      </c>
      <c r="V334" s="25">
        <v>14.992</v>
      </c>
      <c r="W334" s="22">
        <v>1739.3939478266104</v>
      </c>
    </row>
    <row r="335" spans="1:23" ht="12.75">
      <c r="A335" s="1">
        <v>36345</v>
      </c>
      <c r="B335" s="13">
        <v>185</v>
      </c>
      <c r="C335" s="52">
        <v>0.620717585</v>
      </c>
      <c r="D335" s="14">
        <v>0.620717585</v>
      </c>
      <c r="E335" s="2">
        <v>3255</v>
      </c>
      <c r="F335" s="15">
        <v>0</v>
      </c>
      <c r="G335" s="19">
        <v>865.6</v>
      </c>
      <c r="H335" s="20">
        <f t="shared" si="33"/>
        <v>830.6</v>
      </c>
      <c r="I335" s="21">
        <v>830.6</v>
      </c>
      <c r="J335" s="20">
        <f t="shared" si="34"/>
        <v>1650.575868740528</v>
      </c>
      <c r="K335" s="20">
        <f t="shared" si="35"/>
        <v>1765.886868740528</v>
      </c>
      <c r="L335" s="20">
        <f t="shared" si="32"/>
        <v>1750.848268740528</v>
      </c>
      <c r="M335" s="22">
        <f t="shared" si="36"/>
        <v>1758.367568740528</v>
      </c>
      <c r="N335" s="21" t="s">
        <v>3</v>
      </c>
      <c r="O335" s="21">
        <v>53.6</v>
      </c>
      <c r="P335" s="23">
        <v>0.485</v>
      </c>
      <c r="Q335" s="20">
        <f t="shared" si="37"/>
        <v>39.5</v>
      </c>
      <c r="R335" s="21">
        <v>39.5</v>
      </c>
      <c r="S335" s="23">
        <v>5.428</v>
      </c>
      <c r="T335" s="44">
        <v>18.492</v>
      </c>
      <c r="U335" s="44">
        <f t="shared" si="31"/>
        <v>27.38433333333333</v>
      </c>
      <c r="V335" s="25">
        <v>14.406</v>
      </c>
      <c r="W335" s="22">
        <v>1758.367568740528</v>
      </c>
    </row>
    <row r="336" spans="1:23" ht="12.75">
      <c r="A336" s="1">
        <v>36345</v>
      </c>
      <c r="B336" s="13">
        <v>185</v>
      </c>
      <c r="C336" s="52">
        <v>0.620833337</v>
      </c>
      <c r="D336" s="14">
        <v>0.620833337</v>
      </c>
      <c r="E336" s="2">
        <v>3265</v>
      </c>
      <c r="F336" s="15">
        <v>0</v>
      </c>
      <c r="G336" s="19">
        <v>865.6</v>
      </c>
      <c r="H336" s="20">
        <f t="shared" si="33"/>
        <v>830.6</v>
      </c>
      <c r="I336" s="21">
        <v>830.6</v>
      </c>
      <c r="J336" s="20">
        <f t="shared" si="34"/>
        <v>1650.575868740528</v>
      </c>
      <c r="K336" s="20">
        <f t="shared" si="35"/>
        <v>1765.886868740528</v>
      </c>
      <c r="L336" s="20">
        <f t="shared" si="32"/>
        <v>1750.848268740528</v>
      </c>
      <c r="M336" s="22">
        <f t="shared" si="36"/>
        <v>1758.367568740528</v>
      </c>
      <c r="N336" s="21" t="s">
        <v>3</v>
      </c>
      <c r="O336" s="21">
        <v>54.2</v>
      </c>
      <c r="P336" s="23">
        <v>0.464</v>
      </c>
      <c r="Q336" s="20">
        <f t="shared" si="37"/>
        <v>37.400000000000006</v>
      </c>
      <c r="R336" s="21">
        <v>37.4</v>
      </c>
      <c r="S336" s="23">
        <v>5.769</v>
      </c>
      <c r="T336" s="44">
        <v>104.577</v>
      </c>
      <c r="U336" s="44">
        <f t="shared" si="31"/>
        <v>50.43449999999999</v>
      </c>
      <c r="V336" s="25">
        <v>14.683</v>
      </c>
      <c r="W336" s="22">
        <v>1758.367568740528</v>
      </c>
    </row>
    <row r="337" spans="1:23" ht="12.75">
      <c r="A337" s="1">
        <v>36345</v>
      </c>
      <c r="B337" s="13">
        <v>185</v>
      </c>
      <c r="C337" s="52">
        <v>0.62094909</v>
      </c>
      <c r="D337" s="14">
        <v>0.62094909</v>
      </c>
      <c r="E337" s="2">
        <v>3275</v>
      </c>
      <c r="F337" s="15">
        <v>0</v>
      </c>
      <c r="G337" s="19">
        <v>864</v>
      </c>
      <c r="H337" s="20">
        <f t="shared" si="33"/>
        <v>829</v>
      </c>
      <c r="I337" s="21">
        <v>829</v>
      </c>
      <c r="J337" s="20">
        <f t="shared" si="34"/>
        <v>1666.587348990702</v>
      </c>
      <c r="K337" s="20">
        <f t="shared" si="35"/>
        <v>1781.8983489907018</v>
      </c>
      <c r="L337" s="20">
        <f t="shared" si="32"/>
        <v>1766.859748990702</v>
      </c>
      <c r="M337" s="22">
        <f t="shared" si="36"/>
        <v>1774.379048990702</v>
      </c>
      <c r="N337" s="21" t="s">
        <v>3</v>
      </c>
      <c r="O337" s="21">
        <v>55.7</v>
      </c>
      <c r="P337" s="23">
        <v>0.505</v>
      </c>
      <c r="Q337" s="20">
        <f t="shared" si="37"/>
        <v>41.5</v>
      </c>
      <c r="R337" s="21">
        <v>41.5</v>
      </c>
      <c r="S337" s="23">
        <v>5.479</v>
      </c>
      <c r="T337" s="44">
        <v>43.87</v>
      </c>
      <c r="U337" s="44">
        <f t="shared" si="31"/>
        <v>52.553999999999995</v>
      </c>
      <c r="V337" s="25">
        <v>15.322</v>
      </c>
      <c r="W337" s="22">
        <v>1774.379048990702</v>
      </c>
    </row>
    <row r="338" spans="1:23" ht="12.75">
      <c r="A338" s="1">
        <v>36345</v>
      </c>
      <c r="B338" s="13">
        <v>185</v>
      </c>
      <c r="C338" s="52">
        <v>0.621064842</v>
      </c>
      <c r="D338" s="14">
        <v>0.621064842</v>
      </c>
      <c r="E338" s="2">
        <v>3285</v>
      </c>
      <c r="F338" s="15">
        <v>0</v>
      </c>
      <c r="G338" s="19">
        <v>861.9</v>
      </c>
      <c r="H338" s="20">
        <f t="shared" si="33"/>
        <v>826.9</v>
      </c>
      <c r="I338" s="21">
        <v>826.9</v>
      </c>
      <c r="J338" s="20">
        <f t="shared" si="34"/>
        <v>1687.649378376476</v>
      </c>
      <c r="K338" s="20">
        <f t="shared" si="35"/>
        <v>1802.960378376476</v>
      </c>
      <c r="L338" s="20">
        <f t="shared" si="32"/>
        <v>1787.9217783764761</v>
      </c>
      <c r="M338" s="22">
        <f t="shared" si="36"/>
        <v>1795.441078376476</v>
      </c>
      <c r="N338" s="21" t="s">
        <v>3</v>
      </c>
      <c r="O338" s="21">
        <v>57</v>
      </c>
      <c r="P338" s="23">
        <v>0.479</v>
      </c>
      <c r="Q338" s="20">
        <f t="shared" si="37"/>
        <v>38.9</v>
      </c>
      <c r="R338" s="21">
        <v>38.9</v>
      </c>
      <c r="S338" s="23">
        <v>5.373</v>
      </c>
      <c r="T338" s="44">
        <v>24.955</v>
      </c>
      <c r="U338" s="44">
        <f t="shared" si="31"/>
        <v>47.6735</v>
      </c>
      <c r="V338" s="25">
        <v>16.007</v>
      </c>
      <c r="W338" s="22">
        <v>1795.441078376476</v>
      </c>
    </row>
    <row r="339" spans="1:23" ht="12.75">
      <c r="A339" s="1">
        <v>36345</v>
      </c>
      <c r="B339" s="13">
        <v>185</v>
      </c>
      <c r="C339" s="52">
        <v>0.621180534</v>
      </c>
      <c r="D339" s="14">
        <v>0.621180534</v>
      </c>
      <c r="E339" s="2">
        <v>3295</v>
      </c>
      <c r="F339" s="15">
        <v>0</v>
      </c>
      <c r="G339" s="19">
        <v>860.6</v>
      </c>
      <c r="H339" s="20">
        <f t="shared" si="33"/>
        <v>825.6</v>
      </c>
      <c r="I339" s="21">
        <v>825.6</v>
      </c>
      <c r="J339" s="20">
        <f t="shared" si="34"/>
        <v>1700.7145995692777</v>
      </c>
      <c r="K339" s="20">
        <f t="shared" si="35"/>
        <v>1816.0255995692776</v>
      </c>
      <c r="L339" s="20">
        <f t="shared" si="32"/>
        <v>1800.9869995692777</v>
      </c>
      <c r="M339" s="22">
        <f t="shared" si="36"/>
        <v>1808.5062995692776</v>
      </c>
      <c r="N339" s="21" t="s">
        <v>3</v>
      </c>
      <c r="O339" s="21">
        <v>57.3</v>
      </c>
      <c r="P339" s="23">
        <v>0.524</v>
      </c>
      <c r="Q339" s="20">
        <f t="shared" si="37"/>
        <v>43.400000000000006</v>
      </c>
      <c r="R339" s="21">
        <v>43.4</v>
      </c>
      <c r="S339" s="23">
        <v>5.421</v>
      </c>
      <c r="T339" s="44">
        <v>26.832</v>
      </c>
      <c r="U339" s="44">
        <f t="shared" si="31"/>
        <v>56.72366666666667</v>
      </c>
      <c r="V339" s="25">
        <v>16.243</v>
      </c>
      <c r="W339" s="22">
        <v>1808.5062995692776</v>
      </c>
    </row>
    <row r="340" spans="1:23" ht="12.75">
      <c r="A340" s="1">
        <v>36345</v>
      </c>
      <c r="B340" s="13">
        <v>185</v>
      </c>
      <c r="C340" s="52">
        <v>0.621296287</v>
      </c>
      <c r="D340" s="14">
        <v>0.621296287</v>
      </c>
      <c r="E340" s="2">
        <v>3305</v>
      </c>
      <c r="F340" s="15">
        <v>0</v>
      </c>
      <c r="G340" s="19">
        <v>859.2</v>
      </c>
      <c r="H340" s="20">
        <f t="shared" si="33"/>
        <v>824.2</v>
      </c>
      <c r="I340" s="21">
        <v>824.2</v>
      </c>
      <c r="J340" s="20">
        <f t="shared" si="34"/>
        <v>1714.8078650697262</v>
      </c>
      <c r="K340" s="20">
        <f t="shared" si="35"/>
        <v>1830.118865069726</v>
      </c>
      <c r="L340" s="20">
        <f t="shared" si="32"/>
        <v>1815.0802650697262</v>
      </c>
      <c r="M340" s="22">
        <f t="shared" si="36"/>
        <v>1822.5995650697262</v>
      </c>
      <c r="N340" s="21" t="s">
        <v>3</v>
      </c>
      <c r="O340" s="21">
        <v>57.5</v>
      </c>
      <c r="P340" s="23">
        <v>0.489</v>
      </c>
      <c r="Q340" s="20">
        <f t="shared" si="37"/>
        <v>39.9</v>
      </c>
      <c r="R340" s="21">
        <v>39.9</v>
      </c>
      <c r="S340" s="23">
        <v>5.391</v>
      </c>
      <c r="T340" s="44">
        <v>28.917</v>
      </c>
      <c r="U340" s="44">
        <f t="shared" si="31"/>
        <v>41.273833333333336</v>
      </c>
      <c r="V340" s="25">
        <v>16.228</v>
      </c>
      <c r="W340" s="22">
        <v>1822.5995650697262</v>
      </c>
    </row>
    <row r="341" spans="1:23" ht="12.75">
      <c r="A341" s="1">
        <v>36345</v>
      </c>
      <c r="B341" s="13">
        <v>185</v>
      </c>
      <c r="C341" s="52">
        <v>0.621412039</v>
      </c>
      <c r="D341" s="14">
        <v>0.621412039</v>
      </c>
      <c r="E341" s="2">
        <v>3315</v>
      </c>
      <c r="F341" s="15">
        <v>0</v>
      </c>
      <c r="G341" s="19">
        <v>857.7</v>
      </c>
      <c r="H341" s="20">
        <f t="shared" si="33"/>
        <v>822.7</v>
      </c>
      <c r="I341" s="21">
        <v>822.7</v>
      </c>
      <c r="J341" s="20">
        <f t="shared" si="34"/>
        <v>1729.9343821652587</v>
      </c>
      <c r="K341" s="20">
        <f t="shared" si="35"/>
        <v>1845.2453821652587</v>
      </c>
      <c r="L341" s="20">
        <f t="shared" si="32"/>
        <v>1830.2067821652588</v>
      </c>
      <c r="M341" s="22">
        <f t="shared" si="36"/>
        <v>1837.7260821652587</v>
      </c>
      <c r="N341" s="21" t="s">
        <v>3</v>
      </c>
      <c r="O341" s="21">
        <v>58.2</v>
      </c>
      <c r="P341" s="23">
        <v>0.519</v>
      </c>
      <c r="Q341" s="20">
        <f t="shared" si="37"/>
        <v>42.9</v>
      </c>
      <c r="R341" s="21">
        <v>42.9</v>
      </c>
      <c r="S341" s="23">
        <v>5.718</v>
      </c>
      <c r="T341" s="44">
        <v>94.21</v>
      </c>
      <c r="U341" s="44">
        <f t="shared" si="31"/>
        <v>53.893499999999996</v>
      </c>
      <c r="V341" s="25">
        <v>16.011</v>
      </c>
      <c r="W341" s="22">
        <v>1837.7260821652587</v>
      </c>
    </row>
    <row r="342" spans="1:23" ht="12.75">
      <c r="A342" s="1">
        <v>36345</v>
      </c>
      <c r="B342" s="13">
        <v>185</v>
      </c>
      <c r="C342" s="52">
        <v>0.621527791</v>
      </c>
      <c r="D342" s="14">
        <v>0.621527791</v>
      </c>
      <c r="E342" s="2">
        <v>3325</v>
      </c>
      <c r="F342" s="15">
        <v>0</v>
      </c>
      <c r="G342" s="19">
        <v>855.9</v>
      </c>
      <c r="H342" s="20">
        <f t="shared" si="33"/>
        <v>820.9</v>
      </c>
      <c r="I342" s="21">
        <v>820.9</v>
      </c>
      <c r="J342" s="20">
        <f t="shared" si="34"/>
        <v>1748.1226499254258</v>
      </c>
      <c r="K342" s="20">
        <f t="shared" si="35"/>
        <v>1863.4336499254257</v>
      </c>
      <c r="L342" s="20">
        <f t="shared" si="32"/>
        <v>1848.3950499254258</v>
      </c>
      <c r="M342" s="22">
        <f t="shared" si="36"/>
        <v>1855.9143499254258</v>
      </c>
      <c r="N342" s="21" t="s">
        <v>3</v>
      </c>
      <c r="O342" s="21">
        <v>57.7</v>
      </c>
      <c r="P342" s="23">
        <v>0.489</v>
      </c>
      <c r="Q342" s="20">
        <f t="shared" si="37"/>
        <v>39.9</v>
      </c>
      <c r="R342" s="21">
        <v>39.9</v>
      </c>
      <c r="S342" s="23">
        <v>5.347</v>
      </c>
      <c r="T342" s="44">
        <v>12.086</v>
      </c>
      <c r="U342" s="44">
        <f t="shared" si="31"/>
        <v>38.47833333333333</v>
      </c>
      <c r="V342" s="25">
        <v>15.36</v>
      </c>
      <c r="W342" s="22">
        <v>1855.9143499254258</v>
      </c>
    </row>
    <row r="343" spans="1:23" ht="12.75">
      <c r="A343" s="1">
        <v>36345</v>
      </c>
      <c r="B343" s="13">
        <v>185</v>
      </c>
      <c r="C343" s="52">
        <v>0.621643543</v>
      </c>
      <c r="D343" s="14">
        <v>0.621643543</v>
      </c>
      <c r="E343" s="2">
        <v>3335</v>
      </c>
      <c r="F343" s="15">
        <v>0</v>
      </c>
      <c r="G343" s="19">
        <v>854.8</v>
      </c>
      <c r="H343" s="20">
        <f t="shared" si="33"/>
        <v>819.8</v>
      </c>
      <c r="I343" s="21">
        <v>819.8</v>
      </c>
      <c r="J343" s="20">
        <f t="shared" si="34"/>
        <v>1759.2573459427615</v>
      </c>
      <c r="K343" s="20">
        <f t="shared" si="35"/>
        <v>1874.5683459427614</v>
      </c>
      <c r="L343" s="20">
        <f t="shared" si="32"/>
        <v>1859.5297459427616</v>
      </c>
      <c r="M343" s="22">
        <f t="shared" si="36"/>
        <v>1867.0490459427615</v>
      </c>
      <c r="N343" s="21" t="s">
        <v>3</v>
      </c>
      <c r="O343" s="21">
        <v>56.6</v>
      </c>
      <c r="P343" s="23">
        <v>0.518</v>
      </c>
      <c r="Q343" s="20">
        <f t="shared" si="37"/>
        <v>42.8</v>
      </c>
      <c r="R343" s="21">
        <v>42.8</v>
      </c>
      <c r="S343" s="23">
        <v>5.227</v>
      </c>
      <c r="T343" s="44">
        <v>-6.829</v>
      </c>
      <c r="U343" s="44">
        <f t="shared" si="31"/>
        <v>30.028499999999998</v>
      </c>
      <c r="V343" s="25">
        <v>14.633</v>
      </c>
      <c r="W343" s="22">
        <v>1867.0490459427615</v>
      </c>
    </row>
    <row r="344" spans="1:23" ht="12.75">
      <c r="A344" s="1">
        <v>36345</v>
      </c>
      <c r="B344" s="13">
        <v>185</v>
      </c>
      <c r="C344" s="52">
        <v>0.621759236</v>
      </c>
      <c r="D344" s="14">
        <v>0.621759236</v>
      </c>
      <c r="E344" s="2">
        <v>3345</v>
      </c>
      <c r="F344" s="15">
        <v>0</v>
      </c>
      <c r="G344" s="19">
        <v>852.8</v>
      </c>
      <c r="H344" s="20">
        <f t="shared" si="33"/>
        <v>817.8</v>
      </c>
      <c r="I344" s="21">
        <v>817.8</v>
      </c>
      <c r="J344" s="20">
        <f t="shared" si="34"/>
        <v>1779.5405787240322</v>
      </c>
      <c r="K344" s="20">
        <f t="shared" si="35"/>
        <v>1894.8515787240322</v>
      </c>
      <c r="L344" s="20">
        <f t="shared" si="32"/>
        <v>1879.8129787240323</v>
      </c>
      <c r="M344" s="22">
        <f t="shared" si="36"/>
        <v>1887.3322787240322</v>
      </c>
      <c r="N344" s="21" t="s">
        <v>3</v>
      </c>
      <c r="O344" s="21">
        <v>54.7</v>
      </c>
      <c r="P344" s="23">
        <v>0.479</v>
      </c>
      <c r="Q344" s="20">
        <f t="shared" si="37"/>
        <v>38.9</v>
      </c>
      <c r="R344" s="21">
        <v>38.9</v>
      </c>
      <c r="S344" s="23">
        <v>5.568</v>
      </c>
      <c r="T344" s="44">
        <v>79.465</v>
      </c>
      <c r="U344" s="44">
        <f t="shared" si="31"/>
        <v>39.1135</v>
      </c>
      <c r="V344" s="25">
        <v>14.404</v>
      </c>
      <c r="W344" s="22">
        <v>1887.3322787240322</v>
      </c>
    </row>
    <row r="345" spans="1:23" ht="12.75">
      <c r="A345" s="1">
        <v>36345</v>
      </c>
      <c r="B345" s="13">
        <v>185</v>
      </c>
      <c r="C345" s="52">
        <v>0.621874988</v>
      </c>
      <c r="D345" s="14">
        <v>0.621874988</v>
      </c>
      <c r="E345" s="2">
        <v>3355</v>
      </c>
      <c r="F345" s="15">
        <v>0</v>
      </c>
      <c r="G345" s="19">
        <v>851.5</v>
      </c>
      <c r="H345" s="20">
        <f t="shared" si="33"/>
        <v>816.5</v>
      </c>
      <c r="I345" s="21">
        <v>816.5</v>
      </c>
      <c r="J345" s="20">
        <f t="shared" si="34"/>
        <v>1792.751297760228</v>
      </c>
      <c r="K345" s="20">
        <f t="shared" si="35"/>
        <v>1908.062297760228</v>
      </c>
      <c r="L345" s="20">
        <f t="shared" si="32"/>
        <v>1893.023697760228</v>
      </c>
      <c r="M345" s="22">
        <f t="shared" si="36"/>
        <v>1900.542997760228</v>
      </c>
      <c r="N345" s="21" t="s">
        <v>3</v>
      </c>
      <c r="O345" s="21">
        <v>57.6</v>
      </c>
      <c r="P345" s="23">
        <v>0.504</v>
      </c>
      <c r="Q345" s="20">
        <f t="shared" si="37"/>
        <v>41.4</v>
      </c>
      <c r="R345" s="21">
        <v>41.4</v>
      </c>
      <c r="S345" s="23">
        <v>5.77</v>
      </c>
      <c r="T345" s="44">
        <v>123.55</v>
      </c>
      <c r="U345" s="44">
        <f t="shared" si="31"/>
        <v>55.23316666666667</v>
      </c>
      <c r="V345" s="25">
        <v>14.741</v>
      </c>
      <c r="W345" s="22">
        <v>1900.542997760228</v>
      </c>
    </row>
    <row r="346" spans="1:23" ht="12.75">
      <c r="A346" s="1">
        <v>36345</v>
      </c>
      <c r="B346" s="13">
        <v>185</v>
      </c>
      <c r="C346" s="52">
        <v>0.62199074</v>
      </c>
      <c r="D346" s="14">
        <v>0.62199074</v>
      </c>
      <c r="E346" s="2">
        <v>3365</v>
      </c>
      <c r="F346" s="15">
        <v>0</v>
      </c>
      <c r="G346" s="19">
        <v>850.2</v>
      </c>
      <c r="H346" s="20">
        <f t="shared" si="33"/>
        <v>815.2</v>
      </c>
      <c r="I346" s="21">
        <v>815.2</v>
      </c>
      <c r="J346" s="20">
        <f t="shared" si="34"/>
        <v>1805.9830671635364</v>
      </c>
      <c r="K346" s="20">
        <f t="shared" si="35"/>
        <v>1921.2940671635363</v>
      </c>
      <c r="L346" s="20">
        <f t="shared" si="32"/>
        <v>1906.2554671635364</v>
      </c>
      <c r="M346" s="22">
        <f t="shared" si="36"/>
        <v>1913.7747671635364</v>
      </c>
      <c r="N346" s="21" t="s">
        <v>3</v>
      </c>
      <c r="O346" s="21">
        <v>57.7</v>
      </c>
      <c r="P346" s="23">
        <v>0.48</v>
      </c>
      <c r="Q346" s="20">
        <f t="shared" si="37"/>
        <v>39</v>
      </c>
      <c r="R346" s="21">
        <v>39</v>
      </c>
      <c r="S346" s="23">
        <v>5.341</v>
      </c>
      <c r="T346" s="44">
        <v>20.426</v>
      </c>
      <c r="U346" s="44">
        <f t="shared" si="31"/>
        <v>53.818000000000005</v>
      </c>
      <c r="V346" s="25">
        <v>15.396</v>
      </c>
      <c r="W346" s="22">
        <v>1913.7747671635364</v>
      </c>
    </row>
    <row r="347" spans="1:23" ht="12.75">
      <c r="A347" s="1">
        <v>36345</v>
      </c>
      <c r="B347" s="13">
        <v>185</v>
      </c>
      <c r="C347" s="52">
        <v>0.622106493</v>
      </c>
      <c r="D347" s="14">
        <v>0.622106493</v>
      </c>
      <c r="E347" s="2">
        <v>3375</v>
      </c>
      <c r="F347" s="15">
        <v>0</v>
      </c>
      <c r="G347" s="19">
        <v>848.8</v>
      </c>
      <c r="H347" s="20">
        <f t="shared" si="33"/>
        <v>813.8</v>
      </c>
      <c r="I347" s="21">
        <v>813.8</v>
      </c>
      <c r="J347" s="20">
        <f t="shared" si="34"/>
        <v>1820.256283594522</v>
      </c>
      <c r="K347" s="20">
        <f t="shared" si="35"/>
        <v>1935.567283594522</v>
      </c>
      <c r="L347" s="20">
        <f t="shared" si="32"/>
        <v>1920.5286835945221</v>
      </c>
      <c r="M347" s="22">
        <f t="shared" si="36"/>
        <v>1928.047983594522</v>
      </c>
      <c r="N347" s="21" t="s">
        <v>3</v>
      </c>
      <c r="O347" s="21">
        <v>57.2</v>
      </c>
      <c r="P347" s="23">
        <v>0.506</v>
      </c>
      <c r="Q347" s="20">
        <f t="shared" si="37"/>
        <v>41.6</v>
      </c>
      <c r="R347" s="21">
        <v>41.6</v>
      </c>
      <c r="S347" s="23">
        <v>5.341</v>
      </c>
      <c r="T347" s="44">
        <v>22.511</v>
      </c>
      <c r="U347" s="44">
        <f t="shared" si="31"/>
        <v>41.86816666666666</v>
      </c>
      <c r="V347" s="25">
        <v>16.226</v>
      </c>
      <c r="W347" s="22">
        <v>1928.047983594522</v>
      </c>
    </row>
    <row r="348" spans="1:23" ht="12.75">
      <c r="A348" s="1">
        <v>36345</v>
      </c>
      <c r="B348" s="13">
        <v>185</v>
      </c>
      <c r="C348" s="52">
        <v>0.622222245</v>
      </c>
      <c r="D348" s="14">
        <v>0.622222245</v>
      </c>
      <c r="E348" s="2">
        <v>3385</v>
      </c>
      <c r="F348" s="15">
        <v>0</v>
      </c>
      <c r="G348" s="19">
        <v>847.9</v>
      </c>
      <c r="H348" s="20">
        <f t="shared" si="33"/>
        <v>812.9</v>
      </c>
      <c r="I348" s="21">
        <v>812.9</v>
      </c>
      <c r="J348" s="20">
        <f t="shared" si="34"/>
        <v>1829.4448948902295</v>
      </c>
      <c r="K348" s="20">
        <f t="shared" si="35"/>
        <v>1944.7558948902295</v>
      </c>
      <c r="L348" s="20">
        <f t="shared" si="32"/>
        <v>1929.7172948902296</v>
      </c>
      <c r="M348" s="22">
        <f t="shared" si="36"/>
        <v>1937.2365948902295</v>
      </c>
      <c r="N348" s="21" t="s">
        <v>3</v>
      </c>
      <c r="O348" s="21">
        <v>56.5</v>
      </c>
      <c r="P348" s="23">
        <v>0.486</v>
      </c>
      <c r="Q348" s="20">
        <f t="shared" si="37"/>
        <v>39.599999999999994</v>
      </c>
      <c r="R348" s="21">
        <v>39.6</v>
      </c>
      <c r="S348" s="23">
        <v>5.58</v>
      </c>
      <c r="T348" s="44">
        <v>87.804</v>
      </c>
      <c r="U348" s="44">
        <f t="shared" si="31"/>
        <v>54.487833333333334</v>
      </c>
      <c r="V348" s="25">
        <v>16.318</v>
      </c>
      <c r="W348" s="22">
        <v>1937.2365948902295</v>
      </c>
    </row>
    <row r="349" spans="1:23" ht="12.75">
      <c r="A349" s="1">
        <v>36345</v>
      </c>
      <c r="B349" s="13">
        <v>185</v>
      </c>
      <c r="C349" s="52">
        <v>0.622337937</v>
      </c>
      <c r="D349" s="14">
        <v>0.622337937</v>
      </c>
      <c r="E349" s="2">
        <v>3395</v>
      </c>
      <c r="F349" s="15">
        <v>0</v>
      </c>
      <c r="G349" s="19">
        <v>847.2</v>
      </c>
      <c r="H349" s="20">
        <f t="shared" si="33"/>
        <v>812.2</v>
      </c>
      <c r="I349" s="21">
        <v>812.2</v>
      </c>
      <c r="J349" s="20">
        <f t="shared" si="34"/>
        <v>1836.5986285926454</v>
      </c>
      <c r="K349" s="20">
        <f t="shared" si="35"/>
        <v>1951.9096285926453</v>
      </c>
      <c r="L349" s="20">
        <f t="shared" si="32"/>
        <v>1936.8710285926454</v>
      </c>
      <c r="M349" s="22">
        <f t="shared" si="36"/>
        <v>1944.3903285926453</v>
      </c>
      <c r="N349" s="21" t="s">
        <v>3</v>
      </c>
      <c r="O349" s="21">
        <v>54.1</v>
      </c>
      <c r="P349" s="23">
        <v>0.484</v>
      </c>
      <c r="Q349" s="20">
        <f t="shared" si="37"/>
        <v>39.4</v>
      </c>
      <c r="R349" s="21">
        <v>39.4</v>
      </c>
      <c r="S349" s="23">
        <v>5.53</v>
      </c>
      <c r="T349" s="44">
        <v>68.889</v>
      </c>
      <c r="U349" s="44">
        <f t="shared" si="31"/>
        <v>67.1075</v>
      </c>
      <c r="V349" s="25">
        <v>16.236</v>
      </c>
      <c r="W349" s="22">
        <v>1944.3903285926453</v>
      </c>
    </row>
    <row r="350" spans="1:23" ht="12.75">
      <c r="A350" s="1">
        <v>36345</v>
      </c>
      <c r="B350" s="13">
        <v>185</v>
      </c>
      <c r="C350" s="52">
        <v>0.62245369</v>
      </c>
      <c r="D350" s="14">
        <v>0.62245369</v>
      </c>
      <c r="E350" s="2">
        <v>3405</v>
      </c>
      <c r="F350" s="15">
        <v>0</v>
      </c>
      <c r="G350" s="19">
        <v>846.5</v>
      </c>
      <c r="H350" s="20">
        <f t="shared" si="33"/>
        <v>811.5</v>
      </c>
      <c r="I350" s="21">
        <v>811.5</v>
      </c>
      <c r="J350" s="20">
        <f t="shared" si="34"/>
        <v>1843.758530447076</v>
      </c>
      <c r="K350" s="20">
        <f t="shared" si="35"/>
        <v>1959.069530447076</v>
      </c>
      <c r="L350" s="20">
        <f t="shared" si="32"/>
        <v>1944.0309304470761</v>
      </c>
      <c r="M350" s="22">
        <f t="shared" si="36"/>
        <v>1951.550230447076</v>
      </c>
      <c r="N350" s="21" t="s">
        <v>3</v>
      </c>
      <c r="O350" s="21">
        <v>53.8</v>
      </c>
      <c r="P350" s="23">
        <v>0.459</v>
      </c>
      <c r="Q350" s="20">
        <f t="shared" si="37"/>
        <v>36.900000000000006</v>
      </c>
      <c r="R350" s="21">
        <v>36.9</v>
      </c>
      <c r="S350" s="23">
        <v>5.379</v>
      </c>
      <c r="T350" s="44">
        <v>49.766</v>
      </c>
      <c r="U350" s="44">
        <f t="shared" si="31"/>
        <v>62.15766666666667</v>
      </c>
      <c r="V350" s="25">
        <v>15.929</v>
      </c>
      <c r="W350" s="22">
        <v>1951.550230447076</v>
      </c>
    </row>
    <row r="351" spans="1:23" ht="12.75">
      <c r="A351" s="1">
        <v>36345</v>
      </c>
      <c r="B351" s="13">
        <v>185</v>
      </c>
      <c r="C351" s="52">
        <v>0.622569442</v>
      </c>
      <c r="D351" s="14">
        <v>0.622569442</v>
      </c>
      <c r="E351" s="2">
        <v>3415</v>
      </c>
      <c r="F351" s="15">
        <v>0</v>
      </c>
      <c r="G351" s="19">
        <v>845</v>
      </c>
      <c r="H351" s="20">
        <f t="shared" si="33"/>
        <v>810</v>
      </c>
      <c r="I351" s="21">
        <v>810</v>
      </c>
      <c r="J351" s="20">
        <f t="shared" si="34"/>
        <v>1859.1219971273963</v>
      </c>
      <c r="K351" s="20">
        <f t="shared" si="35"/>
        <v>1974.4329971273962</v>
      </c>
      <c r="L351" s="20">
        <f t="shared" si="32"/>
        <v>1959.3943971273964</v>
      </c>
      <c r="M351" s="22">
        <f t="shared" si="36"/>
        <v>1966.9136971273963</v>
      </c>
      <c r="N351" s="21" t="s">
        <v>3</v>
      </c>
      <c r="O351" s="21">
        <v>53.7</v>
      </c>
      <c r="P351" s="23">
        <v>0.476</v>
      </c>
      <c r="Q351" s="20">
        <f t="shared" si="37"/>
        <v>38.599999999999994</v>
      </c>
      <c r="R351" s="21">
        <v>38.6</v>
      </c>
      <c r="S351" s="23">
        <v>5.339</v>
      </c>
      <c r="T351" s="44">
        <v>30.85</v>
      </c>
      <c r="U351" s="44">
        <f t="shared" si="31"/>
        <v>46.70766666666666</v>
      </c>
      <c r="V351" s="25">
        <v>15.153</v>
      </c>
      <c r="W351" s="22">
        <v>1966.9136971273963</v>
      </c>
    </row>
    <row r="352" spans="1:23" ht="12.75">
      <c r="A352" s="1">
        <v>36345</v>
      </c>
      <c r="B352" s="13">
        <v>185</v>
      </c>
      <c r="C352" s="52">
        <v>0.622685194</v>
      </c>
      <c r="D352" s="14">
        <v>0.622685194</v>
      </c>
      <c r="E352" s="2">
        <v>3425</v>
      </c>
      <c r="F352" s="15">
        <v>0</v>
      </c>
      <c r="G352" s="19">
        <v>844.3</v>
      </c>
      <c r="H352" s="20">
        <f t="shared" si="33"/>
        <v>809.3</v>
      </c>
      <c r="I352" s="21">
        <v>809.3</v>
      </c>
      <c r="J352" s="20">
        <f t="shared" si="34"/>
        <v>1866.3013540377638</v>
      </c>
      <c r="K352" s="20">
        <f t="shared" si="35"/>
        <v>1981.6123540377637</v>
      </c>
      <c r="L352" s="20">
        <f t="shared" si="32"/>
        <v>1966.5737540377638</v>
      </c>
      <c r="M352" s="22">
        <f t="shared" si="36"/>
        <v>1974.0930540377637</v>
      </c>
      <c r="N352" s="21" t="s">
        <v>3</v>
      </c>
      <c r="O352" s="21">
        <v>53.8</v>
      </c>
      <c r="P352" s="23">
        <v>0.456</v>
      </c>
      <c r="Q352" s="20">
        <f t="shared" si="37"/>
        <v>36.6</v>
      </c>
      <c r="R352" s="21">
        <v>36.6</v>
      </c>
      <c r="S352" s="23">
        <v>5.21</v>
      </c>
      <c r="T352" s="44">
        <v>12.144</v>
      </c>
      <c r="U352" s="44">
        <f t="shared" si="31"/>
        <v>45.327333333333335</v>
      </c>
      <c r="V352" s="25">
        <v>15.103</v>
      </c>
      <c r="W352" s="22">
        <v>1974.0930540377637</v>
      </c>
    </row>
    <row r="353" spans="1:23" ht="12.75">
      <c r="A353" s="1">
        <v>36345</v>
      </c>
      <c r="B353" s="13">
        <v>185</v>
      </c>
      <c r="C353" s="52">
        <v>0.622800946</v>
      </c>
      <c r="D353" s="14">
        <v>0.622800946</v>
      </c>
      <c r="E353" s="2">
        <v>3435</v>
      </c>
      <c r="F353" s="15">
        <v>0</v>
      </c>
      <c r="G353" s="19">
        <v>843.8</v>
      </c>
      <c r="H353" s="20">
        <f t="shared" si="33"/>
        <v>808.8</v>
      </c>
      <c r="I353" s="21">
        <v>808.8</v>
      </c>
      <c r="J353" s="20">
        <f t="shared" si="34"/>
        <v>1871.4332690221877</v>
      </c>
      <c r="K353" s="20">
        <f t="shared" si="35"/>
        <v>1986.7442690221876</v>
      </c>
      <c r="L353" s="20">
        <f t="shared" si="32"/>
        <v>1971.7056690221877</v>
      </c>
      <c r="M353" s="22">
        <f t="shared" si="36"/>
        <v>1979.2249690221877</v>
      </c>
      <c r="N353" s="21" t="s">
        <v>3</v>
      </c>
      <c r="O353" s="21">
        <v>53.4</v>
      </c>
      <c r="P353" s="23">
        <v>0.464</v>
      </c>
      <c r="Q353" s="20">
        <f t="shared" si="37"/>
        <v>37.400000000000006</v>
      </c>
      <c r="R353" s="21">
        <v>37.4</v>
      </c>
      <c r="S353" s="23">
        <v>5.173</v>
      </c>
      <c r="T353" s="44">
        <v>14.229</v>
      </c>
      <c r="U353" s="44">
        <f t="shared" si="31"/>
        <v>43.946999999999996</v>
      </c>
      <c r="V353" s="25">
        <v>14.385</v>
      </c>
      <c r="W353" s="22">
        <v>1979.2249690221877</v>
      </c>
    </row>
    <row r="354" spans="1:23" ht="12.75">
      <c r="A354" s="1">
        <v>36345</v>
      </c>
      <c r="B354" s="13">
        <v>185</v>
      </c>
      <c r="C354" s="52">
        <v>0.622916639</v>
      </c>
      <c r="D354" s="14">
        <v>0.622916639</v>
      </c>
      <c r="E354" s="2">
        <v>3445</v>
      </c>
      <c r="F354" s="15">
        <v>0</v>
      </c>
      <c r="G354" s="19">
        <v>842.7</v>
      </c>
      <c r="H354" s="20">
        <f t="shared" si="33"/>
        <v>807.7</v>
      </c>
      <c r="I354" s="21">
        <v>807.7</v>
      </c>
      <c r="J354" s="20">
        <f t="shared" si="34"/>
        <v>1882.7346583436927</v>
      </c>
      <c r="K354" s="20">
        <f t="shared" si="35"/>
        <v>1998.0456583436926</v>
      </c>
      <c r="L354" s="20">
        <f t="shared" si="32"/>
        <v>1983.0070583436927</v>
      </c>
      <c r="M354" s="22">
        <f t="shared" si="36"/>
        <v>1990.5263583436927</v>
      </c>
      <c r="N354" s="21" t="s">
        <v>3</v>
      </c>
      <c r="O354" s="21">
        <v>53.6</v>
      </c>
      <c r="P354" s="23">
        <v>0.425</v>
      </c>
      <c r="Q354" s="20">
        <f t="shared" si="37"/>
        <v>33.49999999999999</v>
      </c>
      <c r="R354" s="21">
        <v>33.5</v>
      </c>
      <c r="S354" s="23">
        <v>5.799</v>
      </c>
      <c r="T354" s="44">
        <v>142.105</v>
      </c>
      <c r="U354" s="44">
        <f t="shared" si="31"/>
        <v>52.99716666666666</v>
      </c>
      <c r="V354" s="25">
        <v>14.811</v>
      </c>
      <c r="W354" s="22">
        <v>1990.5263583436927</v>
      </c>
    </row>
    <row r="355" spans="1:23" ht="12.75">
      <c r="A355" s="1">
        <v>36345</v>
      </c>
      <c r="B355" s="13">
        <v>185</v>
      </c>
      <c r="C355" s="52">
        <v>0.623032391</v>
      </c>
      <c r="D355" s="14">
        <v>0.623032391</v>
      </c>
      <c r="E355" s="2">
        <v>3455</v>
      </c>
      <c r="F355" s="15">
        <v>0</v>
      </c>
      <c r="G355" s="19">
        <v>841.2</v>
      </c>
      <c r="H355" s="20">
        <f t="shared" si="33"/>
        <v>806.2</v>
      </c>
      <c r="I355" s="21">
        <v>806.2</v>
      </c>
      <c r="J355" s="20">
        <f t="shared" si="34"/>
        <v>1898.1704730095469</v>
      </c>
      <c r="K355" s="20">
        <f t="shared" si="35"/>
        <v>2013.4814730095468</v>
      </c>
      <c r="L355" s="20">
        <f t="shared" si="32"/>
        <v>1998.442873009547</v>
      </c>
      <c r="M355" s="22">
        <f t="shared" si="36"/>
        <v>2005.9621730095469</v>
      </c>
      <c r="N355" s="21" t="s">
        <v>3</v>
      </c>
      <c r="O355" s="21">
        <v>54.3</v>
      </c>
      <c r="P355" s="23">
        <v>0.445</v>
      </c>
      <c r="Q355" s="20">
        <f t="shared" si="37"/>
        <v>35.5</v>
      </c>
      <c r="R355" s="21">
        <v>35.5</v>
      </c>
      <c r="S355" s="23">
        <v>5.391</v>
      </c>
      <c r="T355" s="44">
        <v>60.19</v>
      </c>
      <c r="U355" s="44">
        <f t="shared" si="31"/>
        <v>51.547333333333334</v>
      </c>
      <c r="V355" s="25">
        <v>15.611</v>
      </c>
      <c r="W355" s="22">
        <v>2005.9621730095469</v>
      </c>
    </row>
    <row r="356" spans="1:23" ht="12.75">
      <c r="A356" s="1">
        <v>36345</v>
      </c>
      <c r="B356" s="13">
        <v>185</v>
      </c>
      <c r="C356" s="52">
        <v>0.623148143</v>
      </c>
      <c r="D356" s="14">
        <v>0.623148143</v>
      </c>
      <c r="E356" s="2">
        <v>3465</v>
      </c>
      <c r="F356" s="15">
        <v>0</v>
      </c>
      <c r="G356" s="19">
        <v>840.6</v>
      </c>
      <c r="H356" s="20">
        <f t="shared" si="33"/>
        <v>805.6</v>
      </c>
      <c r="I356" s="21">
        <v>805.6</v>
      </c>
      <c r="J356" s="20">
        <f t="shared" si="34"/>
        <v>1904.352841855981</v>
      </c>
      <c r="K356" s="20">
        <f t="shared" si="35"/>
        <v>2019.663841855981</v>
      </c>
      <c r="L356" s="20">
        <f t="shared" si="32"/>
        <v>2004.6252418559811</v>
      </c>
      <c r="M356" s="22">
        <f t="shared" si="36"/>
        <v>2012.144541855981</v>
      </c>
      <c r="N356" s="21" t="s">
        <v>3</v>
      </c>
      <c r="O356" s="21">
        <v>54.6</v>
      </c>
      <c r="P356" s="23">
        <v>0.439</v>
      </c>
      <c r="Q356" s="20">
        <f t="shared" si="37"/>
        <v>34.9</v>
      </c>
      <c r="R356" s="21">
        <v>34.9</v>
      </c>
      <c r="S356" s="23">
        <v>5.341</v>
      </c>
      <c r="T356" s="44">
        <v>41.483</v>
      </c>
      <c r="U356" s="44">
        <f t="shared" si="31"/>
        <v>50.16683333333333</v>
      </c>
      <c r="V356" s="25">
        <v>16.079</v>
      </c>
      <c r="W356" s="22">
        <v>2012.144541855981</v>
      </c>
    </row>
    <row r="357" spans="1:23" ht="12.75">
      <c r="A357" s="1">
        <v>36345</v>
      </c>
      <c r="B357" s="13">
        <v>185</v>
      </c>
      <c r="C357" s="52">
        <v>0.623263896</v>
      </c>
      <c r="D357" s="14">
        <v>0.623263896</v>
      </c>
      <c r="E357" s="2">
        <v>3475</v>
      </c>
      <c r="F357" s="15">
        <v>0</v>
      </c>
      <c r="G357" s="19">
        <v>839.1</v>
      </c>
      <c r="H357" s="20">
        <f t="shared" si="33"/>
        <v>804.1</v>
      </c>
      <c r="I357" s="21">
        <v>804.1</v>
      </c>
      <c r="J357" s="20">
        <f t="shared" si="34"/>
        <v>1919.8289313923567</v>
      </c>
      <c r="K357" s="20">
        <f t="shared" si="35"/>
        <v>2035.1399313923566</v>
      </c>
      <c r="L357" s="20">
        <f t="shared" si="32"/>
        <v>2020.1013313923568</v>
      </c>
      <c r="M357" s="22">
        <f t="shared" si="36"/>
        <v>2027.6206313923567</v>
      </c>
      <c r="N357" s="21" t="s">
        <v>3</v>
      </c>
      <c r="O357" s="21">
        <v>54.6</v>
      </c>
      <c r="P357" s="23">
        <v>0.454</v>
      </c>
      <c r="Q357" s="20">
        <f t="shared" si="37"/>
        <v>36.400000000000006</v>
      </c>
      <c r="R357" s="21">
        <v>36.4</v>
      </c>
      <c r="S357" s="23">
        <v>5.23</v>
      </c>
      <c r="T357" s="44">
        <v>22.568</v>
      </c>
      <c r="U357" s="44">
        <f t="shared" si="31"/>
        <v>48.78649999999999</v>
      </c>
      <c r="V357" s="25">
        <v>16.268</v>
      </c>
      <c r="W357" s="22">
        <v>2027.6206313923567</v>
      </c>
    </row>
    <row r="358" spans="1:23" ht="12.75">
      <c r="A358" s="1">
        <v>36345</v>
      </c>
      <c r="B358" s="13">
        <v>185</v>
      </c>
      <c r="C358" s="52">
        <v>0.623379648</v>
      </c>
      <c r="D358" s="14">
        <v>0.623379648</v>
      </c>
      <c r="E358" s="2">
        <v>3485</v>
      </c>
      <c r="F358" s="15">
        <v>0</v>
      </c>
      <c r="G358" s="19">
        <v>838.2</v>
      </c>
      <c r="H358" s="20">
        <f t="shared" si="33"/>
        <v>803.2</v>
      </c>
      <c r="I358" s="21">
        <v>803.2</v>
      </c>
      <c r="J358" s="20">
        <f t="shared" si="34"/>
        <v>1929.1284486148827</v>
      </c>
      <c r="K358" s="20">
        <f t="shared" si="35"/>
        <v>2044.4394486148826</v>
      </c>
      <c r="L358" s="20">
        <f t="shared" si="32"/>
        <v>2029.4008486148828</v>
      </c>
      <c r="M358" s="22">
        <f t="shared" si="36"/>
        <v>2036.9201486148827</v>
      </c>
      <c r="N358" s="21" t="s">
        <v>3</v>
      </c>
      <c r="O358" s="21">
        <v>54.7</v>
      </c>
      <c r="P358" s="23">
        <v>0.41</v>
      </c>
      <c r="Q358" s="20">
        <f t="shared" si="37"/>
        <v>31.999999999999993</v>
      </c>
      <c r="R358" s="21">
        <v>32</v>
      </c>
      <c r="S358" s="23">
        <v>5.799</v>
      </c>
      <c r="T358" s="44">
        <v>150.445</v>
      </c>
      <c r="U358" s="44">
        <f t="shared" si="31"/>
        <v>71.83666666666666</v>
      </c>
      <c r="V358" s="25">
        <v>16.256</v>
      </c>
      <c r="W358" s="22">
        <v>2036.9201486148827</v>
      </c>
    </row>
    <row r="359" spans="1:23" ht="12.75">
      <c r="A359" s="1">
        <v>36345</v>
      </c>
      <c r="B359" s="13">
        <v>185</v>
      </c>
      <c r="C359" s="52">
        <v>0.6234954</v>
      </c>
      <c r="D359" s="14">
        <v>0.6234954</v>
      </c>
      <c r="E359" s="2">
        <v>3495</v>
      </c>
      <c r="F359" s="15">
        <v>0</v>
      </c>
      <c r="G359" s="19">
        <v>836.5</v>
      </c>
      <c r="H359" s="20">
        <f t="shared" si="33"/>
        <v>801.5</v>
      </c>
      <c r="I359" s="21">
        <v>801.5</v>
      </c>
      <c r="J359" s="20">
        <f t="shared" si="34"/>
        <v>1946.7226688597655</v>
      </c>
      <c r="K359" s="20">
        <f t="shared" si="35"/>
        <v>2062.0336688597654</v>
      </c>
      <c r="L359" s="20">
        <f t="shared" si="32"/>
        <v>2046.9950688597655</v>
      </c>
      <c r="M359" s="22">
        <f t="shared" si="36"/>
        <v>2054.5143688597655</v>
      </c>
      <c r="N359" s="21" t="s">
        <v>3</v>
      </c>
      <c r="O359" s="21">
        <v>55.3</v>
      </c>
      <c r="P359" s="23">
        <v>0.455</v>
      </c>
      <c r="Q359" s="20">
        <f t="shared" si="37"/>
        <v>36.5</v>
      </c>
      <c r="R359" s="21">
        <v>36.5</v>
      </c>
      <c r="S359" s="23">
        <v>5.29</v>
      </c>
      <c r="T359" s="44">
        <v>47.53</v>
      </c>
      <c r="U359" s="44">
        <f t="shared" si="31"/>
        <v>77.38683333333334</v>
      </c>
      <c r="V359" s="25">
        <v>15.826</v>
      </c>
      <c r="W359" s="22">
        <v>2054.5143688597655</v>
      </c>
    </row>
    <row r="360" spans="1:23" ht="12.75">
      <c r="A360" s="1">
        <v>36345</v>
      </c>
      <c r="B360" s="13">
        <v>185</v>
      </c>
      <c r="C360" s="52">
        <v>0.623611093</v>
      </c>
      <c r="D360" s="14">
        <v>0.623611093</v>
      </c>
      <c r="E360" s="2">
        <v>3505</v>
      </c>
      <c r="F360" s="15">
        <v>0</v>
      </c>
      <c r="G360" s="19">
        <v>835.1</v>
      </c>
      <c r="H360" s="20">
        <f t="shared" si="33"/>
        <v>800.1</v>
      </c>
      <c r="I360" s="21">
        <v>800.1</v>
      </c>
      <c r="J360" s="20">
        <f t="shared" si="34"/>
        <v>1961.2400700608266</v>
      </c>
      <c r="K360" s="20">
        <f t="shared" si="35"/>
        <v>2076.5510700608265</v>
      </c>
      <c r="L360" s="20">
        <f t="shared" si="32"/>
        <v>2061.5124700608267</v>
      </c>
      <c r="M360" s="22">
        <f t="shared" si="36"/>
        <v>2069.0317700608266</v>
      </c>
      <c r="N360" s="21" t="s">
        <v>3</v>
      </c>
      <c r="O360" s="21">
        <v>56</v>
      </c>
      <c r="P360" s="23">
        <v>0.415</v>
      </c>
      <c r="Q360" s="20">
        <f t="shared" si="37"/>
        <v>32.49999999999999</v>
      </c>
      <c r="R360" s="21">
        <v>32.5</v>
      </c>
      <c r="S360" s="23">
        <v>5.608</v>
      </c>
      <c r="T360" s="44">
        <v>112.823</v>
      </c>
      <c r="U360" s="44">
        <f t="shared" si="31"/>
        <v>72.5065</v>
      </c>
      <c r="V360" s="25">
        <v>15.206</v>
      </c>
      <c r="W360" s="22">
        <v>2069.0317700608266</v>
      </c>
    </row>
    <row r="361" spans="1:23" ht="12.75">
      <c r="A361" s="1">
        <v>36345</v>
      </c>
      <c r="B361" s="13">
        <v>185</v>
      </c>
      <c r="C361" s="52">
        <v>0.623726845</v>
      </c>
      <c r="D361" s="14">
        <v>0.623726845</v>
      </c>
      <c r="E361" s="2">
        <v>3515</v>
      </c>
      <c r="F361" s="15">
        <v>0</v>
      </c>
      <c r="G361" s="19">
        <v>833.9</v>
      </c>
      <c r="H361" s="20">
        <f t="shared" si="33"/>
        <v>798.9</v>
      </c>
      <c r="I361" s="21">
        <v>798.9</v>
      </c>
      <c r="J361" s="20">
        <f t="shared" si="34"/>
        <v>1973.7037892817484</v>
      </c>
      <c r="K361" s="20">
        <f t="shared" si="35"/>
        <v>2089.0147892817486</v>
      </c>
      <c r="L361" s="20">
        <f t="shared" si="32"/>
        <v>2073.9761892817482</v>
      </c>
      <c r="M361" s="22">
        <f t="shared" si="36"/>
        <v>2081.4954892817486</v>
      </c>
      <c r="N361" s="21" t="s">
        <v>3</v>
      </c>
      <c r="O361" s="21">
        <v>56.5</v>
      </c>
      <c r="P361" s="23">
        <v>0.455</v>
      </c>
      <c r="Q361" s="20">
        <f t="shared" si="37"/>
        <v>36.5</v>
      </c>
      <c r="R361" s="21">
        <v>36.5</v>
      </c>
      <c r="S361" s="23">
        <v>5.152</v>
      </c>
      <c r="T361" s="44">
        <v>30.908</v>
      </c>
      <c r="U361" s="44">
        <f t="shared" si="31"/>
        <v>67.62616666666666</v>
      </c>
      <c r="V361" s="25">
        <v>14.481</v>
      </c>
      <c r="W361" s="22">
        <v>2081.4954892817486</v>
      </c>
    </row>
    <row r="362" spans="1:23" ht="12.75">
      <c r="A362" s="1">
        <v>36345</v>
      </c>
      <c r="B362" s="13">
        <v>185</v>
      </c>
      <c r="C362" s="52">
        <v>0.623842597</v>
      </c>
      <c r="D362" s="14">
        <v>0.623842597</v>
      </c>
      <c r="E362" s="2">
        <v>3525</v>
      </c>
      <c r="F362" s="15">
        <v>0</v>
      </c>
      <c r="G362" s="19">
        <v>832.2</v>
      </c>
      <c r="H362" s="20">
        <f t="shared" si="33"/>
        <v>797.2</v>
      </c>
      <c r="I362" s="21">
        <v>797.2</v>
      </c>
      <c r="J362" s="20">
        <f t="shared" si="34"/>
        <v>1991.3928096069724</v>
      </c>
      <c r="K362" s="20">
        <f t="shared" si="35"/>
        <v>2106.7038096069723</v>
      </c>
      <c r="L362" s="20">
        <f t="shared" si="32"/>
        <v>2091.6652096069724</v>
      </c>
      <c r="M362" s="22">
        <f t="shared" si="36"/>
        <v>2099.1845096069724</v>
      </c>
      <c r="N362" s="21" t="s">
        <v>3</v>
      </c>
      <c r="O362" s="21">
        <v>57.1</v>
      </c>
      <c r="P362" s="23">
        <v>0.425</v>
      </c>
      <c r="Q362" s="20">
        <f t="shared" si="37"/>
        <v>33.49999999999999</v>
      </c>
      <c r="R362" s="21">
        <v>33.5</v>
      </c>
      <c r="S362" s="23">
        <v>5.112</v>
      </c>
      <c r="T362" s="44">
        <v>11.784</v>
      </c>
      <c r="U362" s="44">
        <f t="shared" si="31"/>
        <v>62.67633333333333</v>
      </c>
      <c r="V362" s="25">
        <v>14.452</v>
      </c>
      <c r="W362" s="22">
        <v>2099.1845096069724</v>
      </c>
    </row>
    <row r="363" spans="1:23" ht="12.75">
      <c r="A363" s="1">
        <v>36345</v>
      </c>
      <c r="B363" s="13">
        <v>185</v>
      </c>
      <c r="C363" s="52">
        <v>0.623958349</v>
      </c>
      <c r="D363" s="14">
        <v>0.623958349</v>
      </c>
      <c r="E363" s="2">
        <v>3535</v>
      </c>
      <c r="F363" s="15">
        <v>0</v>
      </c>
      <c r="G363" s="19">
        <v>830.9</v>
      </c>
      <c r="H363" s="20">
        <f t="shared" si="33"/>
        <v>795.9</v>
      </c>
      <c r="I363" s="21">
        <v>795.9</v>
      </c>
      <c r="J363" s="20">
        <f t="shared" si="34"/>
        <v>2004.9451781710509</v>
      </c>
      <c r="K363" s="20">
        <f t="shared" si="35"/>
        <v>2120.256178171051</v>
      </c>
      <c r="L363" s="20">
        <f t="shared" si="32"/>
        <v>2105.2175781710507</v>
      </c>
      <c r="M363" s="22">
        <f t="shared" si="36"/>
        <v>2112.736878171051</v>
      </c>
      <c r="N363" s="21" t="s">
        <v>3</v>
      </c>
      <c r="O363" s="21">
        <v>57.8</v>
      </c>
      <c r="P363" s="23">
        <v>0.471</v>
      </c>
      <c r="Q363" s="20">
        <f t="shared" si="37"/>
        <v>38.099999999999994</v>
      </c>
      <c r="R363" s="21">
        <v>38.1</v>
      </c>
      <c r="S363" s="23">
        <v>5.75</v>
      </c>
      <c r="T363" s="44">
        <v>160.869</v>
      </c>
      <c r="U363" s="44">
        <f t="shared" si="31"/>
        <v>85.7265</v>
      </c>
      <c r="V363" s="25">
        <v>14.768</v>
      </c>
      <c r="W363" s="22">
        <v>2112.736878171051</v>
      </c>
    </row>
    <row r="364" spans="1:23" ht="12.75">
      <c r="A364" s="1">
        <v>36345</v>
      </c>
      <c r="B364" s="13">
        <v>185</v>
      </c>
      <c r="C364" s="52">
        <v>0.624074101</v>
      </c>
      <c r="D364" s="14">
        <v>0.624074101</v>
      </c>
      <c r="E364" s="2">
        <v>3545</v>
      </c>
      <c r="F364" s="15">
        <v>0</v>
      </c>
      <c r="G364" s="19">
        <v>829.3</v>
      </c>
      <c r="H364" s="20">
        <f t="shared" si="33"/>
        <v>794.3</v>
      </c>
      <c r="I364" s="21">
        <v>794.3</v>
      </c>
      <c r="J364" s="20">
        <f t="shared" si="34"/>
        <v>2021.6554368538968</v>
      </c>
      <c r="K364" s="20">
        <f t="shared" si="35"/>
        <v>2136.966436853897</v>
      </c>
      <c r="L364" s="20">
        <f t="shared" si="32"/>
        <v>2121.9278368538967</v>
      </c>
      <c r="M364" s="22">
        <f t="shared" si="36"/>
        <v>2129.447136853897</v>
      </c>
      <c r="N364" s="21" t="s">
        <v>3</v>
      </c>
      <c r="O364" s="21">
        <v>57.7</v>
      </c>
      <c r="P364" s="23">
        <v>0.446</v>
      </c>
      <c r="Q364" s="20">
        <f t="shared" si="37"/>
        <v>35.6</v>
      </c>
      <c r="R364" s="21">
        <v>35.6</v>
      </c>
      <c r="S364" s="23">
        <v>5.124</v>
      </c>
      <c r="T364" s="44">
        <v>16.162</v>
      </c>
      <c r="U364" s="44">
        <f t="shared" si="31"/>
        <v>63.346</v>
      </c>
      <c r="V364" s="25">
        <v>15.748</v>
      </c>
      <c r="W364" s="22">
        <v>2129.447136853897</v>
      </c>
    </row>
    <row r="365" spans="1:23" ht="12.75">
      <c r="A365" s="1">
        <v>36345</v>
      </c>
      <c r="B365" s="13">
        <v>185</v>
      </c>
      <c r="C365" s="52">
        <v>0.624189794</v>
      </c>
      <c r="D365" s="14">
        <v>0.624189794</v>
      </c>
      <c r="E365" s="2">
        <v>3555</v>
      </c>
      <c r="F365" s="15">
        <v>0</v>
      </c>
      <c r="G365" s="19">
        <v>828.4</v>
      </c>
      <c r="H365" s="20">
        <f t="shared" si="33"/>
        <v>793.4</v>
      </c>
      <c r="I365" s="21">
        <v>793.4</v>
      </c>
      <c r="J365" s="20">
        <f t="shared" si="34"/>
        <v>2031.0697557243225</v>
      </c>
      <c r="K365" s="20">
        <f t="shared" si="35"/>
        <v>2146.3807557243226</v>
      </c>
      <c r="L365" s="20">
        <f t="shared" si="32"/>
        <v>2131.3421557243223</v>
      </c>
      <c r="M365" s="22">
        <f t="shared" si="36"/>
        <v>2138.8614557243227</v>
      </c>
      <c r="N365" s="21" t="s">
        <v>3</v>
      </c>
      <c r="O365" s="21">
        <v>58.3</v>
      </c>
      <c r="P365" s="23">
        <v>0.466</v>
      </c>
      <c r="Q365" s="20">
        <f t="shared" si="37"/>
        <v>37.6</v>
      </c>
      <c r="R365" s="21">
        <v>37.6</v>
      </c>
      <c r="S365" s="23">
        <v>4.905</v>
      </c>
      <c r="T365" s="44">
        <v>-23.961</v>
      </c>
      <c r="U365" s="44">
        <f t="shared" si="31"/>
        <v>51.43083333333333</v>
      </c>
      <c r="V365" s="25">
        <v>16.199</v>
      </c>
      <c r="W365" s="22">
        <v>2138.8614557243227</v>
      </c>
    </row>
    <row r="366" spans="1:23" ht="12.75">
      <c r="A366" s="1">
        <v>36345</v>
      </c>
      <c r="B366" s="13">
        <v>185</v>
      </c>
      <c r="C366" s="52">
        <v>0.624305546</v>
      </c>
      <c r="D366" s="14">
        <v>0.624305546</v>
      </c>
      <c r="E366" s="2">
        <v>3565</v>
      </c>
      <c r="F366" s="15">
        <v>0</v>
      </c>
      <c r="G366" s="19">
        <v>827.5</v>
      </c>
      <c r="H366" s="20">
        <f t="shared" si="33"/>
        <v>792.5</v>
      </c>
      <c r="I366" s="21">
        <v>792.5</v>
      </c>
      <c r="J366" s="20">
        <f t="shared" si="34"/>
        <v>2040.494759869735</v>
      </c>
      <c r="K366" s="20">
        <f t="shared" si="35"/>
        <v>2155.805759869735</v>
      </c>
      <c r="L366" s="20">
        <f t="shared" si="32"/>
        <v>2140.7671598697348</v>
      </c>
      <c r="M366" s="22">
        <f t="shared" si="36"/>
        <v>2148.286459869735</v>
      </c>
      <c r="N366" s="21" t="s">
        <v>3</v>
      </c>
      <c r="O366" s="21">
        <v>58.3</v>
      </c>
      <c r="P366" s="23">
        <v>0.436</v>
      </c>
      <c r="Q366" s="20">
        <f t="shared" si="37"/>
        <v>34.6</v>
      </c>
      <c r="R366" s="21">
        <v>34.6</v>
      </c>
      <c r="S366" s="23">
        <v>5.502</v>
      </c>
      <c r="T366" s="44">
        <v>104.124</v>
      </c>
      <c r="U366" s="44">
        <f t="shared" si="31"/>
        <v>49.980999999999995</v>
      </c>
      <c r="V366" s="25">
        <v>16.098</v>
      </c>
      <c r="W366" s="22">
        <v>2148.286459869735</v>
      </c>
    </row>
    <row r="367" spans="1:23" ht="12.75">
      <c r="A367" s="1">
        <v>36345</v>
      </c>
      <c r="B367" s="13">
        <v>185</v>
      </c>
      <c r="C367" s="52">
        <v>0.624421299</v>
      </c>
      <c r="D367" s="14">
        <v>0.624421299</v>
      </c>
      <c r="E367" s="2">
        <v>3575</v>
      </c>
      <c r="F367" s="15">
        <v>0</v>
      </c>
      <c r="G367" s="19">
        <v>825.3</v>
      </c>
      <c r="H367" s="20">
        <f t="shared" si="33"/>
        <v>790.3</v>
      </c>
      <c r="I367" s="21">
        <v>790.3</v>
      </c>
      <c r="J367" s="20">
        <f t="shared" si="34"/>
        <v>2063.578794217823</v>
      </c>
      <c r="K367" s="20">
        <f t="shared" si="35"/>
        <v>2178.8897942178232</v>
      </c>
      <c r="L367" s="20">
        <f t="shared" si="32"/>
        <v>2163.851194217823</v>
      </c>
      <c r="M367" s="22">
        <f t="shared" si="36"/>
        <v>2171.370494217823</v>
      </c>
      <c r="N367" s="21" t="s">
        <v>3</v>
      </c>
      <c r="O367" s="21">
        <v>58</v>
      </c>
      <c r="P367" s="23">
        <v>0.469</v>
      </c>
      <c r="Q367" s="20">
        <f t="shared" si="37"/>
        <v>37.9</v>
      </c>
      <c r="R367" s="21">
        <v>37.9</v>
      </c>
      <c r="S367" s="23">
        <v>5.251</v>
      </c>
      <c r="T367" s="44">
        <v>64.417</v>
      </c>
      <c r="U367" s="44">
        <f t="shared" si="31"/>
        <v>55.56583333333333</v>
      </c>
      <c r="V367" s="25">
        <v>16.141</v>
      </c>
      <c r="W367" s="22">
        <v>2171.370494217823</v>
      </c>
    </row>
    <row r="368" spans="1:23" ht="12.75">
      <c r="A368" s="1">
        <v>36345</v>
      </c>
      <c r="B368" s="13">
        <v>185</v>
      </c>
      <c r="C368" s="52">
        <v>0.624537051</v>
      </c>
      <c r="D368" s="14">
        <v>0.624537051</v>
      </c>
      <c r="E368" s="2">
        <v>3585</v>
      </c>
      <c r="F368" s="15">
        <v>0</v>
      </c>
      <c r="G368" s="19">
        <v>824.3</v>
      </c>
      <c r="H368" s="20">
        <f t="shared" si="33"/>
        <v>789.3</v>
      </c>
      <c r="I368" s="21">
        <v>789.3</v>
      </c>
      <c r="J368" s="20">
        <f t="shared" si="34"/>
        <v>2074.0927882433393</v>
      </c>
      <c r="K368" s="20">
        <f t="shared" si="35"/>
        <v>2189.4037882433395</v>
      </c>
      <c r="L368" s="20">
        <f t="shared" si="32"/>
        <v>2174.365188243339</v>
      </c>
      <c r="M368" s="22">
        <f t="shared" si="36"/>
        <v>2181.8844882433395</v>
      </c>
      <c r="N368" s="21" t="s">
        <v>3</v>
      </c>
      <c r="O368" s="21">
        <v>58.3</v>
      </c>
      <c r="P368" s="23">
        <v>0.451</v>
      </c>
      <c r="Q368" s="20">
        <f t="shared" si="37"/>
        <v>36.1</v>
      </c>
      <c r="R368" s="21">
        <v>36.1</v>
      </c>
      <c r="S368" s="23">
        <v>5.318</v>
      </c>
      <c r="T368" s="44">
        <v>66.502</v>
      </c>
      <c r="U368" s="44">
        <f t="shared" si="31"/>
        <v>64.6855</v>
      </c>
      <c r="V368" s="25">
        <v>15.877</v>
      </c>
      <c r="W368" s="22">
        <v>2181.8844882433395</v>
      </c>
    </row>
    <row r="369" spans="1:23" ht="12.75">
      <c r="A369" s="1">
        <v>36345</v>
      </c>
      <c r="B369" s="13">
        <v>185</v>
      </c>
      <c r="C369" s="52">
        <v>0.624652803</v>
      </c>
      <c r="D369" s="14">
        <v>0.624652803</v>
      </c>
      <c r="E369" s="2">
        <v>3595</v>
      </c>
      <c r="F369" s="15">
        <v>0</v>
      </c>
      <c r="G369" s="19">
        <v>823.1</v>
      </c>
      <c r="H369" s="20">
        <f t="shared" si="33"/>
        <v>788.1</v>
      </c>
      <c r="I369" s="21">
        <v>788.1</v>
      </c>
      <c r="J369" s="20">
        <f t="shared" si="34"/>
        <v>2086.7271784661248</v>
      </c>
      <c r="K369" s="20">
        <f t="shared" si="35"/>
        <v>2202.038178466125</v>
      </c>
      <c r="L369" s="20">
        <f t="shared" si="32"/>
        <v>2186.9995784661246</v>
      </c>
      <c r="M369" s="22">
        <f t="shared" si="36"/>
        <v>2194.518878466125</v>
      </c>
      <c r="N369" s="21" t="s">
        <v>3</v>
      </c>
      <c r="O369" s="21">
        <v>57.8</v>
      </c>
      <c r="P369" s="23">
        <v>0.466</v>
      </c>
      <c r="Q369" s="20">
        <f t="shared" si="37"/>
        <v>37.6</v>
      </c>
      <c r="R369" s="21">
        <v>37.6</v>
      </c>
      <c r="S369" s="23">
        <v>5.093</v>
      </c>
      <c r="T369" s="44">
        <v>26.587</v>
      </c>
      <c r="U369" s="44">
        <f t="shared" si="31"/>
        <v>42.30516666666666</v>
      </c>
      <c r="V369" s="25">
        <v>14.999</v>
      </c>
      <c r="W369" s="22">
        <v>2194.518878466125</v>
      </c>
    </row>
    <row r="370" spans="1:23" ht="12.75">
      <c r="A370" s="1">
        <v>36345</v>
      </c>
      <c r="B370" s="13">
        <v>185</v>
      </c>
      <c r="C370" s="52">
        <v>0.624768496</v>
      </c>
      <c r="D370" s="14">
        <v>0.624768496</v>
      </c>
      <c r="E370" s="2">
        <v>3605</v>
      </c>
      <c r="F370" s="15">
        <v>0</v>
      </c>
      <c r="G370" s="19">
        <v>822.4</v>
      </c>
      <c r="H370" s="20">
        <f t="shared" si="33"/>
        <v>787.4</v>
      </c>
      <c r="I370" s="21">
        <v>787.4</v>
      </c>
      <c r="J370" s="20">
        <f t="shared" si="34"/>
        <v>2094.1061265370754</v>
      </c>
      <c r="K370" s="20">
        <f t="shared" si="35"/>
        <v>2209.4171265370755</v>
      </c>
      <c r="L370" s="20">
        <f t="shared" si="32"/>
        <v>2194.3785265370752</v>
      </c>
      <c r="M370" s="22">
        <f t="shared" si="36"/>
        <v>2201.897826537075</v>
      </c>
      <c r="N370" s="21" t="s">
        <v>3</v>
      </c>
      <c r="O370" s="21">
        <v>57.5</v>
      </c>
      <c r="P370" s="23">
        <v>0.446</v>
      </c>
      <c r="Q370" s="20">
        <f t="shared" si="37"/>
        <v>35.6</v>
      </c>
      <c r="R370" s="21">
        <v>35.6</v>
      </c>
      <c r="S370" s="23">
        <v>5.349</v>
      </c>
      <c r="T370" s="44">
        <v>70.463</v>
      </c>
      <c r="U370" s="44">
        <f t="shared" si="31"/>
        <v>51.35533333333333</v>
      </c>
      <c r="V370" s="25">
        <v>14.553</v>
      </c>
      <c r="W370" s="22">
        <v>2201.897826537075</v>
      </c>
    </row>
    <row r="371" spans="1:23" ht="12.75">
      <c r="A371" s="1">
        <v>36345</v>
      </c>
      <c r="B371" s="13">
        <v>185</v>
      </c>
      <c r="C371" s="52">
        <v>0.624884248</v>
      </c>
      <c r="D371" s="14">
        <v>0.624884248</v>
      </c>
      <c r="E371" s="2">
        <v>3615</v>
      </c>
      <c r="F371" s="15">
        <v>0</v>
      </c>
      <c r="G371" s="19">
        <v>821.2</v>
      </c>
      <c r="H371" s="20">
        <f t="shared" si="33"/>
        <v>786.2</v>
      </c>
      <c r="I371" s="21">
        <v>786.2</v>
      </c>
      <c r="J371" s="20">
        <f t="shared" si="34"/>
        <v>2106.771026864994</v>
      </c>
      <c r="K371" s="20">
        <f t="shared" si="35"/>
        <v>2222.082026864994</v>
      </c>
      <c r="L371" s="20">
        <f t="shared" si="32"/>
        <v>2207.0434268649938</v>
      </c>
      <c r="M371" s="22">
        <f t="shared" si="36"/>
        <v>2214.562726864994</v>
      </c>
      <c r="N371" s="21" t="s">
        <v>3</v>
      </c>
      <c r="O371" s="21">
        <v>57.4</v>
      </c>
      <c r="P371" s="23">
        <v>0.465</v>
      </c>
      <c r="Q371" s="20">
        <f t="shared" si="37"/>
        <v>37.5</v>
      </c>
      <c r="R371" s="21">
        <v>37.5</v>
      </c>
      <c r="S371" s="23">
        <v>5.519</v>
      </c>
      <c r="T371" s="44">
        <v>114.757</v>
      </c>
      <c r="U371" s="44">
        <f t="shared" si="31"/>
        <v>74.475</v>
      </c>
      <c r="V371" s="25">
        <v>14.361</v>
      </c>
      <c r="W371" s="22">
        <v>2214.562726864994</v>
      </c>
    </row>
    <row r="372" spans="1:23" ht="12.75">
      <c r="A372" s="1">
        <v>36345</v>
      </c>
      <c r="B372" s="13">
        <v>185</v>
      </c>
      <c r="C372" s="52">
        <v>0.625</v>
      </c>
      <c r="D372" s="14">
        <v>0.625</v>
      </c>
      <c r="E372" s="2">
        <v>3625</v>
      </c>
      <c r="F372" s="15">
        <v>0</v>
      </c>
      <c r="G372" s="19">
        <v>821.9</v>
      </c>
      <c r="H372" s="20">
        <f t="shared" si="33"/>
        <v>786.9</v>
      </c>
      <c r="I372" s="21">
        <v>786.9</v>
      </c>
      <c r="J372" s="20">
        <f t="shared" si="34"/>
        <v>2099.3808211005057</v>
      </c>
      <c r="K372" s="20">
        <f t="shared" si="35"/>
        <v>2214.691821100506</v>
      </c>
      <c r="L372" s="20">
        <f t="shared" si="32"/>
        <v>2199.6532211005056</v>
      </c>
      <c r="M372" s="22">
        <f t="shared" si="36"/>
        <v>2207.172521100506</v>
      </c>
      <c r="N372" s="21" t="s">
        <v>3</v>
      </c>
      <c r="O372" s="21">
        <v>57.5</v>
      </c>
      <c r="P372" s="23">
        <v>0.439</v>
      </c>
      <c r="Q372" s="20">
        <f t="shared" si="37"/>
        <v>34.9</v>
      </c>
      <c r="R372" s="21">
        <v>34.9</v>
      </c>
      <c r="S372" s="23">
        <v>5.024</v>
      </c>
      <c r="T372" s="44">
        <v>11.842</v>
      </c>
      <c r="U372" s="44">
        <f t="shared" si="31"/>
        <v>59.09466666666666</v>
      </c>
      <c r="V372" s="25">
        <v>14.998</v>
      </c>
      <c r="W372" s="22">
        <v>2207.172521100506</v>
      </c>
    </row>
    <row r="373" spans="1:23" ht="12.75">
      <c r="A373" s="1">
        <v>36345</v>
      </c>
      <c r="B373" s="13">
        <v>185</v>
      </c>
      <c r="C373" s="52">
        <v>0.625115752</v>
      </c>
      <c r="D373" s="14">
        <v>0.625115752</v>
      </c>
      <c r="E373" s="2">
        <v>3635</v>
      </c>
      <c r="F373" s="15">
        <v>0</v>
      </c>
      <c r="G373" s="19">
        <v>820.4</v>
      </c>
      <c r="H373" s="20">
        <f t="shared" si="33"/>
        <v>785.4</v>
      </c>
      <c r="I373" s="21">
        <v>785.4</v>
      </c>
      <c r="J373" s="20">
        <f t="shared" si="34"/>
        <v>2115.225037645581</v>
      </c>
      <c r="K373" s="20">
        <f t="shared" si="35"/>
        <v>2230.536037645581</v>
      </c>
      <c r="L373" s="20">
        <f t="shared" si="32"/>
        <v>2215.4974376455807</v>
      </c>
      <c r="M373" s="22">
        <f t="shared" si="36"/>
        <v>2223.016737645581</v>
      </c>
      <c r="N373" s="21" t="s">
        <v>3</v>
      </c>
      <c r="O373" s="21">
        <v>57.7</v>
      </c>
      <c r="P373" s="23">
        <v>0.43</v>
      </c>
      <c r="Q373" s="20">
        <f t="shared" si="37"/>
        <v>34</v>
      </c>
      <c r="R373" s="21">
        <v>34</v>
      </c>
      <c r="S373" s="23">
        <v>5.096</v>
      </c>
      <c r="T373" s="44">
        <v>34.718</v>
      </c>
      <c r="U373" s="44">
        <f t="shared" si="31"/>
        <v>54.14483333333333</v>
      </c>
      <c r="V373" s="25">
        <v>15.563</v>
      </c>
      <c r="W373" s="22">
        <v>2223.016737645581</v>
      </c>
    </row>
    <row r="374" spans="1:23" ht="12.75">
      <c r="A374" s="1">
        <v>36345</v>
      </c>
      <c r="B374" s="13">
        <v>185</v>
      </c>
      <c r="C374" s="52">
        <v>0.625231504</v>
      </c>
      <c r="D374" s="14">
        <v>0.625231504</v>
      </c>
      <c r="E374" s="2">
        <v>3645</v>
      </c>
      <c r="F374" s="15">
        <v>0</v>
      </c>
      <c r="G374" s="19">
        <v>820.5</v>
      </c>
      <c r="H374" s="20">
        <f t="shared" si="33"/>
        <v>785.5</v>
      </c>
      <c r="I374" s="21">
        <v>785.5</v>
      </c>
      <c r="J374" s="20">
        <f t="shared" si="34"/>
        <v>2114.167815494812</v>
      </c>
      <c r="K374" s="20">
        <f t="shared" si="35"/>
        <v>2229.4788154948124</v>
      </c>
      <c r="L374" s="20">
        <f t="shared" si="32"/>
        <v>2214.440215494812</v>
      </c>
      <c r="M374" s="22">
        <f t="shared" si="36"/>
        <v>2221.959515494812</v>
      </c>
      <c r="N374" s="21" t="s">
        <v>3</v>
      </c>
      <c r="O374" s="21">
        <v>56.9</v>
      </c>
      <c r="P374" s="23">
        <v>0.436</v>
      </c>
      <c r="Q374" s="20">
        <f t="shared" si="37"/>
        <v>34.6</v>
      </c>
      <c r="R374" s="21">
        <v>34.6</v>
      </c>
      <c r="S374" s="23">
        <v>4.831</v>
      </c>
      <c r="T374" s="44">
        <v>-26.197</v>
      </c>
      <c r="U374" s="44">
        <f t="shared" si="31"/>
        <v>38.695</v>
      </c>
      <c r="V374" s="25">
        <v>16.166</v>
      </c>
      <c r="W374" s="22">
        <v>2221.959515494812</v>
      </c>
    </row>
    <row r="375" spans="1:23" ht="12.75">
      <c r="A375" s="1">
        <v>36345</v>
      </c>
      <c r="B375" s="13">
        <v>185</v>
      </c>
      <c r="C375" s="52">
        <v>0.625347197</v>
      </c>
      <c r="D375" s="14">
        <v>0.625347197</v>
      </c>
      <c r="E375" s="2">
        <v>3655</v>
      </c>
      <c r="F375" s="15">
        <v>0</v>
      </c>
      <c r="G375" s="19">
        <v>819.8</v>
      </c>
      <c r="H375" s="20">
        <f t="shared" si="33"/>
        <v>784.8</v>
      </c>
      <c r="I375" s="21">
        <v>784.8</v>
      </c>
      <c r="J375" s="20">
        <f t="shared" si="34"/>
        <v>2121.57119872786</v>
      </c>
      <c r="K375" s="20">
        <f t="shared" si="35"/>
        <v>2236.88219872786</v>
      </c>
      <c r="L375" s="20">
        <f t="shared" si="32"/>
        <v>2221.84359872786</v>
      </c>
      <c r="M375" s="22">
        <f t="shared" si="36"/>
        <v>2229.36289872786</v>
      </c>
      <c r="N375" s="21" t="s">
        <v>3</v>
      </c>
      <c r="O375" s="21">
        <v>56.9</v>
      </c>
      <c r="P375" s="23">
        <v>0.446</v>
      </c>
      <c r="Q375" s="20">
        <f t="shared" si="37"/>
        <v>35.6</v>
      </c>
      <c r="R375" s="21">
        <v>35.6</v>
      </c>
      <c r="S375" s="23">
        <v>4.896</v>
      </c>
      <c r="T375" s="44">
        <v>-2.904</v>
      </c>
      <c r="U375" s="44">
        <f t="shared" si="31"/>
        <v>33.779833333333336</v>
      </c>
      <c r="V375" s="25">
        <v>16.211</v>
      </c>
      <c r="W375" s="22">
        <v>2229.36289872786</v>
      </c>
    </row>
    <row r="376" spans="1:23" ht="12.75">
      <c r="A376" s="1">
        <v>36345</v>
      </c>
      <c r="B376" s="13">
        <v>185</v>
      </c>
      <c r="C376" s="52">
        <v>0.625462949</v>
      </c>
      <c r="D376" s="14">
        <v>0.625462949</v>
      </c>
      <c r="E376" s="2">
        <v>3665</v>
      </c>
      <c r="F376" s="15">
        <v>0</v>
      </c>
      <c r="G376" s="19">
        <v>819</v>
      </c>
      <c r="H376" s="20">
        <f t="shared" si="33"/>
        <v>784</v>
      </c>
      <c r="I376" s="21">
        <v>784</v>
      </c>
      <c r="J376" s="20">
        <f t="shared" si="34"/>
        <v>2130.0402982605415</v>
      </c>
      <c r="K376" s="20">
        <f t="shared" si="35"/>
        <v>2245.3512982605416</v>
      </c>
      <c r="L376" s="20">
        <f t="shared" si="32"/>
        <v>2230.3126982605413</v>
      </c>
      <c r="M376" s="22">
        <f t="shared" si="36"/>
        <v>2237.8319982605417</v>
      </c>
      <c r="N376" s="21" t="s">
        <v>3</v>
      </c>
      <c r="O376" s="21">
        <v>57.8</v>
      </c>
      <c r="P376" s="23">
        <v>0.416</v>
      </c>
      <c r="Q376" s="20">
        <f t="shared" si="37"/>
        <v>32.6</v>
      </c>
      <c r="R376" s="21">
        <v>32.6</v>
      </c>
      <c r="S376" s="23">
        <v>5.104</v>
      </c>
      <c r="T376" s="44">
        <v>41.181</v>
      </c>
      <c r="U376" s="44">
        <f t="shared" si="31"/>
        <v>28.8995</v>
      </c>
      <c r="V376" s="25">
        <v>16.041</v>
      </c>
      <c r="W376" s="22">
        <v>2237.8319982605417</v>
      </c>
    </row>
    <row r="377" spans="1:23" ht="12.75">
      <c r="A377" s="1">
        <v>36345</v>
      </c>
      <c r="B377" s="13">
        <v>185</v>
      </c>
      <c r="C377" s="52">
        <v>0.625578701</v>
      </c>
      <c r="D377" s="14">
        <v>0.625578701</v>
      </c>
      <c r="E377" s="2">
        <v>3675</v>
      </c>
      <c r="F377" s="15">
        <v>0</v>
      </c>
      <c r="G377" s="19">
        <v>818.3</v>
      </c>
      <c r="H377" s="20">
        <f t="shared" si="33"/>
        <v>783.3</v>
      </c>
      <c r="I377" s="21">
        <v>783.3</v>
      </c>
      <c r="J377" s="20">
        <f t="shared" si="34"/>
        <v>2137.457852458084</v>
      </c>
      <c r="K377" s="20">
        <f t="shared" si="35"/>
        <v>2252.768852458084</v>
      </c>
      <c r="L377" s="20">
        <f t="shared" si="32"/>
        <v>2237.7302524580837</v>
      </c>
      <c r="M377" s="22">
        <f t="shared" si="36"/>
        <v>2245.2495524580836</v>
      </c>
      <c r="N377" s="21" t="s">
        <v>3</v>
      </c>
      <c r="O377" s="21">
        <v>57.1</v>
      </c>
      <c r="P377" s="23">
        <v>0.416</v>
      </c>
      <c r="Q377" s="20">
        <f t="shared" si="37"/>
        <v>32.6</v>
      </c>
      <c r="R377" s="21">
        <v>32.6</v>
      </c>
      <c r="S377" s="23">
        <v>5.183</v>
      </c>
      <c r="T377" s="44">
        <v>64.057</v>
      </c>
      <c r="U377" s="44">
        <f t="shared" si="31"/>
        <v>20.4495</v>
      </c>
      <c r="V377" s="25">
        <v>15.611</v>
      </c>
      <c r="W377" s="22">
        <v>2245.2495524580836</v>
      </c>
    </row>
    <row r="378" spans="1:23" ht="12.75">
      <c r="A378" s="1">
        <v>36345</v>
      </c>
      <c r="B378" s="13">
        <v>185</v>
      </c>
      <c r="C378" s="52">
        <v>0.625694454</v>
      </c>
      <c r="D378" s="14">
        <v>0.625694454</v>
      </c>
      <c r="E378" s="2">
        <v>3685</v>
      </c>
      <c r="F378" s="15">
        <v>0</v>
      </c>
      <c r="G378" s="19">
        <v>817.3</v>
      </c>
      <c r="H378" s="20">
        <f t="shared" si="33"/>
        <v>782.3</v>
      </c>
      <c r="I378" s="21">
        <v>782.3</v>
      </c>
      <c r="J378" s="20">
        <f t="shared" si="34"/>
        <v>2148.0658653621226</v>
      </c>
      <c r="K378" s="20">
        <f t="shared" si="35"/>
        <v>2263.3768653621228</v>
      </c>
      <c r="L378" s="20">
        <f t="shared" si="32"/>
        <v>2248.3382653621225</v>
      </c>
      <c r="M378" s="22">
        <f t="shared" si="36"/>
        <v>2255.857565362123</v>
      </c>
      <c r="N378" s="21" t="s">
        <v>3</v>
      </c>
      <c r="O378" s="21">
        <v>57.7</v>
      </c>
      <c r="P378" s="23">
        <v>0.425</v>
      </c>
      <c r="Q378" s="20">
        <f t="shared" si="37"/>
        <v>33.49999999999999</v>
      </c>
      <c r="R378" s="21">
        <v>33.5</v>
      </c>
      <c r="S378" s="23">
        <v>5.053</v>
      </c>
      <c r="T378" s="44">
        <v>45.142</v>
      </c>
      <c r="U378" s="44">
        <f t="shared" si="31"/>
        <v>25.9995</v>
      </c>
      <c r="V378" s="25">
        <v>14.983</v>
      </c>
      <c r="W378" s="22">
        <v>2255.857565362123</v>
      </c>
    </row>
    <row r="379" spans="1:23" ht="12.75">
      <c r="A379" s="1">
        <v>36345</v>
      </c>
      <c r="B379" s="13">
        <v>185</v>
      </c>
      <c r="C379" s="52">
        <v>0.625810206</v>
      </c>
      <c r="D379" s="14">
        <v>0.625810206</v>
      </c>
      <c r="E379" s="2">
        <v>3695</v>
      </c>
      <c r="F379" s="15">
        <v>0</v>
      </c>
      <c r="G379" s="19">
        <v>817.6</v>
      </c>
      <c r="H379" s="20">
        <f t="shared" si="33"/>
        <v>782.6</v>
      </c>
      <c r="I379" s="21">
        <v>782.6</v>
      </c>
      <c r="J379" s="20">
        <f t="shared" si="34"/>
        <v>2144.8820383544944</v>
      </c>
      <c r="K379" s="20">
        <f t="shared" si="35"/>
        <v>2260.1930383544945</v>
      </c>
      <c r="L379" s="20">
        <f t="shared" si="32"/>
        <v>2245.1544383544942</v>
      </c>
      <c r="M379" s="22">
        <f t="shared" si="36"/>
        <v>2252.673738354494</v>
      </c>
      <c r="N379" s="21" t="s">
        <v>3</v>
      </c>
      <c r="O379" s="21">
        <v>58.4</v>
      </c>
      <c r="P379" s="23">
        <v>0.444</v>
      </c>
      <c r="Q379" s="20">
        <f t="shared" si="37"/>
        <v>35.4</v>
      </c>
      <c r="R379" s="21">
        <v>35.4</v>
      </c>
      <c r="S379" s="23">
        <v>5.121</v>
      </c>
      <c r="T379" s="44">
        <v>47.436</v>
      </c>
      <c r="U379" s="44">
        <f t="shared" si="31"/>
        <v>28.11916666666667</v>
      </c>
      <c r="V379" s="25">
        <v>14.195</v>
      </c>
      <c r="W379" s="22">
        <v>2252.673738354494</v>
      </c>
    </row>
    <row r="380" spans="1:23" ht="12.75">
      <c r="A380" s="1">
        <v>36345</v>
      </c>
      <c r="B380" s="13">
        <v>185</v>
      </c>
      <c r="C380" s="52">
        <v>0.625925899</v>
      </c>
      <c r="D380" s="14">
        <v>0.625925899</v>
      </c>
      <c r="E380" s="2">
        <v>3705</v>
      </c>
      <c r="F380" s="15">
        <v>0</v>
      </c>
      <c r="G380" s="19">
        <v>816.2</v>
      </c>
      <c r="H380" s="20">
        <f t="shared" si="33"/>
        <v>781.2</v>
      </c>
      <c r="I380" s="21">
        <v>781.2</v>
      </c>
      <c r="J380" s="20">
        <f t="shared" si="34"/>
        <v>2159.750352751073</v>
      </c>
      <c r="K380" s="20">
        <f t="shared" si="35"/>
        <v>2275.061352751073</v>
      </c>
      <c r="L380" s="20">
        <f t="shared" si="32"/>
        <v>2260.022752751073</v>
      </c>
      <c r="M380" s="22">
        <f t="shared" si="36"/>
        <v>2267.5420527510732</v>
      </c>
      <c r="N380" s="21" t="s">
        <v>3</v>
      </c>
      <c r="O380" s="21">
        <v>59.2</v>
      </c>
      <c r="P380" s="23">
        <v>0.419</v>
      </c>
      <c r="Q380" s="20">
        <f t="shared" si="37"/>
        <v>32.9</v>
      </c>
      <c r="R380" s="21">
        <v>32.9</v>
      </c>
      <c r="S380" s="23">
        <v>4.798</v>
      </c>
      <c r="T380" s="44">
        <v>-13.479</v>
      </c>
      <c r="U380" s="44">
        <f t="shared" si="31"/>
        <v>30.238833333333332</v>
      </c>
      <c r="V380" s="25">
        <v>14.538</v>
      </c>
      <c r="W380" s="22">
        <v>2267.5420527510732</v>
      </c>
    </row>
    <row r="381" spans="1:23" ht="12.75">
      <c r="A381" s="1">
        <v>36345</v>
      </c>
      <c r="B381" s="13">
        <v>185</v>
      </c>
      <c r="C381" s="52">
        <v>0.626041651</v>
      </c>
      <c r="D381" s="14">
        <v>0.626041651</v>
      </c>
      <c r="E381" s="2">
        <v>3715</v>
      </c>
      <c r="F381" s="15">
        <v>0</v>
      </c>
      <c r="G381" s="19">
        <v>814.5</v>
      </c>
      <c r="H381" s="20">
        <f t="shared" si="33"/>
        <v>779.5</v>
      </c>
      <c r="I381" s="21">
        <v>779.5</v>
      </c>
      <c r="J381" s="20">
        <f t="shared" si="34"/>
        <v>2177.840598045433</v>
      </c>
      <c r="K381" s="20">
        <f t="shared" si="35"/>
        <v>2293.1515980454333</v>
      </c>
      <c r="L381" s="20">
        <f t="shared" si="32"/>
        <v>2278.112998045433</v>
      </c>
      <c r="M381" s="22">
        <f t="shared" si="36"/>
        <v>2285.6322980454333</v>
      </c>
      <c r="N381" s="21" t="s">
        <v>3</v>
      </c>
      <c r="O381" s="21">
        <v>59.7</v>
      </c>
      <c r="P381" s="23">
        <v>0.455</v>
      </c>
      <c r="Q381" s="20">
        <f t="shared" si="37"/>
        <v>36.5</v>
      </c>
      <c r="R381" s="21">
        <v>36.5</v>
      </c>
      <c r="S381" s="23">
        <v>5.124</v>
      </c>
      <c r="T381" s="44">
        <v>51.397</v>
      </c>
      <c r="U381" s="44">
        <f t="shared" si="31"/>
        <v>39.288999999999994</v>
      </c>
      <c r="V381" s="25">
        <v>15.111</v>
      </c>
      <c r="W381" s="22">
        <v>2285.6322980454333</v>
      </c>
    </row>
    <row r="382" spans="1:23" ht="12.75">
      <c r="A382" s="1">
        <v>36345</v>
      </c>
      <c r="B382" s="13">
        <v>185</v>
      </c>
      <c r="C382" s="52">
        <v>0.626157403</v>
      </c>
      <c r="D382" s="14">
        <v>0.626157403</v>
      </c>
      <c r="E382" s="2">
        <v>3725</v>
      </c>
      <c r="F382" s="15">
        <v>0</v>
      </c>
      <c r="G382" s="19">
        <v>814.1</v>
      </c>
      <c r="H382" s="20">
        <f t="shared" si="33"/>
        <v>779.1</v>
      </c>
      <c r="I382" s="21">
        <v>779.1</v>
      </c>
      <c r="J382" s="20">
        <f t="shared" si="34"/>
        <v>2182.1028598466955</v>
      </c>
      <c r="K382" s="20">
        <f t="shared" si="35"/>
        <v>2297.4138598466957</v>
      </c>
      <c r="L382" s="20">
        <f t="shared" si="32"/>
        <v>2282.3752598466954</v>
      </c>
      <c r="M382" s="22">
        <f t="shared" si="36"/>
        <v>2289.8945598466953</v>
      </c>
      <c r="N382" s="21" t="s">
        <v>3</v>
      </c>
      <c r="O382" s="21">
        <v>58.5</v>
      </c>
      <c r="P382" s="23">
        <v>0.424</v>
      </c>
      <c r="Q382" s="20">
        <f t="shared" si="37"/>
        <v>33.4</v>
      </c>
      <c r="R382" s="21">
        <v>33.4</v>
      </c>
      <c r="S382" s="23">
        <v>4.711</v>
      </c>
      <c r="T382" s="44">
        <v>-30.518</v>
      </c>
      <c r="U382" s="44">
        <f t="shared" si="31"/>
        <v>27.339166666666667</v>
      </c>
      <c r="V382" s="25">
        <v>15.834</v>
      </c>
      <c r="W382" s="22">
        <v>2289.8945598466953</v>
      </c>
    </row>
    <row r="383" spans="1:23" ht="12.75">
      <c r="A383" s="1">
        <v>36345</v>
      </c>
      <c r="B383" s="13">
        <v>185</v>
      </c>
      <c r="C383" s="52">
        <v>0.626273155</v>
      </c>
      <c r="D383" s="14">
        <v>0.626273155</v>
      </c>
      <c r="E383" s="2">
        <v>3735</v>
      </c>
      <c r="F383" s="15">
        <v>0</v>
      </c>
      <c r="G383" s="19">
        <v>813.1</v>
      </c>
      <c r="H383" s="20">
        <f t="shared" si="33"/>
        <v>778.1</v>
      </c>
      <c r="I383" s="21">
        <v>778.1</v>
      </c>
      <c r="J383" s="20">
        <f t="shared" si="34"/>
        <v>2192.768095543456</v>
      </c>
      <c r="K383" s="20">
        <f t="shared" si="35"/>
        <v>2308.0790955434563</v>
      </c>
      <c r="L383" s="20">
        <f t="shared" si="32"/>
        <v>2293.040495543456</v>
      </c>
      <c r="M383" s="22">
        <f t="shared" si="36"/>
        <v>2300.559795543456</v>
      </c>
      <c r="N383" s="21" t="s">
        <v>3</v>
      </c>
      <c r="O383" s="21">
        <v>58.7</v>
      </c>
      <c r="P383" s="23">
        <v>0.439</v>
      </c>
      <c r="Q383" s="20">
        <f t="shared" si="37"/>
        <v>34.9</v>
      </c>
      <c r="R383" s="21">
        <v>34.9</v>
      </c>
      <c r="S383" s="23">
        <v>5.043</v>
      </c>
      <c r="T383" s="44">
        <v>34.775</v>
      </c>
      <c r="U383" s="44">
        <f t="shared" si="31"/>
        <v>22.458833333333335</v>
      </c>
      <c r="V383" s="25">
        <v>16.242</v>
      </c>
      <c r="W383" s="22">
        <v>2300.559795543456</v>
      </c>
    </row>
    <row r="384" spans="1:23" ht="12.75">
      <c r="A384" s="1">
        <v>36345</v>
      </c>
      <c r="B384" s="13">
        <v>185</v>
      </c>
      <c r="C384" s="52">
        <v>0.626388907</v>
      </c>
      <c r="D384" s="14">
        <v>0.626388907</v>
      </c>
      <c r="E384" s="2">
        <v>3745</v>
      </c>
      <c r="F384" s="15">
        <v>0</v>
      </c>
      <c r="G384" s="19">
        <v>811.9</v>
      </c>
      <c r="H384" s="20">
        <f t="shared" si="33"/>
        <v>776.9</v>
      </c>
      <c r="I384" s="21">
        <v>776.9</v>
      </c>
      <c r="J384" s="20">
        <f t="shared" si="34"/>
        <v>2205.5844860572743</v>
      </c>
      <c r="K384" s="20">
        <f t="shared" si="35"/>
        <v>2320.8954860572744</v>
      </c>
      <c r="L384" s="20">
        <f t="shared" si="32"/>
        <v>2305.856886057274</v>
      </c>
      <c r="M384" s="22">
        <f t="shared" si="36"/>
        <v>2313.376186057274</v>
      </c>
      <c r="N384" s="21" t="s">
        <v>3</v>
      </c>
      <c r="O384" s="21">
        <v>59</v>
      </c>
      <c r="P384" s="23">
        <v>0.419</v>
      </c>
      <c r="Q384" s="20">
        <f t="shared" si="37"/>
        <v>32.9</v>
      </c>
      <c r="R384" s="21">
        <v>32.9</v>
      </c>
      <c r="S384" s="23">
        <v>5.204</v>
      </c>
      <c r="T384" s="44">
        <v>78.86</v>
      </c>
      <c r="U384" s="44">
        <f t="shared" si="31"/>
        <v>28.078500000000002</v>
      </c>
      <c r="V384" s="25">
        <v>16.245</v>
      </c>
      <c r="W384" s="22">
        <v>2313.376186057274</v>
      </c>
    </row>
    <row r="385" spans="1:23" ht="12.75">
      <c r="A385" s="1">
        <v>36345</v>
      </c>
      <c r="B385" s="13">
        <v>185</v>
      </c>
      <c r="C385" s="52">
        <v>0.6265046</v>
      </c>
      <c r="D385" s="14">
        <v>0.6265046</v>
      </c>
      <c r="E385" s="2">
        <v>3755</v>
      </c>
      <c r="F385" s="15">
        <v>0</v>
      </c>
      <c r="G385" s="19">
        <v>810.6</v>
      </c>
      <c r="H385" s="20">
        <f t="shared" si="33"/>
        <v>775.6</v>
      </c>
      <c r="I385" s="21">
        <v>775.6</v>
      </c>
      <c r="J385" s="20">
        <f t="shared" si="34"/>
        <v>2219.4912677727993</v>
      </c>
      <c r="K385" s="20">
        <f t="shared" si="35"/>
        <v>2334.8022677727995</v>
      </c>
      <c r="L385" s="20">
        <f t="shared" si="32"/>
        <v>2319.763667772799</v>
      </c>
      <c r="M385" s="22">
        <f t="shared" si="36"/>
        <v>2327.2829677727996</v>
      </c>
      <c r="N385" s="21" t="s">
        <v>3</v>
      </c>
      <c r="O385" s="21">
        <v>59.5</v>
      </c>
      <c r="P385" s="23">
        <v>0.455</v>
      </c>
      <c r="Q385" s="20">
        <f t="shared" si="37"/>
        <v>36.5</v>
      </c>
      <c r="R385" s="21">
        <v>36.5</v>
      </c>
      <c r="S385" s="23">
        <v>4.659</v>
      </c>
      <c r="T385" s="44">
        <v>-24.263</v>
      </c>
      <c r="U385" s="44">
        <f t="shared" si="31"/>
        <v>16.128666666666664</v>
      </c>
      <c r="V385" s="25">
        <v>16.058</v>
      </c>
      <c r="W385" s="22">
        <v>2327.2829677727996</v>
      </c>
    </row>
    <row r="386" spans="1:23" ht="12.75">
      <c r="A386" s="1">
        <v>36345</v>
      </c>
      <c r="B386" s="13">
        <v>185</v>
      </c>
      <c r="C386" s="52">
        <v>0.626620352</v>
      </c>
      <c r="D386" s="14">
        <v>0.626620352</v>
      </c>
      <c r="E386" s="2">
        <v>3765</v>
      </c>
      <c r="F386" s="15">
        <v>0</v>
      </c>
      <c r="G386" s="19">
        <v>809.7</v>
      </c>
      <c r="H386" s="20">
        <f t="shared" si="33"/>
        <v>774.7</v>
      </c>
      <c r="I386" s="21">
        <v>774.7</v>
      </c>
      <c r="J386" s="20">
        <f t="shared" si="34"/>
        <v>2229.132701139729</v>
      </c>
      <c r="K386" s="20">
        <f t="shared" si="35"/>
        <v>2344.443701139729</v>
      </c>
      <c r="L386" s="20">
        <f t="shared" si="32"/>
        <v>2329.4051011397287</v>
      </c>
      <c r="M386" s="22">
        <f t="shared" si="36"/>
        <v>2336.9244011397286</v>
      </c>
      <c r="N386" s="21" t="s">
        <v>3</v>
      </c>
      <c r="O386" s="21">
        <v>59.8</v>
      </c>
      <c r="P386" s="23">
        <v>0.441</v>
      </c>
      <c r="Q386" s="20">
        <f t="shared" si="37"/>
        <v>35.1</v>
      </c>
      <c r="R386" s="21">
        <v>35.1</v>
      </c>
      <c r="S386" s="23">
        <v>5.3</v>
      </c>
      <c r="T386" s="44">
        <v>103.822</v>
      </c>
      <c r="U386" s="44">
        <f t="shared" si="31"/>
        <v>35.67883333333334</v>
      </c>
      <c r="V386" s="25">
        <v>15.581</v>
      </c>
      <c r="W386" s="22">
        <v>2336.9244011397286</v>
      </c>
    </row>
    <row r="387" spans="1:23" ht="12.75">
      <c r="A387" s="1">
        <v>36345</v>
      </c>
      <c r="B387" s="13">
        <v>185</v>
      </c>
      <c r="C387" s="52">
        <v>0.626736104</v>
      </c>
      <c r="D387" s="14">
        <v>0.626736104</v>
      </c>
      <c r="E387" s="2">
        <v>3775</v>
      </c>
      <c r="F387" s="15">
        <v>0</v>
      </c>
      <c r="G387" s="19">
        <v>808.3</v>
      </c>
      <c r="H387" s="20">
        <f t="shared" si="33"/>
        <v>773.3</v>
      </c>
      <c r="I387" s="21">
        <v>773.3</v>
      </c>
      <c r="J387" s="20">
        <f t="shared" si="34"/>
        <v>2244.152772315971</v>
      </c>
      <c r="K387" s="20">
        <f t="shared" si="35"/>
        <v>2359.4637723159713</v>
      </c>
      <c r="L387" s="20">
        <f t="shared" si="32"/>
        <v>2344.425172315971</v>
      </c>
      <c r="M387" s="22">
        <f t="shared" si="36"/>
        <v>2351.9444723159713</v>
      </c>
      <c r="N387" s="21" t="s">
        <v>3</v>
      </c>
      <c r="O387" s="21">
        <v>59</v>
      </c>
      <c r="P387" s="23">
        <v>0.449</v>
      </c>
      <c r="Q387" s="20">
        <f t="shared" si="37"/>
        <v>35.900000000000006</v>
      </c>
      <c r="R387" s="21">
        <v>35.9</v>
      </c>
      <c r="S387" s="23">
        <v>5.162</v>
      </c>
      <c r="T387" s="44">
        <v>85.115</v>
      </c>
      <c r="U387" s="44">
        <f t="shared" si="31"/>
        <v>41.2985</v>
      </c>
      <c r="V387" s="25">
        <v>14.9</v>
      </c>
      <c r="W387" s="22">
        <v>2351.9444723159713</v>
      </c>
    </row>
    <row r="388" spans="1:23" ht="12.75">
      <c r="A388" s="1">
        <v>36345</v>
      </c>
      <c r="B388" s="13">
        <v>185</v>
      </c>
      <c r="C388" s="52">
        <v>0.626851857</v>
      </c>
      <c r="D388" s="14">
        <v>0.626851857</v>
      </c>
      <c r="E388" s="2">
        <v>3785</v>
      </c>
      <c r="F388" s="15">
        <v>0</v>
      </c>
      <c r="G388" s="19">
        <v>806.6</v>
      </c>
      <c r="H388" s="20">
        <f t="shared" si="33"/>
        <v>771.6</v>
      </c>
      <c r="I388" s="21">
        <v>771.6</v>
      </c>
      <c r="J388" s="20">
        <f t="shared" si="34"/>
        <v>2262.4280303006103</v>
      </c>
      <c r="K388" s="20">
        <f t="shared" si="35"/>
        <v>2377.7390303006105</v>
      </c>
      <c r="L388" s="20">
        <f t="shared" si="32"/>
        <v>2362.70043030061</v>
      </c>
      <c r="M388" s="22">
        <f t="shared" si="36"/>
        <v>2370.2197303006105</v>
      </c>
      <c r="N388" s="21" t="s">
        <v>3</v>
      </c>
      <c r="O388" s="21">
        <v>60.6</v>
      </c>
      <c r="P388" s="23">
        <v>0.429</v>
      </c>
      <c r="Q388" s="20">
        <f t="shared" si="37"/>
        <v>33.9</v>
      </c>
      <c r="R388" s="21">
        <v>33.9</v>
      </c>
      <c r="S388" s="23">
        <v>5.061</v>
      </c>
      <c r="T388" s="44">
        <v>66.2</v>
      </c>
      <c r="U388" s="44">
        <f t="shared" si="31"/>
        <v>57.41816666666666</v>
      </c>
      <c r="V388" s="25">
        <v>14.486</v>
      </c>
      <c r="W388" s="22">
        <v>2370.2197303006105</v>
      </c>
    </row>
    <row r="389" spans="1:23" ht="12.75">
      <c r="A389" s="1">
        <v>36345</v>
      </c>
      <c r="B389" s="13">
        <v>185</v>
      </c>
      <c r="C389" s="52">
        <v>0.626967609</v>
      </c>
      <c r="D389" s="14">
        <v>0.626967609</v>
      </c>
      <c r="E389" s="2">
        <v>3795</v>
      </c>
      <c r="F389" s="15">
        <v>0</v>
      </c>
      <c r="G389" s="19">
        <v>805.7</v>
      </c>
      <c r="H389" s="20">
        <f t="shared" si="33"/>
        <v>770.7</v>
      </c>
      <c r="I389" s="21">
        <v>770.7</v>
      </c>
      <c r="J389" s="20">
        <f t="shared" si="34"/>
        <v>2272.1194743557326</v>
      </c>
      <c r="K389" s="20">
        <f t="shared" si="35"/>
        <v>2387.4304743557327</v>
      </c>
      <c r="L389" s="20">
        <f t="shared" si="32"/>
        <v>2372.3918743557324</v>
      </c>
      <c r="M389" s="22">
        <f t="shared" si="36"/>
        <v>2379.9111743557323</v>
      </c>
      <c r="N389" s="21" t="s">
        <v>3</v>
      </c>
      <c r="O389" s="21">
        <v>60.5</v>
      </c>
      <c r="P389" s="23">
        <v>0.465</v>
      </c>
      <c r="Q389" s="20">
        <f t="shared" si="37"/>
        <v>37.5</v>
      </c>
      <c r="R389" s="21">
        <v>37.5</v>
      </c>
      <c r="S389" s="23">
        <v>4.798</v>
      </c>
      <c r="T389" s="44">
        <v>5.076</v>
      </c>
      <c r="U389" s="44">
        <f t="shared" si="31"/>
        <v>52.468333333333334</v>
      </c>
      <c r="V389" s="25">
        <v>14.441</v>
      </c>
      <c r="W389" s="22">
        <v>2379.9111743557323</v>
      </c>
    </row>
    <row r="390" spans="1:23" ht="12.75">
      <c r="A390" s="1">
        <v>36345</v>
      </c>
      <c r="B390" s="13">
        <v>185</v>
      </c>
      <c r="C390" s="52">
        <v>0.627083361</v>
      </c>
      <c r="D390" s="14">
        <v>0.627083361</v>
      </c>
      <c r="E390" s="2">
        <v>3805</v>
      </c>
      <c r="F390" s="15">
        <v>0</v>
      </c>
      <c r="G390" s="19">
        <v>805.4</v>
      </c>
      <c r="H390" s="20">
        <f t="shared" si="33"/>
        <v>770.4</v>
      </c>
      <c r="I390" s="21">
        <v>770.4</v>
      </c>
      <c r="J390" s="20">
        <f t="shared" si="34"/>
        <v>2275.352470842747</v>
      </c>
      <c r="K390" s="20">
        <f t="shared" si="35"/>
        <v>2390.6634708427473</v>
      </c>
      <c r="L390" s="20">
        <f t="shared" si="32"/>
        <v>2375.624870842747</v>
      </c>
      <c r="M390" s="22">
        <f t="shared" si="36"/>
        <v>2383.1441708427474</v>
      </c>
      <c r="N390" s="21" t="s">
        <v>3</v>
      </c>
      <c r="O390" s="21">
        <v>60.3</v>
      </c>
      <c r="P390" s="23">
        <v>0.435</v>
      </c>
      <c r="Q390" s="20">
        <f t="shared" si="37"/>
        <v>34.5</v>
      </c>
      <c r="R390" s="21">
        <v>34.5</v>
      </c>
      <c r="S390" s="23">
        <v>5.064</v>
      </c>
      <c r="T390" s="44">
        <v>70.161</v>
      </c>
      <c r="U390" s="44">
        <f t="shared" si="31"/>
        <v>51.018499999999996</v>
      </c>
      <c r="V390" s="25">
        <v>15.12</v>
      </c>
      <c r="W390" s="22">
        <v>2383.1441708427474</v>
      </c>
    </row>
    <row r="391" spans="1:23" ht="12.75">
      <c r="A391" s="1">
        <v>36345</v>
      </c>
      <c r="B391" s="13">
        <v>185</v>
      </c>
      <c r="C391" s="52">
        <v>0.627199054</v>
      </c>
      <c r="D391" s="14">
        <v>0.627199054</v>
      </c>
      <c r="E391" s="2">
        <v>3815</v>
      </c>
      <c r="F391" s="15">
        <v>0</v>
      </c>
      <c r="G391" s="19">
        <v>804.4</v>
      </c>
      <c r="H391" s="20">
        <f t="shared" si="33"/>
        <v>769.4</v>
      </c>
      <c r="I391" s="21">
        <v>769.4</v>
      </c>
      <c r="J391" s="20">
        <f t="shared" si="34"/>
        <v>2286.1382255374356</v>
      </c>
      <c r="K391" s="20">
        <f t="shared" si="35"/>
        <v>2401.4492255374357</v>
      </c>
      <c r="L391" s="20">
        <f t="shared" si="32"/>
        <v>2386.4106255374354</v>
      </c>
      <c r="M391" s="22">
        <f t="shared" si="36"/>
        <v>2393.9299255374353</v>
      </c>
      <c r="N391" s="21" t="s">
        <v>3</v>
      </c>
      <c r="O391" s="21">
        <v>60.3</v>
      </c>
      <c r="P391" s="23">
        <v>0.445</v>
      </c>
      <c r="Q391" s="20">
        <f t="shared" si="37"/>
        <v>35.5</v>
      </c>
      <c r="R391" s="21">
        <v>35.5</v>
      </c>
      <c r="S391" s="23">
        <v>4.851</v>
      </c>
      <c r="T391" s="44">
        <v>30.454</v>
      </c>
      <c r="U391" s="44">
        <f aca="true" t="shared" si="38" ref="U391:U417">AVERAGE(T386:T391)</f>
        <v>60.138000000000005</v>
      </c>
      <c r="V391" s="25">
        <v>15.858</v>
      </c>
      <c r="W391" s="22">
        <v>2393.9299255374353</v>
      </c>
    </row>
    <row r="392" spans="1:23" ht="12.75">
      <c r="A392" s="1">
        <v>36345</v>
      </c>
      <c r="B392" s="13">
        <v>185</v>
      </c>
      <c r="C392" s="52">
        <v>0.627314806</v>
      </c>
      <c r="D392" s="14">
        <v>0.627314806</v>
      </c>
      <c r="E392" s="2">
        <v>3825</v>
      </c>
      <c r="F392" s="15">
        <v>0</v>
      </c>
      <c r="G392" s="19">
        <v>803.7</v>
      </c>
      <c r="H392" s="20">
        <f t="shared" si="33"/>
        <v>768.7</v>
      </c>
      <c r="I392" s="21">
        <v>768.7</v>
      </c>
      <c r="J392" s="20">
        <f t="shared" si="34"/>
        <v>2293.696598025203</v>
      </c>
      <c r="K392" s="20">
        <f t="shared" si="35"/>
        <v>2409.007598025203</v>
      </c>
      <c r="L392" s="20">
        <f t="shared" si="32"/>
        <v>2393.968998025203</v>
      </c>
      <c r="M392" s="22">
        <f t="shared" si="36"/>
        <v>2401.488298025203</v>
      </c>
      <c r="N392" s="21" t="s">
        <v>3</v>
      </c>
      <c r="O392" s="21">
        <v>61.3</v>
      </c>
      <c r="P392" s="23">
        <v>0.424</v>
      </c>
      <c r="Q392" s="20">
        <f t="shared" si="37"/>
        <v>33.4</v>
      </c>
      <c r="R392" s="21">
        <v>33.4</v>
      </c>
      <c r="S392" s="23">
        <v>4.751</v>
      </c>
      <c r="T392" s="44">
        <v>11.539</v>
      </c>
      <c r="U392" s="44">
        <f t="shared" si="38"/>
        <v>44.75749999999999</v>
      </c>
      <c r="V392" s="25">
        <v>16.21</v>
      </c>
      <c r="W392" s="22">
        <v>2401.488298025203</v>
      </c>
    </row>
    <row r="393" spans="1:23" ht="12.75">
      <c r="A393" s="1">
        <v>36345</v>
      </c>
      <c r="B393" s="13">
        <v>185</v>
      </c>
      <c r="C393" s="52">
        <v>0.627430558</v>
      </c>
      <c r="D393" s="14">
        <v>0.627430558</v>
      </c>
      <c r="E393" s="2">
        <v>3835</v>
      </c>
      <c r="F393" s="15">
        <v>0</v>
      </c>
      <c r="G393" s="19">
        <v>803.5</v>
      </c>
      <c r="H393" s="20">
        <f t="shared" si="33"/>
        <v>768.5</v>
      </c>
      <c r="I393" s="21">
        <v>768.5</v>
      </c>
      <c r="J393" s="20">
        <f t="shared" si="34"/>
        <v>2295.85739724947</v>
      </c>
      <c r="K393" s="20">
        <f t="shared" si="35"/>
        <v>2411.16839724947</v>
      </c>
      <c r="L393" s="20">
        <f aca="true" t="shared" si="39" ref="L393:L456">(100.2724+J393)</f>
        <v>2396.12979724947</v>
      </c>
      <c r="M393" s="22">
        <f t="shared" si="36"/>
        <v>2403.6490972494703</v>
      </c>
      <c r="N393" s="21" t="s">
        <v>3</v>
      </c>
      <c r="O393" s="21">
        <v>62.5</v>
      </c>
      <c r="P393" s="23">
        <v>0.444</v>
      </c>
      <c r="Q393" s="20">
        <f t="shared" si="37"/>
        <v>35.4</v>
      </c>
      <c r="R393" s="21">
        <v>35.4</v>
      </c>
      <c r="S393" s="23">
        <v>4.923</v>
      </c>
      <c r="T393" s="44">
        <v>34.416</v>
      </c>
      <c r="U393" s="44">
        <f t="shared" si="38"/>
        <v>36.30766666666667</v>
      </c>
      <c r="V393" s="25">
        <v>16.194</v>
      </c>
      <c r="W393" s="22">
        <v>2403.6490972494703</v>
      </c>
    </row>
    <row r="394" spans="1:23" ht="12.75">
      <c r="A394" s="1">
        <v>36345</v>
      </c>
      <c r="B394" s="13">
        <v>185</v>
      </c>
      <c r="C394" s="52">
        <v>0.62754631</v>
      </c>
      <c r="D394" s="14">
        <v>0.62754631</v>
      </c>
      <c r="E394" s="2">
        <v>3845</v>
      </c>
      <c r="F394" s="15">
        <v>0</v>
      </c>
      <c r="G394" s="19">
        <v>802.3</v>
      </c>
      <c r="H394" s="20">
        <f aca="true" t="shared" si="40" ref="H394:H457">(G394-35)</f>
        <v>767.3</v>
      </c>
      <c r="I394" s="21">
        <v>767.3</v>
      </c>
      <c r="J394" s="20">
        <f aca="true" t="shared" si="41" ref="J394:J457">(8303.951372*(LN(1013.25/H394)))</f>
        <v>2308.834013572247</v>
      </c>
      <c r="K394" s="20">
        <f aca="true" t="shared" si="42" ref="K394:K457">(J394+115.311)</f>
        <v>2424.145013572247</v>
      </c>
      <c r="L394" s="20">
        <f t="shared" si="39"/>
        <v>2409.1064135722468</v>
      </c>
      <c r="M394" s="22">
        <f aca="true" t="shared" si="43" ref="M394:M457">AVERAGE(K394:L394)</f>
        <v>2416.625713572247</v>
      </c>
      <c r="N394" s="21" t="s">
        <v>3</v>
      </c>
      <c r="O394" s="21">
        <v>62.7</v>
      </c>
      <c r="P394" s="23">
        <v>0.439</v>
      </c>
      <c r="Q394" s="20">
        <f t="shared" si="37"/>
        <v>34.9</v>
      </c>
      <c r="R394" s="21">
        <v>34.9</v>
      </c>
      <c r="S394" s="23">
        <v>5.239</v>
      </c>
      <c r="T394" s="44">
        <v>99.709</v>
      </c>
      <c r="U394" s="44">
        <f t="shared" si="38"/>
        <v>41.892500000000005</v>
      </c>
      <c r="V394" s="25">
        <v>16.062</v>
      </c>
      <c r="W394" s="22">
        <v>2416.625713572247</v>
      </c>
    </row>
    <row r="395" spans="1:23" ht="12.75">
      <c r="A395" s="1">
        <v>36345</v>
      </c>
      <c r="B395" s="13">
        <v>185</v>
      </c>
      <c r="C395" s="52">
        <v>0.627662063</v>
      </c>
      <c r="D395" s="14">
        <v>0.627662063</v>
      </c>
      <c r="E395" s="2">
        <v>3855</v>
      </c>
      <c r="F395" s="15">
        <v>0</v>
      </c>
      <c r="G395" s="19">
        <v>801.3</v>
      </c>
      <c r="H395" s="20">
        <f t="shared" si="40"/>
        <v>766.3</v>
      </c>
      <c r="I395" s="21">
        <v>766.3</v>
      </c>
      <c r="J395" s="20">
        <f t="shared" si="41"/>
        <v>2319.663372660536</v>
      </c>
      <c r="K395" s="20">
        <f t="shared" si="42"/>
        <v>2434.974372660536</v>
      </c>
      <c r="L395" s="20">
        <f t="shared" si="39"/>
        <v>2419.935772660536</v>
      </c>
      <c r="M395" s="22">
        <f t="shared" si="43"/>
        <v>2427.4550726605357</v>
      </c>
      <c r="N395" s="21" t="s">
        <v>3</v>
      </c>
      <c r="O395" s="21">
        <v>62.1</v>
      </c>
      <c r="P395" s="23">
        <v>0.476</v>
      </c>
      <c r="Q395" s="20">
        <f aca="true" t="shared" si="44" ref="Q395:Q458">((P395/5*500)-9)</f>
        <v>38.599999999999994</v>
      </c>
      <c r="R395" s="21">
        <v>38.6</v>
      </c>
      <c r="S395" s="23">
        <v>5.024</v>
      </c>
      <c r="T395" s="44">
        <v>59.794</v>
      </c>
      <c r="U395" s="44">
        <f t="shared" si="38"/>
        <v>51.012166666666666</v>
      </c>
      <c r="V395" s="25">
        <v>15.625</v>
      </c>
      <c r="W395" s="22">
        <v>2427.4550726605357</v>
      </c>
    </row>
    <row r="396" spans="1:23" ht="12.75">
      <c r="A396" s="1">
        <v>36345</v>
      </c>
      <c r="B396" s="13">
        <v>185</v>
      </c>
      <c r="C396" s="52">
        <v>0.627777755</v>
      </c>
      <c r="D396" s="14">
        <v>0.627777755</v>
      </c>
      <c r="E396" s="2">
        <v>3865</v>
      </c>
      <c r="F396" s="15">
        <v>0</v>
      </c>
      <c r="G396" s="19">
        <v>800.8</v>
      </c>
      <c r="H396" s="20">
        <f t="shared" si="40"/>
        <v>765.8</v>
      </c>
      <c r="I396" s="21">
        <v>765.8</v>
      </c>
      <c r="J396" s="20">
        <f t="shared" si="41"/>
        <v>2325.08335286209</v>
      </c>
      <c r="K396" s="20">
        <f t="shared" si="42"/>
        <v>2440.3943528620903</v>
      </c>
      <c r="L396" s="20">
        <f t="shared" si="39"/>
        <v>2425.35575286209</v>
      </c>
      <c r="M396" s="22">
        <f t="shared" si="43"/>
        <v>2432.8750528620903</v>
      </c>
      <c r="N396" s="21" t="s">
        <v>3</v>
      </c>
      <c r="O396" s="21">
        <v>65.7</v>
      </c>
      <c r="P396" s="23">
        <v>0.44</v>
      </c>
      <c r="Q396" s="20">
        <f t="shared" si="44"/>
        <v>35</v>
      </c>
      <c r="R396" s="21">
        <v>35</v>
      </c>
      <c r="S396" s="23">
        <v>4.649</v>
      </c>
      <c r="T396" s="44">
        <v>-22.33</v>
      </c>
      <c r="U396" s="44">
        <f t="shared" si="38"/>
        <v>35.597</v>
      </c>
      <c r="V396" s="25">
        <v>14.821</v>
      </c>
      <c r="W396" s="22">
        <v>2432.8750528620903</v>
      </c>
    </row>
    <row r="397" spans="1:23" ht="12.75">
      <c r="A397" s="1">
        <v>36345</v>
      </c>
      <c r="B397" s="13">
        <v>185</v>
      </c>
      <c r="C397" s="52">
        <v>0.627893507</v>
      </c>
      <c r="D397" s="14">
        <v>0.627893507</v>
      </c>
      <c r="E397" s="2">
        <v>3875</v>
      </c>
      <c r="F397" s="15">
        <v>0</v>
      </c>
      <c r="G397" s="19">
        <v>799.9</v>
      </c>
      <c r="H397" s="20">
        <f t="shared" si="40"/>
        <v>764.9</v>
      </c>
      <c r="I397" s="21">
        <v>764.9</v>
      </c>
      <c r="J397" s="20">
        <f t="shared" si="41"/>
        <v>2334.848240947298</v>
      </c>
      <c r="K397" s="20">
        <f t="shared" si="42"/>
        <v>2450.1592409472983</v>
      </c>
      <c r="L397" s="20">
        <f t="shared" si="39"/>
        <v>2435.120640947298</v>
      </c>
      <c r="M397" s="22">
        <f t="shared" si="43"/>
        <v>2442.639940947298</v>
      </c>
      <c r="N397" s="21" t="s">
        <v>3</v>
      </c>
      <c r="O397" s="21">
        <v>67.4</v>
      </c>
      <c r="P397" s="23">
        <v>0.49</v>
      </c>
      <c r="Q397" s="20">
        <f t="shared" si="44"/>
        <v>40</v>
      </c>
      <c r="R397" s="21">
        <v>40</v>
      </c>
      <c r="S397" s="23">
        <v>5.33</v>
      </c>
      <c r="T397" s="44">
        <v>126.755</v>
      </c>
      <c r="U397" s="44">
        <f t="shared" si="38"/>
        <v>51.647166666666664</v>
      </c>
      <c r="V397" s="25">
        <v>14.421</v>
      </c>
      <c r="W397" s="22">
        <v>2442.639940947298</v>
      </c>
    </row>
    <row r="398" spans="1:23" ht="12.75">
      <c r="A398" s="1">
        <v>36345</v>
      </c>
      <c r="B398" s="13">
        <v>185</v>
      </c>
      <c r="C398" s="52">
        <v>0.62800926</v>
      </c>
      <c r="D398" s="14">
        <v>0.62800926</v>
      </c>
      <c r="E398" s="2">
        <v>3885</v>
      </c>
      <c r="F398" s="15">
        <v>0</v>
      </c>
      <c r="G398" s="19">
        <v>798.5</v>
      </c>
      <c r="H398" s="20">
        <f t="shared" si="40"/>
        <v>763.5</v>
      </c>
      <c r="I398" s="21">
        <v>763.5</v>
      </c>
      <c r="J398" s="20">
        <f t="shared" si="41"/>
        <v>2350.0609276421746</v>
      </c>
      <c r="K398" s="20">
        <f t="shared" si="42"/>
        <v>2465.371927642175</v>
      </c>
      <c r="L398" s="20">
        <f t="shared" si="39"/>
        <v>2450.3333276421745</v>
      </c>
      <c r="M398" s="22">
        <f t="shared" si="43"/>
        <v>2457.8526276421744</v>
      </c>
      <c r="N398" s="21" t="s">
        <v>3</v>
      </c>
      <c r="O398" s="21">
        <v>65.8</v>
      </c>
      <c r="P398" s="23">
        <v>0.476</v>
      </c>
      <c r="Q398" s="20">
        <f t="shared" si="44"/>
        <v>38.599999999999994</v>
      </c>
      <c r="R398" s="21">
        <v>38.6</v>
      </c>
      <c r="S398" s="23">
        <v>4.779</v>
      </c>
      <c r="T398" s="44">
        <v>24.049</v>
      </c>
      <c r="U398" s="44">
        <f t="shared" si="38"/>
        <v>53.732166666666664</v>
      </c>
      <c r="V398" s="25">
        <v>14.515</v>
      </c>
      <c r="W398" s="22">
        <v>2457.8526276421744</v>
      </c>
    </row>
    <row r="399" spans="1:23" ht="12.75">
      <c r="A399" s="1">
        <v>36345</v>
      </c>
      <c r="B399" s="13">
        <v>185</v>
      </c>
      <c r="C399" s="52">
        <v>0.628125012</v>
      </c>
      <c r="D399" s="14">
        <v>0.628125012</v>
      </c>
      <c r="E399" s="2">
        <v>3895</v>
      </c>
      <c r="F399" s="15">
        <v>0</v>
      </c>
      <c r="G399" s="19">
        <v>797.9</v>
      </c>
      <c r="H399" s="20">
        <f t="shared" si="40"/>
        <v>762.9</v>
      </c>
      <c r="I399" s="21">
        <v>762.9</v>
      </c>
      <c r="J399" s="20">
        <f t="shared" si="41"/>
        <v>2356.5891916356422</v>
      </c>
      <c r="K399" s="20">
        <f t="shared" si="42"/>
        <v>2471.9001916356424</v>
      </c>
      <c r="L399" s="20">
        <f t="shared" si="39"/>
        <v>2456.861591635642</v>
      </c>
      <c r="M399" s="22">
        <f t="shared" si="43"/>
        <v>2464.380891635642</v>
      </c>
      <c r="N399" s="21" t="s">
        <v>3</v>
      </c>
      <c r="O399" s="21">
        <v>64.5</v>
      </c>
      <c r="P399" s="23">
        <v>0.47</v>
      </c>
      <c r="Q399" s="20">
        <f t="shared" si="44"/>
        <v>38</v>
      </c>
      <c r="R399" s="21">
        <v>38</v>
      </c>
      <c r="S399" s="23">
        <v>4.851</v>
      </c>
      <c r="T399" s="44">
        <v>47.134</v>
      </c>
      <c r="U399" s="44">
        <f t="shared" si="38"/>
        <v>55.85183333333333</v>
      </c>
      <c r="V399" s="25">
        <v>15.124</v>
      </c>
      <c r="W399" s="22">
        <v>2464.380891635642</v>
      </c>
    </row>
    <row r="400" spans="1:23" ht="12.75">
      <c r="A400" s="1">
        <v>36345</v>
      </c>
      <c r="B400" s="13">
        <v>185</v>
      </c>
      <c r="C400" s="52">
        <v>0.628240764</v>
      </c>
      <c r="D400" s="14">
        <v>0.628240764</v>
      </c>
      <c r="E400" s="2">
        <v>3905</v>
      </c>
      <c r="F400" s="15">
        <v>0</v>
      </c>
      <c r="G400" s="19">
        <v>797.4</v>
      </c>
      <c r="H400" s="20">
        <f t="shared" si="40"/>
        <v>762.4</v>
      </c>
      <c r="I400" s="21">
        <v>762.4</v>
      </c>
      <c r="J400" s="20">
        <f t="shared" si="41"/>
        <v>2362.033334866113</v>
      </c>
      <c r="K400" s="20">
        <f t="shared" si="42"/>
        <v>2477.344334866113</v>
      </c>
      <c r="L400" s="20">
        <f t="shared" si="39"/>
        <v>2462.3057348661127</v>
      </c>
      <c r="M400" s="22">
        <f t="shared" si="43"/>
        <v>2469.825034866113</v>
      </c>
      <c r="N400" s="21" t="s">
        <v>3</v>
      </c>
      <c r="O400" s="21">
        <v>66</v>
      </c>
      <c r="P400" s="23">
        <v>0.459</v>
      </c>
      <c r="Q400" s="20">
        <f t="shared" si="44"/>
        <v>36.900000000000006</v>
      </c>
      <c r="R400" s="21">
        <v>36.9</v>
      </c>
      <c r="S400" s="23">
        <v>4.782</v>
      </c>
      <c r="T400" s="44">
        <v>28.01</v>
      </c>
      <c r="U400" s="44">
        <f t="shared" si="38"/>
        <v>43.901999999999994</v>
      </c>
      <c r="V400" s="25">
        <v>15.954</v>
      </c>
      <c r="W400" s="22">
        <v>2469.825034866113</v>
      </c>
    </row>
    <row r="401" spans="1:23" ht="12.75">
      <c r="A401" s="1">
        <v>36345</v>
      </c>
      <c r="B401" s="13">
        <v>185</v>
      </c>
      <c r="C401" s="52">
        <v>0.628356457</v>
      </c>
      <c r="D401" s="14">
        <v>0.628356457</v>
      </c>
      <c r="E401" s="2">
        <v>3915</v>
      </c>
      <c r="F401" s="15">
        <v>0</v>
      </c>
      <c r="G401" s="19">
        <v>796.7</v>
      </c>
      <c r="H401" s="20">
        <f t="shared" si="40"/>
        <v>761.7</v>
      </c>
      <c r="I401" s="21">
        <v>761.7</v>
      </c>
      <c r="J401" s="20">
        <f t="shared" si="41"/>
        <v>2369.661136675868</v>
      </c>
      <c r="K401" s="20">
        <f t="shared" si="42"/>
        <v>2484.972136675868</v>
      </c>
      <c r="L401" s="20">
        <f t="shared" si="39"/>
        <v>2469.933536675868</v>
      </c>
      <c r="M401" s="22">
        <f t="shared" si="43"/>
        <v>2477.4528366758677</v>
      </c>
      <c r="N401" s="21" t="s">
        <v>3</v>
      </c>
      <c r="O401" s="21">
        <v>70.5</v>
      </c>
      <c r="P401" s="23">
        <v>0.489</v>
      </c>
      <c r="Q401" s="20">
        <f t="shared" si="44"/>
        <v>39.9</v>
      </c>
      <c r="R401" s="21">
        <v>39.9</v>
      </c>
      <c r="S401" s="23">
        <v>4.852</v>
      </c>
      <c r="T401" s="44">
        <v>51.095</v>
      </c>
      <c r="U401" s="44">
        <f t="shared" si="38"/>
        <v>42.45216666666666</v>
      </c>
      <c r="V401" s="25">
        <v>16.214</v>
      </c>
      <c r="W401" s="22">
        <v>2477.4528366758677</v>
      </c>
    </row>
    <row r="402" spans="1:23" ht="12.75">
      <c r="A402" s="1">
        <v>36345</v>
      </c>
      <c r="B402" s="13">
        <v>185</v>
      </c>
      <c r="C402" s="52">
        <v>0.628472209</v>
      </c>
      <c r="D402" s="14">
        <v>0.628472209</v>
      </c>
      <c r="E402" s="2">
        <v>3925</v>
      </c>
      <c r="F402" s="15">
        <v>0</v>
      </c>
      <c r="G402" s="19">
        <v>796.2</v>
      </c>
      <c r="H402" s="20">
        <f t="shared" si="40"/>
        <v>761.2</v>
      </c>
      <c r="I402" s="21">
        <v>761.2</v>
      </c>
      <c r="J402" s="20">
        <f t="shared" si="41"/>
        <v>2375.113859553518</v>
      </c>
      <c r="K402" s="20">
        <f t="shared" si="42"/>
        <v>2490.424859553518</v>
      </c>
      <c r="L402" s="20">
        <f t="shared" si="39"/>
        <v>2475.386259553518</v>
      </c>
      <c r="M402" s="22">
        <f t="shared" si="43"/>
        <v>2482.9055595535183</v>
      </c>
      <c r="N402" s="21" t="s">
        <v>3</v>
      </c>
      <c r="O402" s="21">
        <v>66.2</v>
      </c>
      <c r="P402" s="23">
        <v>0.474</v>
      </c>
      <c r="Q402" s="20">
        <f t="shared" si="44"/>
        <v>38.4</v>
      </c>
      <c r="R402" s="21">
        <v>38.4</v>
      </c>
      <c r="S402" s="23">
        <v>4.924</v>
      </c>
      <c r="T402" s="44">
        <v>53.388</v>
      </c>
      <c r="U402" s="44">
        <f t="shared" si="38"/>
        <v>55.07183333333333</v>
      </c>
      <c r="V402" s="25">
        <v>16.228</v>
      </c>
      <c r="W402" s="22">
        <v>2482.9055595535183</v>
      </c>
    </row>
    <row r="403" spans="1:23" ht="12.75">
      <c r="A403" s="1">
        <v>36345</v>
      </c>
      <c r="B403" s="13">
        <v>185</v>
      </c>
      <c r="C403" s="52">
        <v>0.628587961</v>
      </c>
      <c r="D403" s="14">
        <v>0.628587961</v>
      </c>
      <c r="E403" s="2">
        <v>3935</v>
      </c>
      <c r="F403" s="15">
        <v>0</v>
      </c>
      <c r="G403" s="19">
        <v>795.6</v>
      </c>
      <c r="H403" s="20">
        <f t="shared" si="40"/>
        <v>760.6</v>
      </c>
      <c r="I403" s="21">
        <v>760.6</v>
      </c>
      <c r="J403" s="20">
        <f t="shared" si="41"/>
        <v>2381.6618567691426</v>
      </c>
      <c r="K403" s="20">
        <f t="shared" si="42"/>
        <v>2496.9728567691427</v>
      </c>
      <c r="L403" s="20">
        <f t="shared" si="39"/>
        <v>2481.9342567691424</v>
      </c>
      <c r="M403" s="22">
        <f t="shared" si="43"/>
        <v>2489.453556769143</v>
      </c>
      <c r="N403" s="21" t="s">
        <v>3</v>
      </c>
      <c r="O403" s="21">
        <v>63.5</v>
      </c>
      <c r="P403" s="23">
        <v>0.474</v>
      </c>
      <c r="Q403" s="20">
        <f t="shared" si="44"/>
        <v>38.4</v>
      </c>
      <c r="R403" s="21">
        <v>38.4</v>
      </c>
      <c r="S403" s="23">
        <v>4.869</v>
      </c>
      <c r="T403" s="44">
        <v>55.473</v>
      </c>
      <c r="U403" s="44">
        <f t="shared" si="38"/>
        <v>43.1915</v>
      </c>
      <c r="V403" s="25">
        <v>15.982</v>
      </c>
      <c r="W403" s="22">
        <v>2489.453556769143</v>
      </c>
    </row>
    <row r="404" spans="1:23" ht="12.75">
      <c r="A404" s="1">
        <v>36345</v>
      </c>
      <c r="B404" s="13">
        <v>185</v>
      </c>
      <c r="C404" s="52">
        <v>0.628703713</v>
      </c>
      <c r="D404" s="14">
        <v>0.628703713</v>
      </c>
      <c r="E404" s="2">
        <v>3945</v>
      </c>
      <c r="F404" s="15">
        <v>0</v>
      </c>
      <c r="G404" s="19">
        <v>794.2</v>
      </c>
      <c r="H404" s="20">
        <f t="shared" si="40"/>
        <v>759.2</v>
      </c>
      <c r="I404" s="21">
        <v>759.2</v>
      </c>
      <c r="J404" s="20">
        <f t="shared" si="41"/>
        <v>2396.960626619289</v>
      </c>
      <c r="K404" s="20">
        <f t="shared" si="42"/>
        <v>2512.2716266192892</v>
      </c>
      <c r="L404" s="20">
        <f t="shared" si="39"/>
        <v>2497.233026619289</v>
      </c>
      <c r="M404" s="22">
        <f t="shared" si="43"/>
        <v>2504.7523266192893</v>
      </c>
      <c r="N404" s="21" t="s">
        <v>3</v>
      </c>
      <c r="O404" s="21">
        <v>63.6</v>
      </c>
      <c r="P404" s="23">
        <v>0.419</v>
      </c>
      <c r="Q404" s="20">
        <f t="shared" si="44"/>
        <v>32.9</v>
      </c>
      <c r="R404" s="21">
        <v>32.9</v>
      </c>
      <c r="S404" s="23">
        <v>4.617</v>
      </c>
      <c r="T404" s="44">
        <v>-5.651</v>
      </c>
      <c r="U404" s="44">
        <f t="shared" si="38"/>
        <v>38.2415</v>
      </c>
      <c r="V404" s="25">
        <v>15.353</v>
      </c>
      <c r="W404" s="22">
        <v>2504.7523266192893</v>
      </c>
    </row>
    <row r="405" spans="1:23" ht="12.75">
      <c r="A405" s="1">
        <v>36345</v>
      </c>
      <c r="B405" s="13">
        <v>185</v>
      </c>
      <c r="C405" s="52">
        <v>0.628819466</v>
      </c>
      <c r="D405" s="14">
        <v>0.628819466</v>
      </c>
      <c r="E405" s="2">
        <v>3955</v>
      </c>
      <c r="F405" s="15">
        <v>0</v>
      </c>
      <c r="G405" s="19">
        <v>793.9</v>
      </c>
      <c r="H405" s="20">
        <f t="shared" si="40"/>
        <v>758.9</v>
      </c>
      <c r="I405" s="21">
        <v>758.9</v>
      </c>
      <c r="J405" s="20">
        <f t="shared" si="41"/>
        <v>2400.2426046761093</v>
      </c>
      <c r="K405" s="20">
        <f t="shared" si="42"/>
        <v>2515.5536046761094</v>
      </c>
      <c r="L405" s="20">
        <f t="shared" si="39"/>
        <v>2500.515004676109</v>
      </c>
      <c r="M405" s="22">
        <f t="shared" si="43"/>
        <v>2508.034304676109</v>
      </c>
      <c r="N405" s="21" t="s">
        <v>3</v>
      </c>
      <c r="O405" s="21">
        <v>66.7</v>
      </c>
      <c r="P405" s="23">
        <v>0.449</v>
      </c>
      <c r="Q405" s="20">
        <f t="shared" si="44"/>
        <v>35.900000000000006</v>
      </c>
      <c r="R405" s="21">
        <v>35.9</v>
      </c>
      <c r="S405" s="23">
        <v>4.849</v>
      </c>
      <c r="T405" s="44">
        <v>38.434</v>
      </c>
      <c r="U405" s="44">
        <f t="shared" si="38"/>
        <v>36.7915</v>
      </c>
      <c r="V405" s="25">
        <v>14.858</v>
      </c>
      <c r="W405" s="22">
        <v>2508.034304676109</v>
      </c>
    </row>
    <row r="406" spans="1:23" ht="12.75">
      <c r="A406" s="1">
        <v>36345</v>
      </c>
      <c r="B406" s="13">
        <v>185</v>
      </c>
      <c r="C406" s="52">
        <v>0.628935158</v>
      </c>
      <c r="D406" s="14">
        <v>0.628935158</v>
      </c>
      <c r="E406" s="2">
        <v>3965</v>
      </c>
      <c r="F406" s="15">
        <v>0</v>
      </c>
      <c r="G406" s="19">
        <v>792.6</v>
      </c>
      <c r="H406" s="20">
        <f t="shared" si="40"/>
        <v>757.6</v>
      </c>
      <c r="I406" s="21">
        <v>757.6</v>
      </c>
      <c r="J406" s="20">
        <f t="shared" si="41"/>
        <v>2414.47951786818</v>
      </c>
      <c r="K406" s="20">
        <f t="shared" si="42"/>
        <v>2529.7905178681804</v>
      </c>
      <c r="L406" s="20">
        <f t="shared" si="39"/>
        <v>2514.75191786818</v>
      </c>
      <c r="M406" s="22">
        <f t="shared" si="43"/>
        <v>2522.2712178681804</v>
      </c>
      <c r="N406" s="21" t="s">
        <v>3</v>
      </c>
      <c r="O406" s="21">
        <v>67.9</v>
      </c>
      <c r="P406" s="23">
        <v>0.42</v>
      </c>
      <c r="Q406" s="20">
        <f t="shared" si="44"/>
        <v>32.99999999999999</v>
      </c>
      <c r="R406" s="21">
        <v>33</v>
      </c>
      <c r="S406" s="23">
        <v>4.991</v>
      </c>
      <c r="T406" s="44">
        <v>82.728</v>
      </c>
      <c r="U406" s="44">
        <f t="shared" si="38"/>
        <v>45.91116666666667</v>
      </c>
      <c r="V406" s="25">
        <v>14.371</v>
      </c>
      <c r="W406" s="22">
        <v>2522.2712178681804</v>
      </c>
    </row>
    <row r="407" spans="1:23" ht="12.75">
      <c r="A407" s="1">
        <v>36345</v>
      </c>
      <c r="B407" s="13">
        <v>185</v>
      </c>
      <c r="C407" s="52">
        <v>0.62905091</v>
      </c>
      <c r="D407" s="14">
        <v>0.62905091</v>
      </c>
      <c r="E407" s="2">
        <v>3975</v>
      </c>
      <c r="F407" s="15">
        <v>0</v>
      </c>
      <c r="G407" s="19">
        <v>791.2</v>
      </c>
      <c r="H407" s="20">
        <f t="shared" si="40"/>
        <v>756.2</v>
      </c>
      <c r="I407" s="21">
        <v>756.2</v>
      </c>
      <c r="J407" s="20">
        <f t="shared" si="41"/>
        <v>2429.8389249698394</v>
      </c>
      <c r="K407" s="20">
        <f t="shared" si="42"/>
        <v>2545.1499249698395</v>
      </c>
      <c r="L407" s="20">
        <f t="shared" si="39"/>
        <v>2530.111324969839</v>
      </c>
      <c r="M407" s="22">
        <f t="shared" si="43"/>
        <v>2537.630624969839</v>
      </c>
      <c r="N407" s="21" t="s">
        <v>3</v>
      </c>
      <c r="O407" s="21">
        <v>68.9</v>
      </c>
      <c r="P407" s="23">
        <v>0.43</v>
      </c>
      <c r="Q407" s="20">
        <f t="shared" si="44"/>
        <v>34</v>
      </c>
      <c r="R407" s="21">
        <v>34</v>
      </c>
      <c r="S407" s="23">
        <v>5.024</v>
      </c>
      <c r="T407" s="44">
        <v>84.813</v>
      </c>
      <c r="U407" s="44">
        <f t="shared" si="38"/>
        <v>51.530833333333334</v>
      </c>
      <c r="V407" s="25">
        <v>14.643</v>
      </c>
      <c r="W407" s="22">
        <v>2537.630624969839</v>
      </c>
    </row>
    <row r="408" spans="1:23" ht="12.75">
      <c r="A408" s="1">
        <v>36345</v>
      </c>
      <c r="B408" s="13">
        <v>185</v>
      </c>
      <c r="C408" s="52">
        <v>0.629166663</v>
      </c>
      <c r="D408" s="14">
        <v>0.629166663</v>
      </c>
      <c r="E408" s="2">
        <v>3985</v>
      </c>
      <c r="F408" s="15">
        <v>0</v>
      </c>
      <c r="G408" s="19">
        <v>789.5</v>
      </c>
      <c r="H408" s="20">
        <f t="shared" si="40"/>
        <v>754.5</v>
      </c>
      <c r="I408" s="21">
        <v>754.5</v>
      </c>
      <c r="J408" s="20">
        <f t="shared" si="41"/>
        <v>2448.527907946125</v>
      </c>
      <c r="K408" s="20">
        <f t="shared" si="42"/>
        <v>2563.8389079461253</v>
      </c>
      <c r="L408" s="20">
        <f t="shared" si="39"/>
        <v>2548.800307946125</v>
      </c>
      <c r="M408" s="22">
        <f t="shared" si="43"/>
        <v>2556.319607946125</v>
      </c>
      <c r="N408" s="21" t="s">
        <v>3</v>
      </c>
      <c r="O408" s="21">
        <v>68.4</v>
      </c>
      <c r="P408" s="23">
        <v>0.415</v>
      </c>
      <c r="Q408" s="20">
        <f t="shared" si="44"/>
        <v>32.49999999999999</v>
      </c>
      <c r="R408" s="21">
        <v>32.5</v>
      </c>
      <c r="S408" s="23">
        <v>5.271</v>
      </c>
      <c r="T408" s="44">
        <v>149.689</v>
      </c>
      <c r="U408" s="44">
        <f t="shared" si="38"/>
        <v>67.581</v>
      </c>
      <c r="V408" s="25">
        <v>15.291</v>
      </c>
      <c r="W408" s="22">
        <v>2556.319607946125</v>
      </c>
    </row>
    <row r="409" spans="1:23" ht="12.75">
      <c r="A409" s="1">
        <v>36345</v>
      </c>
      <c r="B409" s="13">
        <v>185</v>
      </c>
      <c r="C409" s="52">
        <v>0.629282415</v>
      </c>
      <c r="D409" s="14">
        <v>0.629282415</v>
      </c>
      <c r="E409" s="2">
        <v>3995</v>
      </c>
      <c r="F409" s="15">
        <v>0</v>
      </c>
      <c r="G409" s="19">
        <v>788.1</v>
      </c>
      <c r="H409" s="20">
        <f t="shared" si="40"/>
        <v>753.1</v>
      </c>
      <c r="I409" s="21">
        <v>753.1</v>
      </c>
      <c r="J409" s="20">
        <f t="shared" si="41"/>
        <v>2463.950480594787</v>
      </c>
      <c r="K409" s="20">
        <f t="shared" si="42"/>
        <v>2579.2614805947874</v>
      </c>
      <c r="L409" s="20">
        <f t="shared" si="39"/>
        <v>2564.222880594787</v>
      </c>
      <c r="M409" s="22">
        <f t="shared" si="43"/>
        <v>2571.742180594787</v>
      </c>
      <c r="N409" s="21" t="s">
        <v>3</v>
      </c>
      <c r="O409" s="21">
        <v>64.9</v>
      </c>
      <c r="P409" s="23">
        <v>0.45</v>
      </c>
      <c r="Q409" s="20">
        <f t="shared" si="44"/>
        <v>36</v>
      </c>
      <c r="R409" s="21">
        <v>36</v>
      </c>
      <c r="S409" s="23">
        <v>5.136</v>
      </c>
      <c r="T409" s="44">
        <v>109.774</v>
      </c>
      <c r="U409" s="44">
        <f t="shared" si="38"/>
        <v>76.63116666666667</v>
      </c>
      <c r="V409" s="25">
        <v>15.922</v>
      </c>
      <c r="W409" s="22">
        <v>2571.742180594787</v>
      </c>
    </row>
    <row r="410" spans="1:23" ht="12.75">
      <c r="A410" s="1">
        <v>36345</v>
      </c>
      <c r="B410" s="13">
        <v>185</v>
      </c>
      <c r="C410" s="52">
        <v>0.629398167</v>
      </c>
      <c r="D410" s="14">
        <v>0.629398167</v>
      </c>
      <c r="E410" s="2">
        <v>4005</v>
      </c>
      <c r="F410" s="15">
        <v>0</v>
      </c>
      <c r="G410" s="19">
        <v>786.6</v>
      </c>
      <c r="H410" s="20">
        <f t="shared" si="40"/>
        <v>751.6</v>
      </c>
      <c r="I410" s="21">
        <v>751.6</v>
      </c>
      <c r="J410" s="20">
        <f t="shared" si="41"/>
        <v>2480.506513271177</v>
      </c>
      <c r="K410" s="20">
        <f t="shared" si="42"/>
        <v>2595.817513271177</v>
      </c>
      <c r="L410" s="20">
        <f t="shared" si="39"/>
        <v>2580.778913271177</v>
      </c>
      <c r="M410" s="22">
        <f t="shared" si="43"/>
        <v>2588.298213271177</v>
      </c>
      <c r="N410" s="21" t="s">
        <v>3</v>
      </c>
      <c r="O410" s="21">
        <v>64.3</v>
      </c>
      <c r="P410" s="23">
        <v>0.425</v>
      </c>
      <c r="Q410" s="20">
        <f t="shared" si="44"/>
        <v>33.49999999999999</v>
      </c>
      <c r="R410" s="21">
        <v>33.5</v>
      </c>
      <c r="S410" s="23">
        <v>5.232</v>
      </c>
      <c r="T410" s="44">
        <v>133.067</v>
      </c>
      <c r="U410" s="44">
        <f t="shared" si="38"/>
        <v>99.75083333333333</v>
      </c>
      <c r="V410" s="25">
        <v>16.258</v>
      </c>
      <c r="W410" s="22">
        <v>2588.298213271177</v>
      </c>
    </row>
    <row r="411" spans="1:23" ht="12.75">
      <c r="A411" s="1">
        <v>36345</v>
      </c>
      <c r="B411" s="13">
        <v>185</v>
      </c>
      <c r="C411" s="52">
        <v>0.62951386</v>
      </c>
      <c r="D411" s="14">
        <v>0.62951386</v>
      </c>
      <c r="E411" s="2">
        <v>4015</v>
      </c>
      <c r="F411" s="15">
        <v>0</v>
      </c>
      <c r="G411" s="19">
        <v>785.2</v>
      </c>
      <c r="H411" s="20">
        <f t="shared" si="40"/>
        <v>750.2</v>
      </c>
      <c r="I411" s="21">
        <v>750.2</v>
      </c>
      <c r="J411" s="20">
        <f t="shared" si="41"/>
        <v>2495.9886484268886</v>
      </c>
      <c r="K411" s="20">
        <f t="shared" si="42"/>
        <v>2611.299648426889</v>
      </c>
      <c r="L411" s="20">
        <f t="shared" si="39"/>
        <v>2596.2610484268885</v>
      </c>
      <c r="M411" s="22">
        <f t="shared" si="43"/>
        <v>2603.780348426889</v>
      </c>
      <c r="N411" s="21" t="s">
        <v>3</v>
      </c>
      <c r="O411" s="21">
        <v>65.7</v>
      </c>
      <c r="P411" s="23">
        <v>0.449</v>
      </c>
      <c r="Q411" s="20">
        <f t="shared" si="44"/>
        <v>35.900000000000006</v>
      </c>
      <c r="R411" s="21">
        <v>35.9</v>
      </c>
      <c r="S411" s="23">
        <v>5.291</v>
      </c>
      <c r="T411" s="44">
        <v>156.152</v>
      </c>
      <c r="U411" s="44">
        <f t="shared" si="38"/>
        <v>119.37049999999999</v>
      </c>
      <c r="V411" s="25">
        <v>16.26</v>
      </c>
      <c r="W411" s="22">
        <v>2603.780348426889</v>
      </c>
    </row>
    <row r="412" spans="1:23" ht="12.75">
      <c r="A412" s="1">
        <v>36345</v>
      </c>
      <c r="B412" s="13">
        <v>185</v>
      </c>
      <c r="C412" s="52">
        <v>0.629629612</v>
      </c>
      <c r="D412" s="14">
        <v>0.629629612</v>
      </c>
      <c r="E412" s="2">
        <v>4025</v>
      </c>
      <c r="F412" s="15">
        <v>0</v>
      </c>
      <c r="G412" s="19">
        <v>784.2</v>
      </c>
      <c r="H412" s="20">
        <f t="shared" si="40"/>
        <v>749.2</v>
      </c>
      <c r="I412" s="21">
        <v>749.2</v>
      </c>
      <c r="J412" s="20">
        <f t="shared" si="41"/>
        <v>2507.0650157780956</v>
      </c>
      <c r="K412" s="20">
        <f t="shared" si="42"/>
        <v>2622.3760157780957</v>
      </c>
      <c r="L412" s="20">
        <f t="shared" si="39"/>
        <v>2607.3374157780954</v>
      </c>
      <c r="M412" s="22">
        <f t="shared" si="43"/>
        <v>2614.8567157780953</v>
      </c>
      <c r="N412" s="21" t="s">
        <v>3</v>
      </c>
      <c r="O412" s="21">
        <v>65.7</v>
      </c>
      <c r="P412" s="23">
        <v>0.426</v>
      </c>
      <c r="Q412" s="20">
        <f t="shared" si="44"/>
        <v>33.6</v>
      </c>
      <c r="R412" s="21">
        <v>33.6</v>
      </c>
      <c r="S412" s="23">
        <v>5.095</v>
      </c>
      <c r="T412" s="44">
        <v>116.029</v>
      </c>
      <c r="U412" s="44">
        <f t="shared" si="38"/>
        <v>124.92066666666666</v>
      </c>
      <c r="V412" s="25">
        <v>15.976</v>
      </c>
      <c r="W412" s="22">
        <v>2614.8567157780953</v>
      </c>
    </row>
    <row r="413" spans="1:23" ht="12.75">
      <c r="A413" s="1">
        <v>36345</v>
      </c>
      <c r="B413" s="13">
        <v>185</v>
      </c>
      <c r="C413" s="52">
        <v>0.629745364</v>
      </c>
      <c r="D413" s="14">
        <v>0.629745364</v>
      </c>
      <c r="E413" s="2">
        <v>4035</v>
      </c>
      <c r="F413" s="15">
        <v>0</v>
      </c>
      <c r="G413" s="19">
        <v>783.6</v>
      </c>
      <c r="H413" s="20">
        <f t="shared" si="40"/>
        <v>748.6</v>
      </c>
      <c r="I413" s="21">
        <v>748.6</v>
      </c>
      <c r="J413" s="20">
        <f t="shared" si="41"/>
        <v>2513.717934845673</v>
      </c>
      <c r="K413" s="20">
        <f t="shared" si="42"/>
        <v>2629.028934845673</v>
      </c>
      <c r="L413" s="20">
        <f t="shared" si="39"/>
        <v>2613.990334845673</v>
      </c>
      <c r="M413" s="22">
        <f t="shared" si="43"/>
        <v>2621.5096348456727</v>
      </c>
      <c r="N413" s="21" t="s">
        <v>3</v>
      </c>
      <c r="O413" s="21">
        <v>65.3</v>
      </c>
      <c r="P413" s="23">
        <v>0.434</v>
      </c>
      <c r="Q413" s="20">
        <f t="shared" si="44"/>
        <v>34.4</v>
      </c>
      <c r="R413" s="21">
        <v>34.4</v>
      </c>
      <c r="S413" s="23">
        <v>4.912</v>
      </c>
      <c r="T413" s="44">
        <v>76.114</v>
      </c>
      <c r="U413" s="44">
        <f t="shared" si="38"/>
        <v>123.47083333333335</v>
      </c>
      <c r="V413" s="25">
        <v>15.512</v>
      </c>
      <c r="W413" s="22">
        <v>2621.5096348456727</v>
      </c>
    </row>
    <row r="414" spans="1:23" ht="12.75">
      <c r="A414" s="1">
        <v>36345</v>
      </c>
      <c r="B414" s="13">
        <v>185</v>
      </c>
      <c r="C414" s="52">
        <v>0.629861116</v>
      </c>
      <c r="D414" s="14">
        <v>0.629861116</v>
      </c>
      <c r="E414" s="2">
        <v>4045</v>
      </c>
      <c r="F414" s="15">
        <v>0</v>
      </c>
      <c r="G414" s="19">
        <v>784.3</v>
      </c>
      <c r="H414" s="20">
        <f t="shared" si="40"/>
        <v>749.3</v>
      </c>
      <c r="I414" s="21">
        <v>749.3</v>
      </c>
      <c r="J414" s="20">
        <f t="shared" si="41"/>
        <v>2505.9567139583673</v>
      </c>
      <c r="K414" s="20">
        <f t="shared" si="42"/>
        <v>2621.2677139583675</v>
      </c>
      <c r="L414" s="20">
        <f t="shared" si="39"/>
        <v>2606.229113958367</v>
      </c>
      <c r="M414" s="22">
        <f t="shared" si="43"/>
        <v>2613.7484139583676</v>
      </c>
      <c r="N414" s="21" t="s">
        <v>3</v>
      </c>
      <c r="O414" s="21">
        <v>64.7</v>
      </c>
      <c r="P414" s="23">
        <v>0.428</v>
      </c>
      <c r="Q414" s="20">
        <f t="shared" si="44"/>
        <v>33.8</v>
      </c>
      <c r="R414" s="21">
        <v>33.8</v>
      </c>
      <c r="S414" s="23">
        <v>4.728</v>
      </c>
      <c r="T414" s="44">
        <v>36.407</v>
      </c>
      <c r="U414" s="44">
        <f t="shared" si="38"/>
        <v>104.5905</v>
      </c>
      <c r="V414" s="25">
        <v>14.879</v>
      </c>
      <c r="W414" s="22">
        <v>2613.7484139583676</v>
      </c>
    </row>
    <row r="415" spans="1:23" ht="12.75">
      <c r="A415" s="1">
        <v>36345</v>
      </c>
      <c r="B415" s="13">
        <v>185</v>
      </c>
      <c r="C415" s="52">
        <v>0.629976869</v>
      </c>
      <c r="D415" s="14">
        <v>0.629976869</v>
      </c>
      <c r="E415" s="2">
        <v>4055</v>
      </c>
      <c r="F415" s="15">
        <v>0</v>
      </c>
      <c r="G415" s="19">
        <v>784.5</v>
      </c>
      <c r="H415" s="20">
        <f t="shared" si="40"/>
        <v>749.5</v>
      </c>
      <c r="I415" s="21">
        <v>749.5</v>
      </c>
      <c r="J415" s="20">
        <f t="shared" si="41"/>
        <v>2503.7405539847105</v>
      </c>
      <c r="K415" s="20">
        <f t="shared" si="42"/>
        <v>2619.0515539847106</v>
      </c>
      <c r="L415" s="20">
        <f t="shared" si="39"/>
        <v>2604.0129539847103</v>
      </c>
      <c r="M415" s="22">
        <f t="shared" si="43"/>
        <v>2611.53225398471</v>
      </c>
      <c r="N415" s="21" t="s">
        <v>3</v>
      </c>
      <c r="O415" s="21">
        <v>65.6</v>
      </c>
      <c r="P415" s="23">
        <v>0.455</v>
      </c>
      <c r="Q415" s="20">
        <f t="shared" si="44"/>
        <v>36.5</v>
      </c>
      <c r="R415" s="21">
        <v>36.5</v>
      </c>
      <c r="S415" s="23">
        <v>5.132</v>
      </c>
      <c r="U415" s="44">
        <f t="shared" si="38"/>
        <v>103.5538</v>
      </c>
      <c r="V415" s="25">
        <v>-0.064</v>
      </c>
      <c r="W415" s="22">
        <v>2611.53225398471</v>
      </c>
    </row>
    <row r="416" spans="1:23" ht="12.75">
      <c r="A416" s="1">
        <v>36345</v>
      </c>
      <c r="B416" s="13">
        <v>185</v>
      </c>
      <c r="C416" s="52">
        <v>0.630092621</v>
      </c>
      <c r="D416" s="14">
        <v>0.630092621</v>
      </c>
      <c r="E416" s="2">
        <v>4065</v>
      </c>
      <c r="F416" s="15">
        <v>0</v>
      </c>
      <c r="G416" s="19">
        <v>784.5</v>
      </c>
      <c r="H416" s="20">
        <f t="shared" si="40"/>
        <v>749.5</v>
      </c>
      <c r="I416" s="21">
        <v>749.5</v>
      </c>
      <c r="J416" s="20">
        <f t="shared" si="41"/>
        <v>2503.7405539847105</v>
      </c>
      <c r="K416" s="20">
        <f t="shared" si="42"/>
        <v>2619.0515539847106</v>
      </c>
      <c r="L416" s="20">
        <f t="shared" si="39"/>
        <v>2604.0129539847103</v>
      </c>
      <c r="M416" s="22">
        <f t="shared" si="43"/>
        <v>2611.53225398471</v>
      </c>
      <c r="N416" s="21" t="s">
        <v>3</v>
      </c>
      <c r="O416" s="21">
        <v>65.7</v>
      </c>
      <c r="P416" s="23">
        <v>0.446</v>
      </c>
      <c r="Q416" s="20">
        <f t="shared" si="44"/>
        <v>35.6</v>
      </c>
      <c r="R416" s="21">
        <v>35.6</v>
      </c>
      <c r="S416" s="23">
        <v>4.492</v>
      </c>
      <c r="U416" s="44">
        <f t="shared" si="38"/>
        <v>96.17549999999999</v>
      </c>
      <c r="V416" s="25">
        <v>-0.086</v>
      </c>
      <c r="W416" s="22">
        <v>2611.53225398471</v>
      </c>
    </row>
    <row r="417" spans="1:23" ht="12.75">
      <c r="A417" s="1">
        <v>36345</v>
      </c>
      <c r="B417" s="13">
        <v>185</v>
      </c>
      <c r="C417" s="52">
        <v>0.630208313</v>
      </c>
      <c r="D417" s="14">
        <v>0.630208313</v>
      </c>
      <c r="E417" s="2">
        <v>4075</v>
      </c>
      <c r="F417" s="15">
        <v>0</v>
      </c>
      <c r="G417" s="19">
        <v>783.8</v>
      </c>
      <c r="H417" s="20">
        <f t="shared" si="40"/>
        <v>748.8</v>
      </c>
      <c r="I417" s="21">
        <v>748.8</v>
      </c>
      <c r="J417" s="20">
        <f t="shared" si="41"/>
        <v>2511.4997028645375</v>
      </c>
      <c r="K417" s="20">
        <f t="shared" si="42"/>
        <v>2626.8107028645377</v>
      </c>
      <c r="L417" s="20">
        <f t="shared" si="39"/>
        <v>2611.7721028645374</v>
      </c>
      <c r="M417" s="22">
        <f t="shared" si="43"/>
        <v>2619.2914028645373</v>
      </c>
      <c r="N417" s="21" t="s">
        <v>3</v>
      </c>
      <c r="O417" s="21">
        <v>66.5</v>
      </c>
      <c r="P417" s="23">
        <v>0.446</v>
      </c>
      <c r="Q417" s="20">
        <f t="shared" si="44"/>
        <v>35.6</v>
      </c>
      <c r="R417" s="21">
        <v>35.6</v>
      </c>
      <c r="S417" s="23">
        <v>4.882</v>
      </c>
      <c r="U417" s="44">
        <f t="shared" si="38"/>
        <v>76.18333333333334</v>
      </c>
      <c r="V417" s="25">
        <v>-0.054</v>
      </c>
      <c r="W417" s="22">
        <v>2619.2914028645373</v>
      </c>
    </row>
    <row r="418" spans="1:23" ht="12.75">
      <c r="A418" s="1">
        <v>36345</v>
      </c>
      <c r="B418" s="13">
        <v>185</v>
      </c>
      <c r="C418" s="52">
        <v>0.630324066</v>
      </c>
      <c r="D418" s="14">
        <v>0.630324066</v>
      </c>
      <c r="E418" s="2">
        <v>4085</v>
      </c>
      <c r="F418" s="15">
        <v>0</v>
      </c>
      <c r="G418" s="19">
        <v>784.3</v>
      </c>
      <c r="H418" s="20">
        <f t="shared" si="40"/>
        <v>749.3</v>
      </c>
      <c r="I418" s="21">
        <v>749.3</v>
      </c>
      <c r="J418" s="20">
        <f t="shared" si="41"/>
        <v>2505.9567139583673</v>
      </c>
      <c r="K418" s="20">
        <f t="shared" si="42"/>
        <v>2621.2677139583675</v>
      </c>
      <c r="L418" s="20">
        <f t="shared" si="39"/>
        <v>2606.229113958367</v>
      </c>
      <c r="M418" s="22">
        <f t="shared" si="43"/>
        <v>2613.7484139583676</v>
      </c>
      <c r="N418" s="21" t="s">
        <v>3</v>
      </c>
      <c r="O418" s="21">
        <v>66.4</v>
      </c>
      <c r="P418" s="23">
        <v>0.429</v>
      </c>
      <c r="Q418" s="20">
        <f t="shared" si="44"/>
        <v>33.9</v>
      </c>
      <c r="R418" s="21">
        <v>33.9</v>
      </c>
      <c r="S418" s="23">
        <v>4.758</v>
      </c>
      <c r="V418" s="25">
        <v>0.015</v>
      </c>
      <c r="W418" s="22">
        <v>2613.7484139583676</v>
      </c>
    </row>
    <row r="419" spans="1:23" ht="12.75">
      <c r="A419" s="1">
        <v>36345</v>
      </c>
      <c r="B419" s="13">
        <v>185</v>
      </c>
      <c r="C419" s="52">
        <v>0.630439818</v>
      </c>
      <c r="D419" s="14">
        <v>0.630439818</v>
      </c>
      <c r="E419" s="2">
        <v>4095</v>
      </c>
      <c r="F419" s="15">
        <v>0</v>
      </c>
      <c r="G419" s="19">
        <v>783.5</v>
      </c>
      <c r="H419" s="20">
        <f t="shared" si="40"/>
        <v>748.5</v>
      </c>
      <c r="I419" s="21">
        <v>748.5</v>
      </c>
      <c r="J419" s="20">
        <f t="shared" si="41"/>
        <v>2514.8272730841804</v>
      </c>
      <c r="K419" s="20">
        <f t="shared" si="42"/>
        <v>2630.1382730841806</v>
      </c>
      <c r="L419" s="20">
        <f t="shared" si="39"/>
        <v>2615.0996730841803</v>
      </c>
      <c r="M419" s="22">
        <f t="shared" si="43"/>
        <v>2622.6189730841807</v>
      </c>
      <c r="N419" s="21" t="s">
        <v>3</v>
      </c>
      <c r="O419" s="21">
        <v>61.2</v>
      </c>
      <c r="P419" s="23">
        <v>0.439</v>
      </c>
      <c r="Q419" s="20">
        <f t="shared" si="44"/>
        <v>34.9</v>
      </c>
      <c r="R419" s="21">
        <v>34.9</v>
      </c>
      <c r="S419" s="23">
        <v>4.56</v>
      </c>
      <c r="V419" s="25">
        <v>0.012</v>
      </c>
      <c r="W419" s="22">
        <v>2622.6189730841807</v>
      </c>
    </row>
    <row r="420" spans="1:23" ht="12.75">
      <c r="A420" s="1">
        <v>36345</v>
      </c>
      <c r="B420" s="13">
        <v>185</v>
      </c>
      <c r="C420" s="52">
        <v>0.63055557</v>
      </c>
      <c r="D420" s="14">
        <v>0.63055557</v>
      </c>
      <c r="E420" s="2">
        <v>4105</v>
      </c>
      <c r="F420" s="15">
        <v>0</v>
      </c>
      <c r="G420" s="19">
        <v>783.1</v>
      </c>
      <c r="H420" s="20">
        <f t="shared" si="40"/>
        <v>748.1</v>
      </c>
      <c r="I420" s="21">
        <v>748.1</v>
      </c>
      <c r="J420" s="20">
        <f t="shared" si="41"/>
        <v>2519.26610861524</v>
      </c>
      <c r="K420" s="20">
        <f t="shared" si="42"/>
        <v>2634.57710861524</v>
      </c>
      <c r="L420" s="20">
        <f t="shared" si="39"/>
        <v>2619.5385086152396</v>
      </c>
      <c r="M420" s="22">
        <f t="shared" si="43"/>
        <v>2627.05780861524</v>
      </c>
      <c r="N420" s="21" t="s">
        <v>3</v>
      </c>
      <c r="O420" s="21">
        <v>64.2</v>
      </c>
      <c r="P420" s="23">
        <v>0.461</v>
      </c>
      <c r="Q420" s="20">
        <f t="shared" si="44"/>
        <v>37.1</v>
      </c>
      <c r="R420" s="21">
        <v>37.1</v>
      </c>
      <c r="S420" s="23">
        <v>4.332</v>
      </c>
      <c r="V420" s="25">
        <v>0.015</v>
      </c>
      <c r="W420" s="22">
        <v>2627.05780861524</v>
      </c>
    </row>
    <row r="421" spans="1:23" ht="12.75">
      <c r="A421" s="1">
        <v>36345</v>
      </c>
      <c r="B421" s="13">
        <v>185</v>
      </c>
      <c r="C421" s="52">
        <v>0.630671322</v>
      </c>
      <c r="D421" s="14">
        <v>0.630671322</v>
      </c>
      <c r="E421" s="2">
        <v>4115</v>
      </c>
      <c r="F421" s="15">
        <v>0</v>
      </c>
      <c r="G421" s="19">
        <v>782.6</v>
      </c>
      <c r="H421" s="20">
        <f t="shared" si="40"/>
        <v>747.6</v>
      </c>
      <c r="I421" s="21">
        <v>747.6</v>
      </c>
      <c r="J421" s="20">
        <f t="shared" si="41"/>
        <v>2524.8179918012565</v>
      </c>
      <c r="K421" s="20">
        <f t="shared" si="42"/>
        <v>2640.1289918012567</v>
      </c>
      <c r="L421" s="20">
        <f t="shared" si="39"/>
        <v>2625.0903918012564</v>
      </c>
      <c r="M421" s="22">
        <f t="shared" si="43"/>
        <v>2632.6096918012563</v>
      </c>
      <c r="N421" s="21" t="s">
        <v>3</v>
      </c>
      <c r="O421" s="21">
        <v>65.6</v>
      </c>
      <c r="P421" s="23">
        <v>0.465</v>
      </c>
      <c r="Q421" s="20">
        <f t="shared" si="44"/>
        <v>37.5</v>
      </c>
      <c r="R421" s="21">
        <v>37.5</v>
      </c>
      <c r="S421" s="23">
        <v>4.839</v>
      </c>
      <c r="V421" s="25">
        <v>0.016</v>
      </c>
      <c r="W421" s="22">
        <v>2632.6096918012563</v>
      </c>
    </row>
    <row r="422" spans="1:23" ht="12.75">
      <c r="A422" s="1">
        <v>36345</v>
      </c>
      <c r="B422" s="13">
        <v>185</v>
      </c>
      <c r="C422" s="52">
        <v>0.630787015</v>
      </c>
      <c r="D422" s="14">
        <v>0.630787015</v>
      </c>
      <c r="E422" s="2">
        <v>4125</v>
      </c>
      <c r="F422" s="15">
        <v>0</v>
      </c>
      <c r="G422" s="19">
        <v>782.7</v>
      </c>
      <c r="H422" s="20">
        <f t="shared" si="40"/>
        <v>747.7</v>
      </c>
      <c r="I422" s="21">
        <v>747.7</v>
      </c>
      <c r="J422" s="20">
        <f t="shared" si="41"/>
        <v>2523.7073181726355</v>
      </c>
      <c r="K422" s="20">
        <f t="shared" si="42"/>
        <v>2639.0183181726356</v>
      </c>
      <c r="L422" s="20">
        <f t="shared" si="39"/>
        <v>2623.9797181726353</v>
      </c>
      <c r="M422" s="22">
        <f t="shared" si="43"/>
        <v>2631.4990181726353</v>
      </c>
      <c r="N422" s="21" t="s">
        <v>3</v>
      </c>
      <c r="O422" s="21">
        <v>64.6</v>
      </c>
      <c r="P422" s="23">
        <v>0.421</v>
      </c>
      <c r="Q422" s="20">
        <f t="shared" si="44"/>
        <v>33.1</v>
      </c>
      <c r="R422" s="21">
        <v>33.1</v>
      </c>
      <c r="S422" s="23">
        <v>4.452</v>
      </c>
      <c r="V422" s="25">
        <v>0.014</v>
      </c>
      <c r="W422" s="22">
        <v>2631.4990181726353</v>
      </c>
    </row>
    <row r="423" spans="1:23" ht="12.75">
      <c r="A423" s="1">
        <v>36345</v>
      </c>
      <c r="B423" s="13">
        <v>185</v>
      </c>
      <c r="C423" s="52">
        <v>0.630902767</v>
      </c>
      <c r="D423" s="14">
        <v>0.630902767</v>
      </c>
      <c r="E423" s="2">
        <v>4135</v>
      </c>
      <c r="F423" s="15">
        <v>0</v>
      </c>
      <c r="G423" s="19">
        <v>783</v>
      </c>
      <c r="H423" s="20">
        <f t="shared" si="40"/>
        <v>748</v>
      </c>
      <c r="I423" s="21">
        <v>748</v>
      </c>
      <c r="J423" s="20">
        <f t="shared" si="41"/>
        <v>2520.3761883404404</v>
      </c>
      <c r="K423" s="20">
        <f t="shared" si="42"/>
        <v>2635.6871883404406</v>
      </c>
      <c r="L423" s="20">
        <f t="shared" si="39"/>
        <v>2620.6485883404403</v>
      </c>
      <c r="M423" s="22">
        <f t="shared" si="43"/>
        <v>2628.16788834044</v>
      </c>
      <c r="N423" s="21" t="s">
        <v>3</v>
      </c>
      <c r="O423" s="21">
        <v>65.2</v>
      </c>
      <c r="P423" s="23">
        <v>0.424</v>
      </c>
      <c r="Q423" s="20">
        <f t="shared" si="44"/>
        <v>33.4</v>
      </c>
      <c r="R423" s="21">
        <v>33.4</v>
      </c>
      <c r="S423" s="23">
        <v>4.689</v>
      </c>
      <c r="V423" s="25">
        <v>0.013</v>
      </c>
      <c r="W423" s="22">
        <v>2628.16788834044</v>
      </c>
    </row>
    <row r="424" spans="1:23" ht="12.75">
      <c r="A424" s="1">
        <v>36345</v>
      </c>
      <c r="B424" s="13">
        <v>185</v>
      </c>
      <c r="C424" s="52">
        <v>0.631018519</v>
      </c>
      <c r="D424" s="14">
        <v>0.631018519</v>
      </c>
      <c r="E424" s="2">
        <v>4145</v>
      </c>
      <c r="F424" s="15">
        <v>0</v>
      </c>
      <c r="G424" s="19">
        <v>781.8</v>
      </c>
      <c r="H424" s="20">
        <f t="shared" si="40"/>
        <v>746.8</v>
      </c>
      <c r="I424" s="21">
        <v>746.8</v>
      </c>
      <c r="J424" s="20">
        <f t="shared" si="41"/>
        <v>2533.708732877541</v>
      </c>
      <c r="K424" s="20">
        <f t="shared" si="42"/>
        <v>2649.019732877541</v>
      </c>
      <c r="L424" s="20">
        <f t="shared" si="39"/>
        <v>2633.981132877541</v>
      </c>
      <c r="M424" s="22">
        <f t="shared" si="43"/>
        <v>2641.5004328775412</v>
      </c>
      <c r="N424" s="21" t="s">
        <v>3</v>
      </c>
      <c r="O424" s="21">
        <v>65.7</v>
      </c>
      <c r="P424" s="23">
        <v>0.42</v>
      </c>
      <c r="Q424" s="20">
        <f t="shared" si="44"/>
        <v>32.99999999999999</v>
      </c>
      <c r="R424" s="21">
        <v>33</v>
      </c>
      <c r="S424" s="23">
        <v>4.513</v>
      </c>
      <c r="V424" s="25">
        <v>0.012</v>
      </c>
      <c r="W424" s="22">
        <v>2641.5004328775412</v>
      </c>
    </row>
    <row r="425" spans="1:23" ht="12.75">
      <c r="A425" s="1">
        <v>36345</v>
      </c>
      <c r="B425" s="13">
        <v>185</v>
      </c>
      <c r="C425" s="52">
        <v>0.631134272</v>
      </c>
      <c r="D425" s="14">
        <v>0.631134272</v>
      </c>
      <c r="E425" s="2">
        <v>4155</v>
      </c>
      <c r="F425" s="15">
        <v>0</v>
      </c>
      <c r="G425" s="19">
        <v>782.4</v>
      </c>
      <c r="H425" s="20">
        <f t="shared" si="40"/>
        <v>747.4</v>
      </c>
      <c r="I425" s="21">
        <v>747.4</v>
      </c>
      <c r="J425" s="20">
        <f t="shared" si="41"/>
        <v>2527.0397848237412</v>
      </c>
      <c r="K425" s="20">
        <f t="shared" si="42"/>
        <v>2642.3507848237414</v>
      </c>
      <c r="L425" s="20">
        <f t="shared" si="39"/>
        <v>2627.312184823741</v>
      </c>
      <c r="M425" s="22">
        <f t="shared" si="43"/>
        <v>2634.8314848237414</v>
      </c>
      <c r="N425" s="21" t="s">
        <v>3</v>
      </c>
      <c r="O425" s="21">
        <v>65.7</v>
      </c>
      <c r="P425" s="23">
        <v>0.454</v>
      </c>
      <c r="Q425" s="20">
        <f t="shared" si="44"/>
        <v>36.400000000000006</v>
      </c>
      <c r="R425" s="21">
        <v>36.4</v>
      </c>
      <c r="S425" s="23">
        <v>4.362</v>
      </c>
      <c r="V425" s="25">
        <v>0.015</v>
      </c>
      <c r="W425" s="22">
        <v>2634.8314848237414</v>
      </c>
    </row>
    <row r="426" spans="1:23" ht="12.75">
      <c r="A426" s="1">
        <v>36345</v>
      </c>
      <c r="B426" s="13">
        <v>185</v>
      </c>
      <c r="C426" s="52">
        <v>0.631250024</v>
      </c>
      <c r="D426" s="14">
        <v>0.631250024</v>
      </c>
      <c r="E426" s="2">
        <v>4165</v>
      </c>
      <c r="F426" s="15">
        <v>0</v>
      </c>
      <c r="G426" s="19">
        <v>781.1</v>
      </c>
      <c r="H426" s="20">
        <f t="shared" si="40"/>
        <v>746.1</v>
      </c>
      <c r="I426" s="21">
        <v>746.1</v>
      </c>
      <c r="J426" s="20">
        <f t="shared" si="41"/>
        <v>2541.4959475421347</v>
      </c>
      <c r="K426" s="20">
        <f t="shared" si="42"/>
        <v>2656.806947542135</v>
      </c>
      <c r="L426" s="20">
        <f t="shared" si="39"/>
        <v>2641.7683475421345</v>
      </c>
      <c r="M426" s="22">
        <f t="shared" si="43"/>
        <v>2649.2876475421344</v>
      </c>
      <c r="N426" s="21" t="s">
        <v>3</v>
      </c>
      <c r="O426" s="21">
        <v>65.7</v>
      </c>
      <c r="P426" s="23">
        <v>0.43</v>
      </c>
      <c r="Q426" s="20">
        <f t="shared" si="44"/>
        <v>34</v>
      </c>
      <c r="R426" s="21">
        <v>34</v>
      </c>
      <c r="S426" s="23">
        <v>4.341</v>
      </c>
      <c r="V426" s="25">
        <v>0.016</v>
      </c>
      <c r="W426" s="22">
        <v>2649.2876475421344</v>
      </c>
    </row>
    <row r="427" spans="1:23" ht="12.75">
      <c r="A427" s="1">
        <v>36345</v>
      </c>
      <c r="B427" s="13">
        <v>185</v>
      </c>
      <c r="C427" s="52">
        <v>0.631365716</v>
      </c>
      <c r="D427" s="14">
        <v>0.631365716</v>
      </c>
      <c r="E427" s="2">
        <v>4175</v>
      </c>
      <c r="F427" s="15">
        <v>0</v>
      </c>
      <c r="G427" s="19">
        <v>781.2</v>
      </c>
      <c r="H427" s="20">
        <f t="shared" si="40"/>
        <v>746.2</v>
      </c>
      <c r="I427" s="21">
        <v>746.2</v>
      </c>
      <c r="J427" s="20">
        <f t="shared" si="41"/>
        <v>2540.383041104498</v>
      </c>
      <c r="K427" s="20">
        <f t="shared" si="42"/>
        <v>2655.694041104498</v>
      </c>
      <c r="L427" s="20">
        <f t="shared" si="39"/>
        <v>2640.6554411044976</v>
      </c>
      <c r="M427" s="22">
        <f t="shared" si="43"/>
        <v>2648.174741104498</v>
      </c>
      <c r="N427" s="21" t="s">
        <v>3</v>
      </c>
      <c r="O427" s="21">
        <v>65.3</v>
      </c>
      <c r="P427" s="23">
        <v>0.44</v>
      </c>
      <c r="Q427" s="20">
        <f t="shared" si="44"/>
        <v>35</v>
      </c>
      <c r="R427" s="21">
        <v>35</v>
      </c>
      <c r="S427" s="23">
        <v>4.522</v>
      </c>
      <c r="V427" s="25">
        <v>0.015</v>
      </c>
      <c r="W427" s="22">
        <v>2648.174741104498</v>
      </c>
    </row>
    <row r="428" spans="1:23" ht="12.75">
      <c r="A428" s="1">
        <v>36345</v>
      </c>
      <c r="B428" s="13">
        <v>185</v>
      </c>
      <c r="C428" s="52">
        <v>0.631481469</v>
      </c>
      <c r="D428" s="14">
        <v>0.631481469</v>
      </c>
      <c r="E428" s="2">
        <v>4185</v>
      </c>
      <c r="F428" s="15">
        <v>0</v>
      </c>
      <c r="G428" s="19">
        <v>782.5</v>
      </c>
      <c r="H428" s="20">
        <f t="shared" si="40"/>
        <v>747.5</v>
      </c>
      <c r="I428" s="21">
        <v>747.5</v>
      </c>
      <c r="J428" s="20">
        <f t="shared" si="41"/>
        <v>2525.92881400504</v>
      </c>
      <c r="K428" s="20">
        <f t="shared" si="42"/>
        <v>2641.23981400504</v>
      </c>
      <c r="L428" s="20">
        <f t="shared" si="39"/>
        <v>2626.2012140050397</v>
      </c>
      <c r="M428" s="22">
        <f t="shared" si="43"/>
        <v>2633.72051400504</v>
      </c>
      <c r="N428" s="21" t="s">
        <v>3</v>
      </c>
      <c r="O428" s="21">
        <v>64.1</v>
      </c>
      <c r="P428" s="23">
        <v>0.425</v>
      </c>
      <c r="Q428" s="20">
        <f t="shared" si="44"/>
        <v>33.49999999999999</v>
      </c>
      <c r="R428" s="21">
        <v>33.5</v>
      </c>
      <c r="S428" s="23">
        <v>4.381</v>
      </c>
      <c r="V428" s="25">
        <v>0.017</v>
      </c>
      <c r="W428" s="22">
        <v>2633.72051400504</v>
      </c>
    </row>
    <row r="429" spans="1:23" ht="12.75">
      <c r="A429" s="1">
        <v>36345</v>
      </c>
      <c r="B429" s="13">
        <v>185</v>
      </c>
      <c r="C429" s="52">
        <v>0.631597221</v>
      </c>
      <c r="D429" s="14">
        <v>0.631597221</v>
      </c>
      <c r="E429" s="2">
        <v>4195</v>
      </c>
      <c r="F429" s="15">
        <v>0</v>
      </c>
      <c r="G429" s="19">
        <v>783</v>
      </c>
      <c r="H429" s="20">
        <f t="shared" si="40"/>
        <v>748</v>
      </c>
      <c r="I429" s="21">
        <v>748</v>
      </c>
      <c r="J429" s="20">
        <f t="shared" si="41"/>
        <v>2520.3761883404404</v>
      </c>
      <c r="K429" s="20">
        <f t="shared" si="42"/>
        <v>2635.6871883404406</v>
      </c>
      <c r="L429" s="20">
        <f t="shared" si="39"/>
        <v>2620.6485883404403</v>
      </c>
      <c r="M429" s="22">
        <f t="shared" si="43"/>
        <v>2628.16788834044</v>
      </c>
      <c r="N429" s="21" t="s">
        <v>3</v>
      </c>
      <c r="O429" s="21">
        <v>64.5</v>
      </c>
      <c r="P429" s="23">
        <v>0.43</v>
      </c>
      <c r="Q429" s="20">
        <f t="shared" si="44"/>
        <v>34</v>
      </c>
      <c r="R429" s="21">
        <v>34</v>
      </c>
      <c r="S429" s="23">
        <v>4.381</v>
      </c>
      <c r="V429" s="25">
        <v>0.012</v>
      </c>
      <c r="W429" s="22">
        <v>2628.16788834044</v>
      </c>
    </row>
    <row r="430" spans="1:23" ht="12.75">
      <c r="A430" s="1">
        <v>36345</v>
      </c>
      <c r="B430" s="13">
        <v>185</v>
      </c>
      <c r="C430" s="52">
        <v>0.631712973</v>
      </c>
      <c r="D430" s="14">
        <v>0.631712973</v>
      </c>
      <c r="E430" s="2">
        <v>4205</v>
      </c>
      <c r="F430" s="15">
        <v>0</v>
      </c>
      <c r="G430" s="19">
        <v>783.1</v>
      </c>
      <c r="H430" s="20">
        <f t="shared" si="40"/>
        <v>748.1</v>
      </c>
      <c r="I430" s="21">
        <v>748.1</v>
      </c>
      <c r="J430" s="20">
        <f t="shared" si="41"/>
        <v>2519.26610861524</v>
      </c>
      <c r="K430" s="20">
        <f t="shared" si="42"/>
        <v>2634.57710861524</v>
      </c>
      <c r="L430" s="20">
        <f t="shared" si="39"/>
        <v>2619.5385086152396</v>
      </c>
      <c r="M430" s="22">
        <f t="shared" si="43"/>
        <v>2627.05780861524</v>
      </c>
      <c r="N430" s="21" t="s">
        <v>3</v>
      </c>
      <c r="O430" s="21">
        <v>64.9</v>
      </c>
      <c r="P430" s="23">
        <v>0.414</v>
      </c>
      <c r="Q430" s="20">
        <f t="shared" si="44"/>
        <v>32.4</v>
      </c>
      <c r="R430" s="21">
        <v>32.4</v>
      </c>
      <c r="S430" s="23">
        <v>4.557</v>
      </c>
      <c r="V430" s="25">
        <v>0.011</v>
      </c>
      <c r="W430" s="22">
        <v>2627.05780861524</v>
      </c>
    </row>
    <row r="431" spans="1:23" ht="12.75">
      <c r="A431" s="1">
        <v>36345</v>
      </c>
      <c r="B431" s="13">
        <v>185</v>
      </c>
      <c r="C431" s="52">
        <v>0.631828725</v>
      </c>
      <c r="D431" s="14">
        <v>0.631828725</v>
      </c>
      <c r="E431" s="2">
        <v>4215</v>
      </c>
      <c r="F431" s="15">
        <v>0</v>
      </c>
      <c r="G431" s="19">
        <v>783.8</v>
      </c>
      <c r="H431" s="20">
        <f t="shared" si="40"/>
        <v>748.8</v>
      </c>
      <c r="I431" s="21">
        <v>748.8</v>
      </c>
      <c r="J431" s="20">
        <f t="shared" si="41"/>
        <v>2511.4997028645375</v>
      </c>
      <c r="K431" s="20">
        <f t="shared" si="42"/>
        <v>2626.8107028645377</v>
      </c>
      <c r="L431" s="20">
        <f t="shared" si="39"/>
        <v>2611.7721028645374</v>
      </c>
      <c r="M431" s="22">
        <f t="shared" si="43"/>
        <v>2619.2914028645373</v>
      </c>
      <c r="N431" s="21" t="s">
        <v>3</v>
      </c>
      <c r="O431" s="21">
        <v>64.6</v>
      </c>
      <c r="P431" s="23">
        <v>0.429</v>
      </c>
      <c r="Q431" s="20">
        <f t="shared" si="44"/>
        <v>33.9</v>
      </c>
      <c r="R431" s="21">
        <v>33.9</v>
      </c>
      <c r="S431" s="23">
        <v>3.856</v>
      </c>
      <c r="V431" s="25">
        <v>0.011</v>
      </c>
      <c r="W431" s="22">
        <v>2619.2914028645373</v>
      </c>
    </row>
    <row r="432" spans="1:23" ht="12.75">
      <c r="A432" s="1">
        <v>36345</v>
      </c>
      <c r="B432" s="13">
        <v>185</v>
      </c>
      <c r="C432" s="52">
        <v>0.631944418</v>
      </c>
      <c r="D432" s="14">
        <v>0.631944418</v>
      </c>
      <c r="E432" s="2">
        <v>4225</v>
      </c>
      <c r="F432" s="15">
        <v>0</v>
      </c>
      <c r="G432" s="19">
        <v>784.5</v>
      </c>
      <c r="H432" s="20">
        <f t="shared" si="40"/>
        <v>749.5</v>
      </c>
      <c r="I432" s="21">
        <v>749.5</v>
      </c>
      <c r="J432" s="20">
        <f t="shared" si="41"/>
        <v>2503.7405539847105</v>
      </c>
      <c r="K432" s="20">
        <f t="shared" si="42"/>
        <v>2619.0515539847106</v>
      </c>
      <c r="L432" s="20">
        <f t="shared" si="39"/>
        <v>2604.0129539847103</v>
      </c>
      <c r="M432" s="22">
        <f t="shared" si="43"/>
        <v>2611.53225398471</v>
      </c>
      <c r="N432" s="21" t="s">
        <v>3</v>
      </c>
      <c r="O432" s="21">
        <v>64.6</v>
      </c>
      <c r="P432" s="23">
        <v>0.434</v>
      </c>
      <c r="Q432" s="20">
        <f t="shared" si="44"/>
        <v>34.4</v>
      </c>
      <c r="R432" s="21">
        <v>34.4</v>
      </c>
      <c r="S432" s="23">
        <v>4.281</v>
      </c>
      <c r="V432" s="25">
        <v>0.011</v>
      </c>
      <c r="W432" s="22">
        <v>2611.53225398471</v>
      </c>
    </row>
    <row r="433" spans="1:23" ht="12.75">
      <c r="A433" s="1">
        <v>36345</v>
      </c>
      <c r="B433" s="13">
        <v>185</v>
      </c>
      <c r="C433" s="52">
        <v>0.63206017</v>
      </c>
      <c r="D433" s="14">
        <v>0.63206017</v>
      </c>
      <c r="E433" s="2">
        <v>4235</v>
      </c>
      <c r="F433" s="15">
        <v>0</v>
      </c>
      <c r="G433" s="19">
        <v>785.4</v>
      </c>
      <c r="H433" s="20">
        <f t="shared" si="40"/>
        <v>750.4</v>
      </c>
      <c r="I433" s="21">
        <v>750.4</v>
      </c>
      <c r="J433" s="20">
        <f t="shared" si="41"/>
        <v>2493.775146781903</v>
      </c>
      <c r="K433" s="20">
        <f t="shared" si="42"/>
        <v>2609.086146781903</v>
      </c>
      <c r="L433" s="20">
        <f t="shared" si="39"/>
        <v>2594.047546781903</v>
      </c>
      <c r="M433" s="22">
        <f t="shared" si="43"/>
        <v>2601.566846781903</v>
      </c>
      <c r="N433" s="21" t="s">
        <v>3</v>
      </c>
      <c r="O433" s="21">
        <v>64.5</v>
      </c>
      <c r="P433" s="23">
        <v>0.466</v>
      </c>
      <c r="Q433" s="20">
        <f t="shared" si="44"/>
        <v>37.6</v>
      </c>
      <c r="R433" s="21">
        <v>37.6</v>
      </c>
      <c r="S433" s="23">
        <v>3.994</v>
      </c>
      <c r="V433" s="25">
        <v>0.011</v>
      </c>
      <c r="W433" s="22">
        <v>2601.566846781903</v>
      </c>
    </row>
    <row r="434" spans="1:23" ht="12.75">
      <c r="A434" s="1">
        <v>36345</v>
      </c>
      <c r="B434" s="13">
        <v>185</v>
      </c>
      <c r="C434" s="52">
        <v>0.632175922</v>
      </c>
      <c r="D434" s="14">
        <v>0.632175922</v>
      </c>
      <c r="E434" s="2">
        <v>4245</v>
      </c>
      <c r="F434" s="15">
        <v>0</v>
      </c>
      <c r="G434" s="19">
        <v>784.5</v>
      </c>
      <c r="H434" s="20">
        <f t="shared" si="40"/>
        <v>749.5</v>
      </c>
      <c r="I434" s="21">
        <v>749.5</v>
      </c>
      <c r="J434" s="20">
        <f t="shared" si="41"/>
        <v>2503.7405539847105</v>
      </c>
      <c r="K434" s="20">
        <f t="shared" si="42"/>
        <v>2619.0515539847106</v>
      </c>
      <c r="L434" s="20">
        <f t="shared" si="39"/>
        <v>2604.0129539847103</v>
      </c>
      <c r="M434" s="22">
        <f t="shared" si="43"/>
        <v>2611.53225398471</v>
      </c>
      <c r="N434" s="21" t="s">
        <v>3</v>
      </c>
      <c r="O434" s="21">
        <v>63.7</v>
      </c>
      <c r="P434" s="23">
        <v>0.431</v>
      </c>
      <c r="Q434" s="20">
        <f t="shared" si="44"/>
        <v>34.1</v>
      </c>
      <c r="R434" s="21">
        <v>34.1</v>
      </c>
      <c r="S434" s="23">
        <v>4.064</v>
      </c>
      <c r="V434" s="25">
        <v>0.011</v>
      </c>
      <c r="W434" s="22">
        <v>2611.53225398471</v>
      </c>
    </row>
    <row r="435" spans="1:23" ht="12.75">
      <c r="A435" s="1">
        <v>36345</v>
      </c>
      <c r="B435" s="13">
        <v>185</v>
      </c>
      <c r="C435" s="52">
        <v>0.632291675</v>
      </c>
      <c r="D435" s="14">
        <v>0.632291675</v>
      </c>
      <c r="E435" s="2">
        <v>4255</v>
      </c>
      <c r="F435" s="15">
        <v>0</v>
      </c>
      <c r="G435" s="19">
        <v>783.4</v>
      </c>
      <c r="H435" s="20">
        <f t="shared" si="40"/>
        <v>748.4</v>
      </c>
      <c r="I435" s="21">
        <v>748.4</v>
      </c>
      <c r="J435" s="20">
        <f t="shared" si="41"/>
        <v>2515.936759540771</v>
      </c>
      <c r="K435" s="20">
        <f t="shared" si="42"/>
        <v>2631.2477595407713</v>
      </c>
      <c r="L435" s="20">
        <f t="shared" si="39"/>
        <v>2616.209159540771</v>
      </c>
      <c r="M435" s="22">
        <f t="shared" si="43"/>
        <v>2623.728459540771</v>
      </c>
      <c r="N435" s="21" t="s">
        <v>3</v>
      </c>
      <c r="O435" s="21">
        <v>62.1</v>
      </c>
      <c r="P435" s="23">
        <v>0.439</v>
      </c>
      <c r="Q435" s="20">
        <f t="shared" si="44"/>
        <v>34.9</v>
      </c>
      <c r="R435" s="21">
        <v>34.9</v>
      </c>
      <c r="S435" s="23">
        <v>4.532</v>
      </c>
      <c r="V435" s="25">
        <v>0.011</v>
      </c>
      <c r="W435" s="22">
        <v>2623.728459540771</v>
      </c>
    </row>
    <row r="436" spans="1:23" ht="12.75">
      <c r="A436" s="1">
        <v>36345</v>
      </c>
      <c r="B436" s="13">
        <v>185</v>
      </c>
      <c r="C436" s="52">
        <v>0.632407427</v>
      </c>
      <c r="D436" s="14">
        <v>0.632407427</v>
      </c>
      <c r="E436" s="2">
        <v>4265</v>
      </c>
      <c r="F436" s="15">
        <v>0</v>
      </c>
      <c r="G436" s="19">
        <v>783.8</v>
      </c>
      <c r="H436" s="20">
        <f t="shared" si="40"/>
        <v>748.8</v>
      </c>
      <c r="I436" s="21">
        <v>748.8</v>
      </c>
      <c r="J436" s="20">
        <f t="shared" si="41"/>
        <v>2511.4997028645375</v>
      </c>
      <c r="K436" s="20">
        <f t="shared" si="42"/>
        <v>2626.8107028645377</v>
      </c>
      <c r="L436" s="20">
        <f t="shared" si="39"/>
        <v>2611.7721028645374</v>
      </c>
      <c r="M436" s="22">
        <f t="shared" si="43"/>
        <v>2619.2914028645373</v>
      </c>
      <c r="N436" s="21" t="s">
        <v>3</v>
      </c>
      <c r="O436" s="21">
        <v>62.5</v>
      </c>
      <c r="P436" s="23">
        <v>0.439</v>
      </c>
      <c r="Q436" s="20">
        <f t="shared" si="44"/>
        <v>34.9</v>
      </c>
      <c r="R436" s="21">
        <v>34.9</v>
      </c>
      <c r="S436" s="23">
        <v>4.412</v>
      </c>
      <c r="V436" s="25">
        <v>0.011</v>
      </c>
      <c r="W436" s="22">
        <v>2619.2914028645373</v>
      </c>
    </row>
    <row r="437" spans="1:23" ht="12.75">
      <c r="A437" s="1">
        <v>36345</v>
      </c>
      <c r="B437" s="13">
        <v>185</v>
      </c>
      <c r="C437" s="52">
        <v>0.632523119</v>
      </c>
      <c r="D437" s="14">
        <v>0.632523119</v>
      </c>
      <c r="E437" s="2">
        <v>4275</v>
      </c>
      <c r="F437" s="15">
        <v>0</v>
      </c>
      <c r="G437" s="19">
        <v>783.6</v>
      </c>
      <c r="H437" s="20">
        <f t="shared" si="40"/>
        <v>748.6</v>
      </c>
      <c r="I437" s="21">
        <v>748.6</v>
      </c>
      <c r="J437" s="20">
        <f t="shared" si="41"/>
        <v>2513.717934845673</v>
      </c>
      <c r="K437" s="20">
        <f t="shared" si="42"/>
        <v>2629.028934845673</v>
      </c>
      <c r="L437" s="20">
        <f t="shared" si="39"/>
        <v>2613.990334845673</v>
      </c>
      <c r="M437" s="22">
        <f t="shared" si="43"/>
        <v>2621.5096348456727</v>
      </c>
      <c r="N437" s="21" t="s">
        <v>3</v>
      </c>
      <c r="O437" s="21">
        <v>62.6</v>
      </c>
      <c r="P437" s="23">
        <v>0.461</v>
      </c>
      <c r="Q437" s="20">
        <f t="shared" si="44"/>
        <v>37.1</v>
      </c>
      <c r="R437" s="21">
        <v>37.1</v>
      </c>
      <c r="S437" s="23">
        <v>4.402</v>
      </c>
      <c r="V437" s="25">
        <v>0.011</v>
      </c>
      <c r="W437" s="22">
        <v>2621.5096348456727</v>
      </c>
    </row>
    <row r="438" spans="1:23" ht="12.75">
      <c r="A438" s="1">
        <v>36345</v>
      </c>
      <c r="B438" s="13">
        <v>185</v>
      </c>
      <c r="C438" s="52">
        <v>0.632638872</v>
      </c>
      <c r="D438" s="14">
        <v>0.632638872</v>
      </c>
      <c r="E438" s="2">
        <v>4285</v>
      </c>
      <c r="F438" s="15">
        <v>0</v>
      </c>
      <c r="G438" s="19">
        <v>784</v>
      </c>
      <c r="H438" s="20">
        <f t="shared" si="40"/>
        <v>749</v>
      </c>
      <c r="I438" s="21">
        <v>749</v>
      </c>
      <c r="J438" s="20">
        <f t="shared" si="41"/>
        <v>2509.2820632807866</v>
      </c>
      <c r="K438" s="20">
        <f t="shared" si="42"/>
        <v>2624.5930632807867</v>
      </c>
      <c r="L438" s="20">
        <f t="shared" si="39"/>
        <v>2609.5544632807864</v>
      </c>
      <c r="M438" s="22">
        <f t="shared" si="43"/>
        <v>2617.073763280787</v>
      </c>
      <c r="N438" s="21" t="s">
        <v>3</v>
      </c>
      <c r="O438" s="21">
        <v>63.1</v>
      </c>
      <c r="P438" s="23">
        <v>0.464</v>
      </c>
      <c r="Q438" s="20">
        <f t="shared" si="44"/>
        <v>37.400000000000006</v>
      </c>
      <c r="R438" s="21">
        <v>37.4</v>
      </c>
      <c r="S438" s="23">
        <v>4.021</v>
      </c>
      <c r="V438" s="25">
        <v>0.011</v>
      </c>
      <c r="W438" s="22">
        <v>2617.073763280787</v>
      </c>
    </row>
    <row r="439" spans="1:23" ht="12.75">
      <c r="A439" s="1">
        <v>36345</v>
      </c>
      <c r="B439" s="13">
        <v>185</v>
      </c>
      <c r="C439" s="52">
        <v>0.632754624</v>
      </c>
      <c r="D439" s="14">
        <v>0.632754624</v>
      </c>
      <c r="E439" s="2">
        <v>4295</v>
      </c>
      <c r="F439" s="15">
        <v>0</v>
      </c>
      <c r="G439" s="19">
        <v>784.3</v>
      </c>
      <c r="H439" s="20">
        <f t="shared" si="40"/>
        <v>749.3</v>
      </c>
      <c r="I439" s="21">
        <v>749.3</v>
      </c>
      <c r="J439" s="20">
        <f t="shared" si="41"/>
        <v>2505.9567139583673</v>
      </c>
      <c r="K439" s="20">
        <f t="shared" si="42"/>
        <v>2621.2677139583675</v>
      </c>
      <c r="L439" s="20">
        <f t="shared" si="39"/>
        <v>2606.229113958367</v>
      </c>
      <c r="M439" s="22">
        <f t="shared" si="43"/>
        <v>2613.7484139583676</v>
      </c>
      <c r="N439" s="21" t="s">
        <v>3</v>
      </c>
      <c r="O439" s="21">
        <v>62.4</v>
      </c>
      <c r="P439" s="23">
        <v>0.471</v>
      </c>
      <c r="Q439" s="20">
        <f t="shared" si="44"/>
        <v>38.099999999999994</v>
      </c>
      <c r="R439" s="21">
        <v>38.1</v>
      </c>
      <c r="S439" s="23">
        <v>4.301</v>
      </c>
      <c r="V439" s="25">
        <v>0.011</v>
      </c>
      <c r="W439" s="22">
        <v>2613.7484139583676</v>
      </c>
    </row>
    <row r="440" spans="1:23" ht="12.75">
      <c r="A440" s="1">
        <v>36345</v>
      </c>
      <c r="B440" s="13">
        <v>185</v>
      </c>
      <c r="C440" s="52">
        <v>0.632870376</v>
      </c>
      <c r="D440" s="14">
        <v>0.632870376</v>
      </c>
      <c r="E440" s="2">
        <v>4305</v>
      </c>
      <c r="F440" s="15">
        <v>0</v>
      </c>
      <c r="G440" s="19">
        <v>784.1</v>
      </c>
      <c r="H440" s="20">
        <f t="shared" si="40"/>
        <v>749.1</v>
      </c>
      <c r="I440" s="21">
        <v>749.1</v>
      </c>
      <c r="J440" s="20">
        <f t="shared" si="41"/>
        <v>2508.1734655390696</v>
      </c>
      <c r="K440" s="20">
        <f t="shared" si="42"/>
        <v>2623.48446553907</v>
      </c>
      <c r="L440" s="20">
        <f t="shared" si="39"/>
        <v>2608.4458655390695</v>
      </c>
      <c r="M440" s="22">
        <f t="shared" si="43"/>
        <v>2615.96516553907</v>
      </c>
      <c r="N440" s="21" t="s">
        <v>3</v>
      </c>
      <c r="O440" s="21">
        <v>60.8</v>
      </c>
      <c r="P440" s="23">
        <v>0.46</v>
      </c>
      <c r="Q440" s="20">
        <f t="shared" si="44"/>
        <v>37</v>
      </c>
      <c r="R440" s="21">
        <v>37</v>
      </c>
      <c r="S440" s="23">
        <v>4.002</v>
      </c>
      <c r="V440" s="25">
        <v>0.011</v>
      </c>
      <c r="W440" s="22">
        <v>2615.96516553907</v>
      </c>
    </row>
    <row r="441" spans="1:23" ht="12.75">
      <c r="A441" s="1">
        <v>36345</v>
      </c>
      <c r="B441" s="13">
        <v>185</v>
      </c>
      <c r="C441" s="52">
        <v>0.632986128</v>
      </c>
      <c r="D441" s="14">
        <v>0.632986128</v>
      </c>
      <c r="E441" s="2">
        <v>4315</v>
      </c>
      <c r="F441" s="15">
        <v>0</v>
      </c>
      <c r="G441" s="19">
        <v>784</v>
      </c>
      <c r="H441" s="20">
        <f t="shared" si="40"/>
        <v>749</v>
      </c>
      <c r="I441" s="21">
        <v>749</v>
      </c>
      <c r="J441" s="20">
        <f t="shared" si="41"/>
        <v>2509.2820632807866</v>
      </c>
      <c r="K441" s="20">
        <f t="shared" si="42"/>
        <v>2624.5930632807867</v>
      </c>
      <c r="L441" s="20">
        <f t="shared" si="39"/>
        <v>2609.5544632807864</v>
      </c>
      <c r="M441" s="22">
        <f t="shared" si="43"/>
        <v>2617.073763280787</v>
      </c>
      <c r="N441" s="21" t="s">
        <v>3</v>
      </c>
      <c r="O441" s="21">
        <v>60.5</v>
      </c>
      <c r="P441" s="23">
        <v>0.46</v>
      </c>
      <c r="Q441" s="20">
        <f t="shared" si="44"/>
        <v>37</v>
      </c>
      <c r="R441" s="21">
        <v>37</v>
      </c>
      <c r="S441" s="23">
        <v>4.233</v>
      </c>
      <c r="V441" s="25">
        <v>0.011</v>
      </c>
      <c r="W441" s="22">
        <v>2617.073763280787</v>
      </c>
    </row>
    <row r="442" spans="1:23" ht="12.75">
      <c r="A442" s="1">
        <v>36345</v>
      </c>
      <c r="B442" s="13">
        <v>185</v>
      </c>
      <c r="C442" s="52">
        <v>0.633101881</v>
      </c>
      <c r="D442" s="14">
        <v>0.633101881</v>
      </c>
      <c r="E442" s="2">
        <v>4325</v>
      </c>
      <c r="F442" s="15">
        <v>0</v>
      </c>
      <c r="G442" s="19">
        <v>785.3</v>
      </c>
      <c r="H442" s="20">
        <f t="shared" si="40"/>
        <v>750.3</v>
      </c>
      <c r="I442" s="21">
        <v>750.3</v>
      </c>
      <c r="J442" s="20">
        <f t="shared" si="41"/>
        <v>2494.881823850509</v>
      </c>
      <c r="K442" s="20">
        <f t="shared" si="42"/>
        <v>2610.1928238505093</v>
      </c>
      <c r="L442" s="20">
        <f t="shared" si="39"/>
        <v>2595.154223850509</v>
      </c>
      <c r="M442" s="22">
        <f t="shared" si="43"/>
        <v>2602.673523850509</v>
      </c>
      <c r="N442" s="21" t="s">
        <v>3</v>
      </c>
      <c r="O442" s="21">
        <v>61</v>
      </c>
      <c r="P442" s="23">
        <v>0.436</v>
      </c>
      <c r="Q442" s="20">
        <f t="shared" si="44"/>
        <v>34.6</v>
      </c>
      <c r="R442" s="21">
        <v>34.6</v>
      </c>
      <c r="S442" s="23">
        <v>4.182</v>
      </c>
      <c r="V442" s="25">
        <v>0.011</v>
      </c>
      <c r="W442" s="22">
        <v>2602.673523850509</v>
      </c>
    </row>
    <row r="443" spans="1:23" ht="12.75">
      <c r="A443" s="1">
        <v>36345</v>
      </c>
      <c r="B443" s="13">
        <v>185</v>
      </c>
      <c r="C443" s="52">
        <v>0.633217573</v>
      </c>
      <c r="D443" s="14">
        <v>0.633217573</v>
      </c>
      <c r="E443" s="2">
        <v>4335</v>
      </c>
      <c r="F443" s="15">
        <v>0</v>
      </c>
      <c r="G443" s="19">
        <v>784.5</v>
      </c>
      <c r="H443" s="20">
        <f t="shared" si="40"/>
        <v>749.5</v>
      </c>
      <c r="I443" s="21">
        <v>749.5</v>
      </c>
      <c r="J443" s="20">
        <f t="shared" si="41"/>
        <v>2503.7405539847105</v>
      </c>
      <c r="K443" s="20">
        <f t="shared" si="42"/>
        <v>2619.0515539847106</v>
      </c>
      <c r="L443" s="20">
        <f t="shared" si="39"/>
        <v>2604.0129539847103</v>
      </c>
      <c r="M443" s="22">
        <f t="shared" si="43"/>
        <v>2611.53225398471</v>
      </c>
      <c r="N443" s="21" t="s">
        <v>3</v>
      </c>
      <c r="O443" s="21">
        <v>59.5</v>
      </c>
      <c r="P443" s="23">
        <v>0.451</v>
      </c>
      <c r="Q443" s="20">
        <f t="shared" si="44"/>
        <v>36.1</v>
      </c>
      <c r="R443" s="21">
        <v>36.1</v>
      </c>
      <c r="S443" s="23">
        <v>4.313</v>
      </c>
      <c r="V443" s="25">
        <v>0.01</v>
      </c>
      <c r="W443" s="22">
        <v>2611.53225398471</v>
      </c>
    </row>
    <row r="444" spans="1:23" ht="12.75">
      <c r="A444" s="1">
        <v>36345</v>
      </c>
      <c r="B444" s="13">
        <v>185</v>
      </c>
      <c r="C444" s="52">
        <v>0.633333325</v>
      </c>
      <c r="D444" s="14">
        <v>0.633333325</v>
      </c>
      <c r="E444" s="2">
        <v>4345</v>
      </c>
      <c r="F444" s="15">
        <v>0</v>
      </c>
      <c r="G444" s="19">
        <v>784.5</v>
      </c>
      <c r="H444" s="20">
        <f t="shared" si="40"/>
        <v>749.5</v>
      </c>
      <c r="I444" s="21">
        <v>749.5</v>
      </c>
      <c r="J444" s="20">
        <f t="shared" si="41"/>
        <v>2503.7405539847105</v>
      </c>
      <c r="K444" s="20">
        <f t="shared" si="42"/>
        <v>2619.0515539847106</v>
      </c>
      <c r="L444" s="20">
        <f t="shared" si="39"/>
        <v>2604.0129539847103</v>
      </c>
      <c r="M444" s="22">
        <f t="shared" si="43"/>
        <v>2611.53225398471</v>
      </c>
      <c r="N444" s="21" t="s">
        <v>3</v>
      </c>
      <c r="O444" s="21">
        <v>56.7</v>
      </c>
      <c r="P444" s="23">
        <v>0.445</v>
      </c>
      <c r="Q444" s="20">
        <f t="shared" si="44"/>
        <v>35.5</v>
      </c>
      <c r="R444" s="21">
        <v>35.5</v>
      </c>
      <c r="S444" s="23">
        <v>3.896</v>
      </c>
      <c r="V444" s="25">
        <v>0.01</v>
      </c>
      <c r="W444" s="22">
        <v>2611.53225398471</v>
      </c>
    </row>
    <row r="445" spans="1:23" ht="12.75">
      <c r="A445" s="1">
        <v>36345</v>
      </c>
      <c r="B445" s="13">
        <v>185</v>
      </c>
      <c r="C445" s="52">
        <v>0.633449078</v>
      </c>
      <c r="D445" s="14">
        <v>0.633449078</v>
      </c>
      <c r="E445" s="2">
        <v>4355</v>
      </c>
      <c r="F445" s="15">
        <v>0</v>
      </c>
      <c r="G445" s="19">
        <v>784.2</v>
      </c>
      <c r="H445" s="20">
        <f t="shared" si="40"/>
        <v>749.2</v>
      </c>
      <c r="I445" s="21">
        <v>749.2</v>
      </c>
      <c r="J445" s="20">
        <f t="shared" si="41"/>
        <v>2507.0650157780956</v>
      </c>
      <c r="K445" s="20">
        <f t="shared" si="42"/>
        <v>2622.3760157780957</v>
      </c>
      <c r="L445" s="20">
        <f t="shared" si="39"/>
        <v>2607.3374157780954</v>
      </c>
      <c r="M445" s="22">
        <f t="shared" si="43"/>
        <v>2614.8567157780953</v>
      </c>
      <c r="N445" s="21" t="s">
        <v>3</v>
      </c>
      <c r="O445" s="21">
        <v>54.2</v>
      </c>
      <c r="P445" s="23">
        <v>0.459</v>
      </c>
      <c r="Q445" s="20">
        <f t="shared" si="44"/>
        <v>36.900000000000006</v>
      </c>
      <c r="R445" s="21">
        <v>36.9</v>
      </c>
      <c r="S445" s="23">
        <v>4.181</v>
      </c>
      <c r="V445" s="25">
        <v>0.009</v>
      </c>
      <c r="W445" s="22">
        <v>2614.8567157780953</v>
      </c>
    </row>
    <row r="446" spans="1:23" ht="12.75">
      <c r="A446" s="1">
        <v>36345</v>
      </c>
      <c r="B446" s="13">
        <v>185</v>
      </c>
      <c r="C446" s="52">
        <v>0.63356483</v>
      </c>
      <c r="D446" s="14">
        <v>0.63356483</v>
      </c>
      <c r="E446" s="2">
        <v>4365</v>
      </c>
      <c r="F446" s="15">
        <v>0</v>
      </c>
      <c r="G446" s="19">
        <v>784.2</v>
      </c>
      <c r="H446" s="20">
        <f t="shared" si="40"/>
        <v>749.2</v>
      </c>
      <c r="I446" s="21">
        <v>749.2</v>
      </c>
      <c r="J446" s="20">
        <f t="shared" si="41"/>
        <v>2507.0650157780956</v>
      </c>
      <c r="K446" s="20">
        <f t="shared" si="42"/>
        <v>2622.3760157780957</v>
      </c>
      <c r="L446" s="20">
        <f t="shared" si="39"/>
        <v>2607.3374157780954</v>
      </c>
      <c r="M446" s="22">
        <f t="shared" si="43"/>
        <v>2614.8567157780953</v>
      </c>
      <c r="N446" s="21" t="s">
        <v>3</v>
      </c>
      <c r="O446" s="21">
        <v>53.6</v>
      </c>
      <c r="P446" s="23">
        <v>0.459</v>
      </c>
      <c r="Q446" s="20">
        <f t="shared" si="44"/>
        <v>36.900000000000006</v>
      </c>
      <c r="R446" s="21">
        <v>36.9</v>
      </c>
      <c r="S446" s="23">
        <v>3.934</v>
      </c>
      <c r="V446" s="25">
        <v>0.009</v>
      </c>
      <c r="W446" s="22">
        <v>2614.8567157780953</v>
      </c>
    </row>
    <row r="447" spans="1:23" ht="12.75">
      <c r="A447" s="1">
        <v>36345</v>
      </c>
      <c r="B447" s="13">
        <v>185</v>
      </c>
      <c r="C447" s="52">
        <v>0.633680582</v>
      </c>
      <c r="D447" s="14">
        <v>0.633680582</v>
      </c>
      <c r="E447" s="2">
        <v>4375</v>
      </c>
      <c r="F447" s="15">
        <v>0</v>
      </c>
      <c r="G447" s="19">
        <v>784.8</v>
      </c>
      <c r="H447" s="20">
        <f t="shared" si="40"/>
        <v>749.8</v>
      </c>
      <c r="I447" s="21">
        <v>749.8</v>
      </c>
      <c r="J447" s="20">
        <f t="shared" si="41"/>
        <v>2500.417422596935</v>
      </c>
      <c r="K447" s="20">
        <f t="shared" si="42"/>
        <v>2615.728422596935</v>
      </c>
      <c r="L447" s="20">
        <f t="shared" si="39"/>
        <v>2600.689822596935</v>
      </c>
      <c r="M447" s="22">
        <f t="shared" si="43"/>
        <v>2608.2091225969352</v>
      </c>
      <c r="N447" s="21" t="s">
        <v>3</v>
      </c>
      <c r="O447" s="21">
        <v>54.1</v>
      </c>
      <c r="P447" s="23">
        <v>0.446</v>
      </c>
      <c r="Q447" s="20">
        <f t="shared" si="44"/>
        <v>35.6</v>
      </c>
      <c r="R447" s="21">
        <v>35.6</v>
      </c>
      <c r="S447" s="23">
        <v>4.194</v>
      </c>
      <c r="V447" s="25">
        <v>0.011</v>
      </c>
      <c r="W447" s="22">
        <v>2608.2091225969352</v>
      </c>
    </row>
    <row r="448" spans="1:23" ht="12.75">
      <c r="A448" s="1">
        <v>36345</v>
      </c>
      <c r="B448" s="13">
        <v>185</v>
      </c>
      <c r="C448" s="52">
        <v>0.633796275</v>
      </c>
      <c r="D448" s="14">
        <v>0.633796275</v>
      </c>
      <c r="E448" s="2">
        <v>4385</v>
      </c>
      <c r="F448" s="15">
        <v>0</v>
      </c>
      <c r="G448" s="19">
        <v>784.9</v>
      </c>
      <c r="H448" s="20">
        <f t="shared" si="40"/>
        <v>749.9</v>
      </c>
      <c r="I448" s="21">
        <v>749.9</v>
      </c>
      <c r="J448" s="20">
        <f t="shared" si="41"/>
        <v>2499.310007596026</v>
      </c>
      <c r="K448" s="20">
        <f t="shared" si="42"/>
        <v>2614.621007596026</v>
      </c>
      <c r="L448" s="20">
        <f t="shared" si="39"/>
        <v>2599.582407596026</v>
      </c>
      <c r="M448" s="22">
        <f t="shared" si="43"/>
        <v>2607.1017075960262</v>
      </c>
      <c r="N448" s="21" t="s">
        <v>3</v>
      </c>
      <c r="O448" s="21">
        <v>56.5</v>
      </c>
      <c r="P448" s="23">
        <v>0.391</v>
      </c>
      <c r="Q448" s="20">
        <f t="shared" si="44"/>
        <v>30.1</v>
      </c>
      <c r="R448" s="21">
        <v>30.1</v>
      </c>
      <c r="S448" s="23">
        <v>4.261</v>
      </c>
      <c r="V448" s="25">
        <v>0.008</v>
      </c>
      <c r="W448" s="22">
        <v>2607.1017075960262</v>
      </c>
    </row>
    <row r="449" spans="1:23" ht="12.75">
      <c r="A449" s="1">
        <v>36345</v>
      </c>
      <c r="B449" s="13">
        <v>185</v>
      </c>
      <c r="C449" s="52">
        <v>0.633912027</v>
      </c>
      <c r="D449" s="14">
        <v>0.633912027</v>
      </c>
      <c r="E449" s="2">
        <v>4395</v>
      </c>
      <c r="F449" s="15">
        <v>0</v>
      </c>
      <c r="G449" s="19">
        <v>785.4</v>
      </c>
      <c r="H449" s="20">
        <f t="shared" si="40"/>
        <v>750.4</v>
      </c>
      <c r="I449" s="21">
        <v>750.4</v>
      </c>
      <c r="J449" s="20">
        <f t="shared" si="41"/>
        <v>2493.775146781903</v>
      </c>
      <c r="K449" s="20">
        <f t="shared" si="42"/>
        <v>2609.086146781903</v>
      </c>
      <c r="L449" s="20">
        <f t="shared" si="39"/>
        <v>2594.047546781903</v>
      </c>
      <c r="M449" s="22">
        <f t="shared" si="43"/>
        <v>2601.566846781903</v>
      </c>
      <c r="N449" s="21" t="s">
        <v>3</v>
      </c>
      <c r="O449" s="21">
        <v>56.8</v>
      </c>
      <c r="P449" s="23">
        <v>0.461</v>
      </c>
      <c r="Q449" s="20">
        <f t="shared" si="44"/>
        <v>37.1</v>
      </c>
      <c r="R449" s="21">
        <v>37.1</v>
      </c>
      <c r="S449" s="23">
        <v>4.141</v>
      </c>
      <c r="V449" s="25">
        <v>0.008</v>
      </c>
      <c r="W449" s="22">
        <v>2601.566846781903</v>
      </c>
    </row>
    <row r="450" spans="1:23" ht="12.75">
      <c r="A450" s="1">
        <v>36345</v>
      </c>
      <c r="B450" s="13">
        <v>185</v>
      </c>
      <c r="C450" s="52">
        <v>0.634027779</v>
      </c>
      <c r="D450" s="14">
        <v>0.634027779</v>
      </c>
      <c r="E450" s="2">
        <v>4405</v>
      </c>
      <c r="F450" s="15">
        <v>0</v>
      </c>
      <c r="G450" s="19">
        <v>785.9</v>
      </c>
      <c r="H450" s="20">
        <f t="shared" si="40"/>
        <v>750.9</v>
      </c>
      <c r="I450" s="21">
        <v>750.9</v>
      </c>
      <c r="J450" s="20">
        <f t="shared" si="41"/>
        <v>2488.2439726801094</v>
      </c>
      <c r="K450" s="20">
        <f t="shared" si="42"/>
        <v>2603.5549726801096</v>
      </c>
      <c r="L450" s="20">
        <f t="shared" si="39"/>
        <v>2588.5163726801093</v>
      </c>
      <c r="M450" s="22">
        <f t="shared" si="43"/>
        <v>2596.035672680109</v>
      </c>
      <c r="N450" s="21" t="s">
        <v>3</v>
      </c>
      <c r="O450" s="21">
        <v>57</v>
      </c>
      <c r="P450" s="23">
        <v>0.451</v>
      </c>
      <c r="Q450" s="20">
        <f t="shared" si="44"/>
        <v>36.1</v>
      </c>
      <c r="R450" s="21">
        <v>36.1</v>
      </c>
      <c r="S450" s="23">
        <v>3.606</v>
      </c>
      <c r="V450" s="25">
        <v>0.007</v>
      </c>
      <c r="W450" s="22">
        <v>2596.035672680109</v>
      </c>
    </row>
    <row r="451" spans="1:23" ht="12.75">
      <c r="A451" s="1">
        <v>36345</v>
      </c>
      <c r="B451" s="13">
        <v>185</v>
      </c>
      <c r="C451" s="52">
        <v>0.634143531</v>
      </c>
      <c r="D451" s="14">
        <v>0.634143531</v>
      </c>
      <c r="E451" s="2">
        <v>4415</v>
      </c>
      <c r="F451" s="15">
        <v>0</v>
      </c>
      <c r="G451" s="19">
        <v>786.1</v>
      </c>
      <c r="H451" s="20">
        <f t="shared" si="40"/>
        <v>751.1</v>
      </c>
      <c r="I451" s="21">
        <v>751.1</v>
      </c>
      <c r="J451" s="20">
        <f t="shared" si="41"/>
        <v>2486.032534219104</v>
      </c>
      <c r="K451" s="20">
        <f t="shared" si="42"/>
        <v>2601.343534219104</v>
      </c>
      <c r="L451" s="20">
        <f t="shared" si="39"/>
        <v>2586.304934219104</v>
      </c>
      <c r="M451" s="22">
        <f t="shared" si="43"/>
        <v>2593.8242342191043</v>
      </c>
      <c r="N451" s="21" t="s">
        <v>3</v>
      </c>
      <c r="O451" s="21">
        <v>56.7</v>
      </c>
      <c r="P451" s="23">
        <v>0.454</v>
      </c>
      <c r="Q451" s="20">
        <f t="shared" si="44"/>
        <v>36.400000000000006</v>
      </c>
      <c r="R451" s="21">
        <v>36.4</v>
      </c>
      <c r="S451" s="23">
        <v>4.501</v>
      </c>
      <c r="V451" s="25">
        <v>0.009</v>
      </c>
      <c r="W451" s="22">
        <v>2593.8242342191043</v>
      </c>
    </row>
    <row r="452" spans="1:23" ht="12.75">
      <c r="A452" s="1">
        <v>36345</v>
      </c>
      <c r="B452" s="13">
        <v>185</v>
      </c>
      <c r="C452" s="52">
        <v>0.634259284</v>
      </c>
      <c r="D452" s="14">
        <v>0.634259284</v>
      </c>
      <c r="E452" s="2">
        <v>4425</v>
      </c>
      <c r="F452" s="15">
        <v>0</v>
      </c>
      <c r="G452" s="19">
        <v>784.8</v>
      </c>
      <c r="H452" s="20">
        <f t="shared" si="40"/>
        <v>749.8</v>
      </c>
      <c r="I452" s="21">
        <v>749.8</v>
      </c>
      <c r="J452" s="20">
        <f t="shared" si="41"/>
        <v>2500.417422596935</v>
      </c>
      <c r="K452" s="20">
        <f t="shared" si="42"/>
        <v>2615.728422596935</v>
      </c>
      <c r="L452" s="20">
        <f t="shared" si="39"/>
        <v>2600.689822596935</v>
      </c>
      <c r="M452" s="22">
        <f t="shared" si="43"/>
        <v>2608.2091225969352</v>
      </c>
      <c r="N452" s="21" t="s">
        <v>3</v>
      </c>
      <c r="O452" s="21">
        <v>56.4</v>
      </c>
      <c r="P452" s="23">
        <v>0.439</v>
      </c>
      <c r="Q452" s="20">
        <f t="shared" si="44"/>
        <v>34.9</v>
      </c>
      <c r="R452" s="21">
        <v>34.9</v>
      </c>
      <c r="S452" s="23">
        <v>3.758</v>
      </c>
      <c r="V452" s="25">
        <v>0.01</v>
      </c>
      <c r="W452" s="22">
        <v>2608.2091225969352</v>
      </c>
    </row>
    <row r="453" spans="1:23" ht="12.75">
      <c r="A453" s="1">
        <v>36345</v>
      </c>
      <c r="B453" s="13">
        <v>185</v>
      </c>
      <c r="C453" s="52">
        <v>0.634374976</v>
      </c>
      <c r="D453" s="14">
        <v>0.634374976</v>
      </c>
      <c r="E453" s="2">
        <v>4435</v>
      </c>
      <c r="F453" s="15">
        <v>0</v>
      </c>
      <c r="G453" s="19">
        <v>784.3</v>
      </c>
      <c r="H453" s="20">
        <f t="shared" si="40"/>
        <v>749.3</v>
      </c>
      <c r="I453" s="21">
        <v>749.3</v>
      </c>
      <c r="J453" s="20">
        <f t="shared" si="41"/>
        <v>2505.9567139583673</v>
      </c>
      <c r="K453" s="20">
        <f t="shared" si="42"/>
        <v>2621.2677139583675</v>
      </c>
      <c r="L453" s="20">
        <f t="shared" si="39"/>
        <v>2606.229113958367</v>
      </c>
      <c r="M453" s="22">
        <f t="shared" si="43"/>
        <v>2613.7484139583676</v>
      </c>
      <c r="N453" s="21" t="s">
        <v>3</v>
      </c>
      <c r="O453" s="21">
        <v>56.9</v>
      </c>
      <c r="P453" s="23">
        <v>0.452</v>
      </c>
      <c r="Q453" s="20">
        <f t="shared" si="44"/>
        <v>36.2</v>
      </c>
      <c r="R453" s="21">
        <v>36.2</v>
      </c>
      <c r="S453" s="23">
        <v>4.281</v>
      </c>
      <c r="V453" s="25">
        <v>0.01</v>
      </c>
      <c r="W453" s="22">
        <v>2613.7484139583676</v>
      </c>
    </row>
    <row r="454" spans="1:23" ht="12.75">
      <c r="A454" s="1">
        <v>36345</v>
      </c>
      <c r="B454" s="13">
        <v>185</v>
      </c>
      <c r="C454" s="52">
        <v>0.634490728</v>
      </c>
      <c r="D454" s="14">
        <v>0.634490728</v>
      </c>
      <c r="E454" s="2">
        <v>4445</v>
      </c>
      <c r="F454" s="15">
        <v>0</v>
      </c>
      <c r="G454" s="19">
        <v>784.1</v>
      </c>
      <c r="H454" s="20">
        <f t="shared" si="40"/>
        <v>749.1</v>
      </c>
      <c r="I454" s="21">
        <v>749.1</v>
      </c>
      <c r="J454" s="20">
        <f t="shared" si="41"/>
        <v>2508.1734655390696</v>
      </c>
      <c r="K454" s="20">
        <f t="shared" si="42"/>
        <v>2623.48446553907</v>
      </c>
      <c r="L454" s="20">
        <f t="shared" si="39"/>
        <v>2608.4458655390695</v>
      </c>
      <c r="M454" s="22">
        <f t="shared" si="43"/>
        <v>2615.96516553907</v>
      </c>
      <c r="N454" s="21" t="s">
        <v>3</v>
      </c>
      <c r="O454" s="21">
        <v>56.7</v>
      </c>
      <c r="P454" s="23">
        <v>0.437</v>
      </c>
      <c r="Q454" s="20">
        <f t="shared" si="44"/>
        <v>34.7</v>
      </c>
      <c r="R454" s="21">
        <v>34.7</v>
      </c>
      <c r="S454" s="23">
        <v>4.381</v>
      </c>
      <c r="V454" s="25">
        <v>0.01</v>
      </c>
      <c r="W454" s="22">
        <v>2615.96516553907</v>
      </c>
    </row>
    <row r="455" spans="1:23" ht="12.75">
      <c r="A455" s="1">
        <v>36345</v>
      </c>
      <c r="B455" s="13">
        <v>185</v>
      </c>
      <c r="C455" s="52">
        <v>0.634606481</v>
      </c>
      <c r="D455" s="14">
        <v>0.634606481</v>
      </c>
      <c r="E455" s="2">
        <v>4455</v>
      </c>
      <c r="F455" s="15">
        <v>0</v>
      </c>
      <c r="G455" s="19">
        <v>783.1</v>
      </c>
      <c r="H455" s="20">
        <f t="shared" si="40"/>
        <v>748.1</v>
      </c>
      <c r="I455" s="21">
        <v>748.1</v>
      </c>
      <c r="J455" s="20">
        <f t="shared" si="41"/>
        <v>2519.26610861524</v>
      </c>
      <c r="K455" s="20">
        <f t="shared" si="42"/>
        <v>2634.57710861524</v>
      </c>
      <c r="L455" s="20">
        <f t="shared" si="39"/>
        <v>2619.5385086152396</v>
      </c>
      <c r="M455" s="22">
        <f t="shared" si="43"/>
        <v>2627.05780861524</v>
      </c>
      <c r="N455" s="21" t="s">
        <v>3</v>
      </c>
      <c r="O455" s="21">
        <v>56.7</v>
      </c>
      <c r="P455" s="23">
        <v>0.458</v>
      </c>
      <c r="Q455" s="20">
        <f t="shared" si="44"/>
        <v>36.8</v>
      </c>
      <c r="R455" s="21">
        <v>36.8</v>
      </c>
      <c r="S455" s="23">
        <v>3.866</v>
      </c>
      <c r="V455" s="25">
        <v>0.011</v>
      </c>
      <c r="W455" s="22">
        <v>2627.05780861524</v>
      </c>
    </row>
    <row r="456" spans="1:23" ht="12.75">
      <c r="A456" s="1">
        <v>36345</v>
      </c>
      <c r="B456" s="13">
        <v>185</v>
      </c>
      <c r="C456" s="52">
        <v>0.634722233</v>
      </c>
      <c r="D456" s="14">
        <v>0.634722233</v>
      </c>
      <c r="E456" s="2">
        <v>4465</v>
      </c>
      <c r="F456" s="15">
        <v>0</v>
      </c>
      <c r="G456" s="19">
        <v>783.6</v>
      </c>
      <c r="H456" s="20">
        <f t="shared" si="40"/>
        <v>748.6</v>
      </c>
      <c r="I456" s="21">
        <v>748.6</v>
      </c>
      <c r="J456" s="20">
        <f t="shared" si="41"/>
        <v>2513.717934845673</v>
      </c>
      <c r="K456" s="20">
        <f t="shared" si="42"/>
        <v>2629.028934845673</v>
      </c>
      <c r="L456" s="20">
        <f t="shared" si="39"/>
        <v>2613.990334845673</v>
      </c>
      <c r="M456" s="22">
        <f t="shared" si="43"/>
        <v>2621.5096348456727</v>
      </c>
      <c r="N456" s="21" t="s">
        <v>3</v>
      </c>
      <c r="O456" s="21">
        <v>56.9</v>
      </c>
      <c r="P456" s="23">
        <v>0.438</v>
      </c>
      <c r="Q456" s="20">
        <f t="shared" si="44"/>
        <v>34.8</v>
      </c>
      <c r="R456" s="21">
        <v>34.8</v>
      </c>
      <c r="S456" s="23">
        <v>4.212</v>
      </c>
      <c r="V456" s="25">
        <v>0.012</v>
      </c>
      <c r="W456" s="22">
        <v>2621.5096348456727</v>
      </c>
    </row>
    <row r="457" spans="1:23" ht="12.75">
      <c r="A457" s="1">
        <v>36345</v>
      </c>
      <c r="B457" s="13">
        <v>185</v>
      </c>
      <c r="C457" s="52">
        <v>0.634837985</v>
      </c>
      <c r="D457" s="14">
        <v>0.634837985</v>
      </c>
      <c r="E457" s="2">
        <v>4475</v>
      </c>
      <c r="F457" s="15">
        <v>0</v>
      </c>
      <c r="G457" s="19">
        <v>783.8</v>
      </c>
      <c r="H457" s="20">
        <f t="shared" si="40"/>
        <v>748.8</v>
      </c>
      <c r="I457" s="21">
        <v>748.8</v>
      </c>
      <c r="J457" s="20">
        <f t="shared" si="41"/>
        <v>2511.4997028645375</v>
      </c>
      <c r="K457" s="20">
        <f t="shared" si="42"/>
        <v>2626.8107028645377</v>
      </c>
      <c r="L457" s="20">
        <f aca="true" t="shared" si="45" ref="L457:L520">(100.2724+J457)</f>
        <v>2611.7721028645374</v>
      </c>
      <c r="M457" s="22">
        <f t="shared" si="43"/>
        <v>2619.2914028645373</v>
      </c>
      <c r="N457" s="21" t="s">
        <v>3</v>
      </c>
      <c r="O457" s="21">
        <v>57</v>
      </c>
      <c r="P457" s="23">
        <v>0.455</v>
      </c>
      <c r="Q457" s="20">
        <f t="shared" si="44"/>
        <v>36.5</v>
      </c>
      <c r="R457" s="21">
        <v>36.5</v>
      </c>
      <c r="S457" s="23">
        <v>4.442</v>
      </c>
      <c r="V457" s="25">
        <v>0.011</v>
      </c>
      <c r="W457" s="22">
        <v>2619.2914028645373</v>
      </c>
    </row>
    <row r="458" spans="1:23" ht="12.75">
      <c r="A458" s="1">
        <v>36345</v>
      </c>
      <c r="B458" s="13">
        <v>185</v>
      </c>
      <c r="C458" s="52">
        <v>0.634953678</v>
      </c>
      <c r="D458" s="14">
        <v>0.634953678</v>
      </c>
      <c r="E458" s="2">
        <v>4485</v>
      </c>
      <c r="F458" s="15">
        <v>0</v>
      </c>
      <c r="G458" s="19">
        <v>783.5</v>
      </c>
      <c r="H458" s="20">
        <f aca="true" t="shared" si="46" ref="H458:H521">(G458-35)</f>
        <v>748.5</v>
      </c>
      <c r="I458" s="21">
        <v>748.5</v>
      </c>
      <c r="J458" s="20">
        <f aca="true" t="shared" si="47" ref="J458:J521">(8303.951372*(LN(1013.25/H458)))</f>
        <v>2514.8272730841804</v>
      </c>
      <c r="K458" s="20">
        <f aca="true" t="shared" si="48" ref="K458:K521">(J458+115.311)</f>
        <v>2630.1382730841806</v>
      </c>
      <c r="L458" s="20">
        <f t="shared" si="45"/>
        <v>2615.0996730841803</v>
      </c>
      <c r="M458" s="22">
        <f aca="true" t="shared" si="49" ref="M458:M521">AVERAGE(K458:L458)</f>
        <v>2622.6189730841807</v>
      </c>
      <c r="N458" s="21" t="s">
        <v>3</v>
      </c>
      <c r="O458" s="21">
        <v>57.9</v>
      </c>
      <c r="P458" s="23">
        <v>0.431</v>
      </c>
      <c r="Q458" s="20">
        <f t="shared" si="44"/>
        <v>34.1</v>
      </c>
      <c r="R458" s="21">
        <v>34.1</v>
      </c>
      <c r="S458" s="23">
        <v>4.412</v>
      </c>
      <c r="V458" s="25">
        <v>0.012</v>
      </c>
      <c r="W458" s="22">
        <v>2622.6189730841807</v>
      </c>
    </row>
    <row r="459" spans="1:23" ht="12.75">
      <c r="A459" s="1">
        <v>36345</v>
      </c>
      <c r="B459" s="13">
        <v>185</v>
      </c>
      <c r="C459" s="52">
        <v>0.63506943</v>
      </c>
      <c r="D459" s="14">
        <v>0.63506943</v>
      </c>
      <c r="E459" s="2">
        <v>4495</v>
      </c>
      <c r="F459" s="15">
        <v>0</v>
      </c>
      <c r="G459" s="19">
        <v>783.1</v>
      </c>
      <c r="H459" s="20">
        <f t="shared" si="46"/>
        <v>748.1</v>
      </c>
      <c r="I459" s="21">
        <v>748.1</v>
      </c>
      <c r="J459" s="20">
        <f t="shared" si="47"/>
        <v>2519.26610861524</v>
      </c>
      <c r="K459" s="20">
        <f t="shared" si="48"/>
        <v>2634.57710861524</v>
      </c>
      <c r="L459" s="20">
        <f t="shared" si="45"/>
        <v>2619.5385086152396</v>
      </c>
      <c r="M459" s="22">
        <f t="shared" si="49"/>
        <v>2627.05780861524</v>
      </c>
      <c r="N459" s="21" t="s">
        <v>3</v>
      </c>
      <c r="O459" s="21">
        <v>59.6</v>
      </c>
      <c r="P459" s="23">
        <v>0.44</v>
      </c>
      <c r="Q459" s="20">
        <f aca="true" t="shared" si="50" ref="Q459:Q522">((P459/5*500)-9)</f>
        <v>35</v>
      </c>
      <c r="R459" s="21">
        <v>35</v>
      </c>
      <c r="S459" s="23">
        <v>3.993</v>
      </c>
      <c r="V459" s="25">
        <v>0.012</v>
      </c>
      <c r="W459" s="22">
        <v>2627.05780861524</v>
      </c>
    </row>
    <row r="460" spans="1:23" ht="12.75">
      <c r="A460" s="1">
        <v>36345</v>
      </c>
      <c r="B460" s="13">
        <v>185</v>
      </c>
      <c r="C460" s="52">
        <v>0.635185182</v>
      </c>
      <c r="D460" s="14">
        <v>0.635185182</v>
      </c>
      <c r="E460" s="2">
        <v>4505</v>
      </c>
      <c r="F460" s="15">
        <v>0</v>
      </c>
      <c r="G460" s="19">
        <v>782.9</v>
      </c>
      <c r="H460" s="20">
        <f t="shared" si="46"/>
        <v>747.9</v>
      </c>
      <c r="I460" s="21">
        <v>747.9</v>
      </c>
      <c r="J460" s="20">
        <f t="shared" si="47"/>
        <v>2521.4864164819437</v>
      </c>
      <c r="K460" s="20">
        <f t="shared" si="48"/>
        <v>2636.797416481944</v>
      </c>
      <c r="L460" s="20">
        <f t="shared" si="45"/>
        <v>2621.7588164819435</v>
      </c>
      <c r="M460" s="22">
        <f t="shared" si="49"/>
        <v>2629.2781164819435</v>
      </c>
      <c r="N460" s="21" t="s">
        <v>3</v>
      </c>
      <c r="O460" s="21">
        <v>59.3</v>
      </c>
      <c r="P460" s="23">
        <v>0.435</v>
      </c>
      <c r="Q460" s="20">
        <f t="shared" si="50"/>
        <v>34.5</v>
      </c>
      <c r="R460" s="21">
        <v>34.5</v>
      </c>
      <c r="S460" s="23">
        <v>4.194</v>
      </c>
      <c r="V460" s="25">
        <v>0.011</v>
      </c>
      <c r="W460" s="22">
        <v>2629.2781164819435</v>
      </c>
    </row>
    <row r="461" spans="1:23" ht="12.75">
      <c r="A461" s="1">
        <v>36345</v>
      </c>
      <c r="B461" s="13">
        <v>185</v>
      </c>
      <c r="C461" s="52">
        <v>0.635300934</v>
      </c>
      <c r="D461" s="14">
        <v>0.635300934</v>
      </c>
      <c r="E461" s="2">
        <v>4515</v>
      </c>
      <c r="F461" s="15">
        <v>0</v>
      </c>
      <c r="G461" s="19">
        <v>782.6</v>
      </c>
      <c r="H461" s="20">
        <f t="shared" si="46"/>
        <v>747.6</v>
      </c>
      <c r="I461" s="21">
        <v>747.6</v>
      </c>
      <c r="J461" s="20">
        <f t="shared" si="47"/>
        <v>2524.8179918012565</v>
      </c>
      <c r="K461" s="20">
        <f t="shared" si="48"/>
        <v>2640.1289918012567</v>
      </c>
      <c r="L461" s="20">
        <f t="shared" si="45"/>
        <v>2625.0903918012564</v>
      </c>
      <c r="M461" s="22">
        <f t="shared" si="49"/>
        <v>2632.6096918012563</v>
      </c>
      <c r="N461" s="21" t="s">
        <v>3</v>
      </c>
      <c r="O461" s="21">
        <v>58.9</v>
      </c>
      <c r="P461" s="23">
        <v>0.437</v>
      </c>
      <c r="Q461" s="20">
        <f t="shared" si="50"/>
        <v>34.7</v>
      </c>
      <c r="R461" s="21">
        <v>34.7</v>
      </c>
      <c r="S461" s="23">
        <v>4.062</v>
      </c>
      <c r="V461" s="25">
        <v>0.011</v>
      </c>
      <c r="W461" s="22">
        <v>2632.6096918012563</v>
      </c>
    </row>
    <row r="462" spans="1:23" ht="12.75">
      <c r="A462" s="1">
        <v>36345</v>
      </c>
      <c r="B462" s="13">
        <v>185</v>
      </c>
      <c r="C462" s="52">
        <v>0.635416687</v>
      </c>
      <c r="D462" s="14">
        <v>0.635416687</v>
      </c>
      <c r="E462" s="2">
        <v>4525</v>
      </c>
      <c r="F462" s="15">
        <v>0</v>
      </c>
      <c r="G462" s="19">
        <v>782.1</v>
      </c>
      <c r="H462" s="20">
        <f t="shared" si="46"/>
        <v>747.1</v>
      </c>
      <c r="I462" s="21">
        <v>747.1</v>
      </c>
      <c r="J462" s="20">
        <f t="shared" si="47"/>
        <v>2530.3735893671487</v>
      </c>
      <c r="K462" s="20">
        <f t="shared" si="48"/>
        <v>2645.684589367149</v>
      </c>
      <c r="L462" s="20">
        <f t="shared" si="45"/>
        <v>2630.6459893671486</v>
      </c>
      <c r="M462" s="22">
        <f t="shared" si="49"/>
        <v>2638.165289367149</v>
      </c>
      <c r="N462" s="21" t="s">
        <v>3</v>
      </c>
      <c r="O462" s="21">
        <v>58.8</v>
      </c>
      <c r="P462" s="23">
        <v>0.414</v>
      </c>
      <c r="Q462" s="20">
        <f t="shared" si="50"/>
        <v>32.4</v>
      </c>
      <c r="R462" s="21">
        <v>32.4</v>
      </c>
      <c r="S462" s="23">
        <v>4.154</v>
      </c>
      <c r="V462" s="25">
        <v>0.009</v>
      </c>
      <c r="W462" s="22">
        <v>2638.165289367149</v>
      </c>
    </row>
    <row r="463" spans="1:23" ht="12.75">
      <c r="A463" s="1">
        <v>36345</v>
      </c>
      <c r="B463" s="13">
        <v>185</v>
      </c>
      <c r="C463" s="52">
        <v>0.635532379</v>
      </c>
      <c r="D463" s="14">
        <v>0.635532379</v>
      </c>
      <c r="E463" s="2">
        <v>4535</v>
      </c>
      <c r="F463" s="15">
        <v>0</v>
      </c>
      <c r="G463" s="19">
        <v>782.5</v>
      </c>
      <c r="H463" s="20">
        <f t="shared" si="46"/>
        <v>747.5</v>
      </c>
      <c r="I463" s="21">
        <v>747.5</v>
      </c>
      <c r="J463" s="20">
        <f t="shared" si="47"/>
        <v>2525.92881400504</v>
      </c>
      <c r="K463" s="20">
        <f t="shared" si="48"/>
        <v>2641.23981400504</v>
      </c>
      <c r="L463" s="20">
        <f t="shared" si="45"/>
        <v>2626.2012140050397</v>
      </c>
      <c r="M463" s="22">
        <f t="shared" si="49"/>
        <v>2633.72051400504</v>
      </c>
      <c r="N463" s="21" t="s">
        <v>3</v>
      </c>
      <c r="O463" s="21">
        <v>58.9</v>
      </c>
      <c r="P463" s="23">
        <v>0.449</v>
      </c>
      <c r="Q463" s="20">
        <f t="shared" si="50"/>
        <v>35.900000000000006</v>
      </c>
      <c r="R463" s="21">
        <v>35.9</v>
      </c>
      <c r="S463" s="23">
        <v>4.162</v>
      </c>
      <c r="V463" s="25">
        <v>0.01</v>
      </c>
      <c r="W463" s="22">
        <v>2633.72051400504</v>
      </c>
    </row>
    <row r="464" spans="1:23" ht="12.75">
      <c r="A464" s="1">
        <v>36345</v>
      </c>
      <c r="B464" s="13">
        <v>185</v>
      </c>
      <c r="C464" s="52">
        <v>0.635648131</v>
      </c>
      <c r="D464" s="14">
        <v>0.635648131</v>
      </c>
      <c r="E464" s="2">
        <v>4545</v>
      </c>
      <c r="F464" s="15">
        <v>0</v>
      </c>
      <c r="G464" s="19">
        <v>782.4</v>
      </c>
      <c r="H464" s="20">
        <f t="shared" si="46"/>
        <v>747.4</v>
      </c>
      <c r="I464" s="21">
        <v>747.4</v>
      </c>
      <c r="J464" s="20">
        <f t="shared" si="47"/>
        <v>2527.0397848237412</v>
      </c>
      <c r="K464" s="20">
        <f t="shared" si="48"/>
        <v>2642.3507848237414</v>
      </c>
      <c r="L464" s="20">
        <f t="shared" si="45"/>
        <v>2627.312184823741</v>
      </c>
      <c r="M464" s="22">
        <f t="shared" si="49"/>
        <v>2634.8314848237414</v>
      </c>
      <c r="N464" s="21" t="s">
        <v>3</v>
      </c>
      <c r="O464" s="21">
        <v>59.7</v>
      </c>
      <c r="P464" s="23">
        <v>0.418</v>
      </c>
      <c r="Q464" s="20">
        <f t="shared" si="50"/>
        <v>32.8</v>
      </c>
      <c r="R464" s="21">
        <v>32.8</v>
      </c>
      <c r="S464" s="23">
        <v>3.896</v>
      </c>
      <c r="V464" s="25">
        <v>0.009</v>
      </c>
      <c r="W464" s="22">
        <v>2634.8314848237414</v>
      </c>
    </row>
    <row r="465" spans="1:23" ht="12.75">
      <c r="A465" s="1">
        <v>36345</v>
      </c>
      <c r="B465" s="13">
        <v>185</v>
      </c>
      <c r="C465" s="52">
        <v>0.635763884</v>
      </c>
      <c r="D465" s="14">
        <v>0.635763884</v>
      </c>
      <c r="E465" s="2">
        <v>4555</v>
      </c>
      <c r="F465" s="15">
        <v>0</v>
      </c>
      <c r="G465" s="19">
        <v>782.8</v>
      </c>
      <c r="H465" s="20">
        <f t="shared" si="46"/>
        <v>747.8</v>
      </c>
      <c r="I465" s="21">
        <v>747.8</v>
      </c>
      <c r="J465" s="20">
        <f t="shared" si="47"/>
        <v>2522.596793079441</v>
      </c>
      <c r="K465" s="20">
        <f t="shared" si="48"/>
        <v>2637.907793079441</v>
      </c>
      <c r="L465" s="20">
        <f t="shared" si="45"/>
        <v>2622.8691930794407</v>
      </c>
      <c r="M465" s="22">
        <f t="shared" si="49"/>
        <v>2630.388493079441</v>
      </c>
      <c r="N465" s="21" t="s">
        <v>3</v>
      </c>
      <c r="O465" s="21">
        <v>59.9</v>
      </c>
      <c r="P465" s="23">
        <v>0.443</v>
      </c>
      <c r="Q465" s="20">
        <f t="shared" si="50"/>
        <v>35.3</v>
      </c>
      <c r="R465" s="21">
        <v>35.3</v>
      </c>
      <c r="S465" s="23">
        <v>4.194</v>
      </c>
      <c r="V465" s="25">
        <v>0.009</v>
      </c>
      <c r="W465" s="22">
        <v>2630.388493079441</v>
      </c>
    </row>
    <row r="466" spans="1:23" ht="12.75">
      <c r="A466" s="1">
        <v>36345</v>
      </c>
      <c r="B466" s="13">
        <v>185</v>
      </c>
      <c r="C466" s="52">
        <v>0.635879636</v>
      </c>
      <c r="D466" s="14">
        <v>0.635879636</v>
      </c>
      <c r="E466" s="2">
        <v>4565</v>
      </c>
      <c r="F466" s="15">
        <v>0</v>
      </c>
      <c r="G466" s="19">
        <v>783.2</v>
      </c>
      <c r="H466" s="20">
        <f t="shared" si="46"/>
        <v>748.2</v>
      </c>
      <c r="I466" s="21">
        <v>748.2</v>
      </c>
      <c r="J466" s="20">
        <f t="shared" si="47"/>
        <v>2518.156177266665</v>
      </c>
      <c r="K466" s="20">
        <f t="shared" si="48"/>
        <v>2633.467177266665</v>
      </c>
      <c r="L466" s="20">
        <f t="shared" si="45"/>
        <v>2618.428577266665</v>
      </c>
      <c r="M466" s="22">
        <f t="shared" si="49"/>
        <v>2625.9478772666653</v>
      </c>
      <c r="N466" s="21" t="s">
        <v>3</v>
      </c>
      <c r="O466" s="21">
        <v>59.7</v>
      </c>
      <c r="P466" s="23">
        <v>0.419</v>
      </c>
      <c r="Q466" s="20">
        <f t="shared" si="50"/>
        <v>32.9</v>
      </c>
      <c r="R466" s="21">
        <v>32.9</v>
      </c>
      <c r="S466" s="23">
        <v>4.222</v>
      </c>
      <c r="V466" s="25">
        <v>0.009</v>
      </c>
      <c r="W466" s="22">
        <v>2625.9478772666653</v>
      </c>
    </row>
    <row r="467" spans="1:23" ht="12.75">
      <c r="A467" s="1">
        <v>36345</v>
      </c>
      <c r="B467" s="13">
        <v>185</v>
      </c>
      <c r="C467" s="52">
        <v>0.635995388</v>
      </c>
      <c r="D467" s="14">
        <v>0.635995388</v>
      </c>
      <c r="E467" s="2">
        <v>4575</v>
      </c>
      <c r="F467" s="15">
        <v>0</v>
      </c>
      <c r="G467" s="19">
        <v>783.7</v>
      </c>
      <c r="H467" s="20">
        <f t="shared" si="46"/>
        <v>748.7</v>
      </c>
      <c r="I467" s="21">
        <v>748.7</v>
      </c>
      <c r="J467" s="20">
        <f t="shared" si="47"/>
        <v>2512.6087447856517</v>
      </c>
      <c r="K467" s="20">
        <f t="shared" si="48"/>
        <v>2627.919744785652</v>
      </c>
      <c r="L467" s="20">
        <f t="shared" si="45"/>
        <v>2612.8811447856515</v>
      </c>
      <c r="M467" s="22">
        <f t="shared" si="49"/>
        <v>2620.4004447856514</v>
      </c>
      <c r="N467" s="21" t="s">
        <v>3</v>
      </c>
      <c r="O467" s="21">
        <v>59.4</v>
      </c>
      <c r="P467" s="23">
        <v>0.448</v>
      </c>
      <c r="Q467" s="20">
        <f t="shared" si="50"/>
        <v>35.8</v>
      </c>
      <c r="R467" s="21">
        <v>35.8</v>
      </c>
      <c r="S467" s="23">
        <v>3.981</v>
      </c>
      <c r="V467" s="25">
        <v>0.009</v>
      </c>
      <c r="W467" s="22">
        <v>2620.4004447856514</v>
      </c>
    </row>
    <row r="468" spans="1:23" ht="12.75">
      <c r="A468" s="1">
        <v>36345</v>
      </c>
      <c r="B468" s="13">
        <v>185</v>
      </c>
      <c r="C468" s="52">
        <v>0.63611114</v>
      </c>
      <c r="D468" s="14">
        <v>0.63611114</v>
      </c>
      <c r="E468" s="2">
        <v>4585</v>
      </c>
      <c r="F468" s="15">
        <v>0</v>
      </c>
      <c r="G468" s="19">
        <v>784.7</v>
      </c>
      <c r="H468" s="20">
        <f t="shared" si="46"/>
        <v>749.7</v>
      </c>
      <c r="I468" s="21">
        <v>749.7</v>
      </c>
      <c r="J468" s="20">
        <f t="shared" si="47"/>
        <v>2501.52498530241</v>
      </c>
      <c r="K468" s="20">
        <f t="shared" si="48"/>
        <v>2616.8359853024103</v>
      </c>
      <c r="L468" s="20">
        <f t="shared" si="45"/>
        <v>2601.79738530241</v>
      </c>
      <c r="M468" s="22">
        <f t="shared" si="49"/>
        <v>2609.3166853024104</v>
      </c>
      <c r="N468" s="21" t="s">
        <v>3</v>
      </c>
      <c r="O468" s="21">
        <v>59.3</v>
      </c>
      <c r="P468" s="23">
        <v>0.443</v>
      </c>
      <c r="Q468" s="20">
        <f t="shared" si="50"/>
        <v>35.3</v>
      </c>
      <c r="R468" s="21">
        <v>35.3</v>
      </c>
      <c r="S468" s="23">
        <v>3.962</v>
      </c>
      <c r="V468" s="25">
        <v>15.559</v>
      </c>
      <c r="W468" s="22">
        <v>2609.3166853024104</v>
      </c>
    </row>
    <row r="469" spans="1:23" ht="12.75">
      <c r="A469" s="1">
        <v>36345</v>
      </c>
      <c r="B469" s="13">
        <v>185</v>
      </c>
      <c r="C469" s="52">
        <v>0.636226833</v>
      </c>
      <c r="D469" s="14">
        <v>0.636226833</v>
      </c>
      <c r="E469" s="2">
        <v>4595</v>
      </c>
      <c r="F469" s="15">
        <v>0</v>
      </c>
      <c r="G469" s="19">
        <v>785.4</v>
      </c>
      <c r="H469" s="20">
        <f t="shared" si="46"/>
        <v>750.4</v>
      </c>
      <c r="I469" s="21">
        <v>750.4</v>
      </c>
      <c r="J469" s="20">
        <f t="shared" si="47"/>
        <v>2493.775146781903</v>
      </c>
      <c r="K469" s="20">
        <f t="shared" si="48"/>
        <v>2609.086146781903</v>
      </c>
      <c r="L469" s="20">
        <f t="shared" si="45"/>
        <v>2594.047546781903</v>
      </c>
      <c r="M469" s="22">
        <f t="shared" si="49"/>
        <v>2601.566846781903</v>
      </c>
      <c r="N469" s="21" t="s">
        <v>3</v>
      </c>
      <c r="O469" s="21">
        <v>58.5</v>
      </c>
      <c r="P469" s="23">
        <v>0.436</v>
      </c>
      <c r="Q469" s="20">
        <f t="shared" si="50"/>
        <v>34.6</v>
      </c>
      <c r="R469" s="21">
        <v>34.6</v>
      </c>
      <c r="S469" s="23">
        <v>4.053</v>
      </c>
      <c r="V469" s="25">
        <v>14.786</v>
      </c>
      <c r="W469" s="22">
        <v>2601.566846781903</v>
      </c>
    </row>
    <row r="470" spans="1:23" ht="12.75">
      <c r="A470" s="1">
        <v>36345</v>
      </c>
      <c r="B470" s="13">
        <v>185</v>
      </c>
      <c r="C470" s="52">
        <v>0.636342585</v>
      </c>
      <c r="D470" s="14">
        <v>0.636342585</v>
      </c>
      <c r="E470" s="2">
        <v>4605</v>
      </c>
      <c r="F470" s="15">
        <v>0</v>
      </c>
      <c r="G470" s="19">
        <v>785.4</v>
      </c>
      <c r="H470" s="20">
        <f t="shared" si="46"/>
        <v>750.4</v>
      </c>
      <c r="I470" s="21">
        <v>750.4</v>
      </c>
      <c r="J470" s="20">
        <f t="shared" si="47"/>
        <v>2493.775146781903</v>
      </c>
      <c r="K470" s="20">
        <f t="shared" si="48"/>
        <v>2609.086146781903</v>
      </c>
      <c r="L470" s="20">
        <f t="shared" si="45"/>
        <v>2594.047546781903</v>
      </c>
      <c r="M470" s="22">
        <f t="shared" si="49"/>
        <v>2601.566846781903</v>
      </c>
      <c r="N470" s="21" t="s">
        <v>3</v>
      </c>
      <c r="O470" s="21">
        <v>58.7</v>
      </c>
      <c r="P470" s="23">
        <v>0.439</v>
      </c>
      <c r="Q470" s="20">
        <f t="shared" si="50"/>
        <v>34.9</v>
      </c>
      <c r="R470" s="21">
        <v>34.9</v>
      </c>
      <c r="S470" s="23">
        <v>4.233</v>
      </c>
      <c r="V470" s="25">
        <v>14.393</v>
      </c>
      <c r="W470" s="22">
        <v>2601.566846781903</v>
      </c>
    </row>
    <row r="471" spans="1:23" ht="12.75">
      <c r="A471" s="1">
        <v>36345</v>
      </c>
      <c r="B471" s="13">
        <v>185</v>
      </c>
      <c r="C471" s="52">
        <v>0.636458337</v>
      </c>
      <c r="D471" s="14">
        <v>0.636458337</v>
      </c>
      <c r="E471" s="2">
        <v>4615</v>
      </c>
      <c r="F471" s="15">
        <v>0</v>
      </c>
      <c r="G471" s="19">
        <v>784.9</v>
      </c>
      <c r="H471" s="20">
        <f t="shared" si="46"/>
        <v>749.9</v>
      </c>
      <c r="I471" s="21">
        <v>749.9</v>
      </c>
      <c r="J471" s="20">
        <f t="shared" si="47"/>
        <v>2499.310007596026</v>
      </c>
      <c r="K471" s="20">
        <f t="shared" si="48"/>
        <v>2614.621007596026</v>
      </c>
      <c r="L471" s="20">
        <f t="shared" si="45"/>
        <v>2599.582407596026</v>
      </c>
      <c r="M471" s="22">
        <f t="shared" si="49"/>
        <v>2607.1017075960262</v>
      </c>
      <c r="N471" s="21" t="s">
        <v>3</v>
      </c>
      <c r="O471" s="21">
        <v>60.3</v>
      </c>
      <c r="P471" s="23">
        <v>0.45</v>
      </c>
      <c r="Q471" s="20">
        <f t="shared" si="50"/>
        <v>36</v>
      </c>
      <c r="R471" s="21">
        <v>36</v>
      </c>
      <c r="S471" s="23">
        <v>4.303</v>
      </c>
      <c r="V471" s="25">
        <v>14.521</v>
      </c>
      <c r="W471" s="22">
        <v>2607.1017075960262</v>
      </c>
    </row>
    <row r="472" spans="1:23" ht="12.75">
      <c r="A472" s="1">
        <v>36345</v>
      </c>
      <c r="B472" s="13">
        <v>185</v>
      </c>
      <c r="C472" s="52">
        <v>0.63657409</v>
      </c>
      <c r="D472" s="14">
        <v>0.63657409</v>
      </c>
      <c r="E472" s="2">
        <v>4625</v>
      </c>
      <c r="F472" s="15">
        <v>0</v>
      </c>
      <c r="G472" s="19">
        <v>784.7</v>
      </c>
      <c r="H472" s="20">
        <f t="shared" si="46"/>
        <v>749.7</v>
      </c>
      <c r="I472" s="21">
        <v>749.7</v>
      </c>
      <c r="J472" s="20">
        <f t="shared" si="47"/>
        <v>2501.52498530241</v>
      </c>
      <c r="K472" s="20">
        <f t="shared" si="48"/>
        <v>2616.8359853024103</v>
      </c>
      <c r="L472" s="20">
        <f t="shared" si="45"/>
        <v>2601.79738530241</v>
      </c>
      <c r="M472" s="22">
        <f t="shared" si="49"/>
        <v>2609.3166853024104</v>
      </c>
      <c r="N472" s="21" t="s">
        <v>3</v>
      </c>
      <c r="O472" s="21">
        <v>61.1</v>
      </c>
      <c r="P472" s="23">
        <v>0.425</v>
      </c>
      <c r="Q472" s="20">
        <f t="shared" si="50"/>
        <v>33.49999999999999</v>
      </c>
      <c r="R472" s="21">
        <v>33.5</v>
      </c>
      <c r="S472" s="23">
        <v>3.829</v>
      </c>
      <c r="V472" s="25">
        <v>15.306</v>
      </c>
      <c r="W472" s="22">
        <v>2609.3166853024104</v>
      </c>
    </row>
    <row r="473" spans="1:23" ht="12.75">
      <c r="A473" s="1">
        <v>36345</v>
      </c>
      <c r="B473" s="13">
        <v>185</v>
      </c>
      <c r="C473" s="52">
        <v>0.636689842</v>
      </c>
      <c r="D473" s="14">
        <v>0.636689842</v>
      </c>
      <c r="E473" s="2">
        <v>4635</v>
      </c>
      <c r="F473" s="15">
        <v>0</v>
      </c>
      <c r="G473" s="19">
        <v>783.3</v>
      </c>
      <c r="H473" s="20">
        <f t="shared" si="46"/>
        <v>748.3</v>
      </c>
      <c r="I473" s="21">
        <v>748.3</v>
      </c>
      <c r="J473" s="20">
        <f t="shared" si="47"/>
        <v>2517.0463942550577</v>
      </c>
      <c r="K473" s="20">
        <f t="shared" si="48"/>
        <v>2632.357394255058</v>
      </c>
      <c r="L473" s="20">
        <f t="shared" si="45"/>
        <v>2617.3187942550576</v>
      </c>
      <c r="M473" s="22">
        <f t="shared" si="49"/>
        <v>2624.8380942550575</v>
      </c>
      <c r="N473" s="21" t="s">
        <v>3</v>
      </c>
      <c r="O473" s="21">
        <v>60.1</v>
      </c>
      <c r="P473" s="23">
        <v>0.442</v>
      </c>
      <c r="Q473" s="20">
        <f t="shared" si="50"/>
        <v>35.2</v>
      </c>
      <c r="R473" s="21">
        <v>35.2</v>
      </c>
      <c r="S473" s="23">
        <v>4.732</v>
      </c>
      <c r="V473" s="25">
        <v>15.921</v>
      </c>
      <c r="W473" s="22">
        <v>2624.8380942550575</v>
      </c>
    </row>
    <row r="474" spans="1:23" ht="12.75">
      <c r="A474" s="1">
        <v>36345</v>
      </c>
      <c r="B474" s="13">
        <v>185</v>
      </c>
      <c r="C474" s="52">
        <v>0.636805534</v>
      </c>
      <c r="D474" s="14">
        <v>0.636805534</v>
      </c>
      <c r="E474" s="2">
        <v>4645</v>
      </c>
      <c r="F474" s="15">
        <v>0</v>
      </c>
      <c r="G474" s="19">
        <v>782.6</v>
      </c>
      <c r="H474" s="20">
        <f t="shared" si="46"/>
        <v>747.6</v>
      </c>
      <c r="I474" s="21">
        <v>747.6</v>
      </c>
      <c r="J474" s="20">
        <f t="shared" si="47"/>
        <v>2524.8179918012565</v>
      </c>
      <c r="K474" s="20">
        <f t="shared" si="48"/>
        <v>2640.1289918012567</v>
      </c>
      <c r="L474" s="20">
        <f t="shared" si="45"/>
        <v>2625.0903918012564</v>
      </c>
      <c r="M474" s="22">
        <f t="shared" si="49"/>
        <v>2632.6096918012563</v>
      </c>
      <c r="N474" s="21" t="s">
        <v>3</v>
      </c>
      <c r="O474" s="21">
        <v>59.9</v>
      </c>
      <c r="P474" s="23">
        <v>0.421</v>
      </c>
      <c r="Q474" s="20">
        <f t="shared" si="50"/>
        <v>33.1</v>
      </c>
      <c r="R474" s="21">
        <v>33.1</v>
      </c>
      <c r="S474" s="23">
        <v>4.514</v>
      </c>
      <c r="V474" s="25">
        <v>16.211</v>
      </c>
      <c r="W474" s="22">
        <v>2632.6096918012563</v>
      </c>
    </row>
    <row r="475" spans="1:23" ht="12.75">
      <c r="A475" s="1">
        <v>36345</v>
      </c>
      <c r="B475" s="13">
        <v>185</v>
      </c>
      <c r="C475" s="52">
        <v>0.636921287</v>
      </c>
      <c r="D475" s="14">
        <v>0.636921287</v>
      </c>
      <c r="E475" s="2">
        <v>4655</v>
      </c>
      <c r="F475" s="15">
        <v>0</v>
      </c>
      <c r="G475" s="19">
        <v>782.6</v>
      </c>
      <c r="H475" s="20">
        <f t="shared" si="46"/>
        <v>747.6</v>
      </c>
      <c r="I475" s="21">
        <v>747.6</v>
      </c>
      <c r="J475" s="20">
        <f t="shared" si="47"/>
        <v>2524.8179918012565</v>
      </c>
      <c r="K475" s="20">
        <f t="shared" si="48"/>
        <v>2640.1289918012567</v>
      </c>
      <c r="L475" s="20">
        <f t="shared" si="45"/>
        <v>2625.0903918012564</v>
      </c>
      <c r="M475" s="22">
        <f t="shared" si="49"/>
        <v>2632.6096918012563</v>
      </c>
      <c r="N475" s="21" t="s">
        <v>3</v>
      </c>
      <c r="O475" s="21">
        <v>61.3</v>
      </c>
      <c r="P475" s="23">
        <v>0.448</v>
      </c>
      <c r="Q475" s="20">
        <f t="shared" si="50"/>
        <v>35.8</v>
      </c>
      <c r="R475" s="21">
        <v>35.8</v>
      </c>
      <c r="S475" s="23">
        <v>4.135</v>
      </c>
      <c r="V475" s="25">
        <v>16.186</v>
      </c>
      <c r="W475" s="22">
        <v>2632.6096918012563</v>
      </c>
    </row>
    <row r="476" spans="1:23" ht="12.75">
      <c r="A476" s="1">
        <v>36345</v>
      </c>
      <c r="B476" s="13">
        <v>185</v>
      </c>
      <c r="C476" s="52">
        <v>0.637037039</v>
      </c>
      <c r="D476" s="14">
        <v>0.637037039</v>
      </c>
      <c r="E476" s="2">
        <v>4665</v>
      </c>
      <c r="F476" s="15">
        <v>0</v>
      </c>
      <c r="G476" s="19">
        <v>782.9</v>
      </c>
      <c r="H476" s="20">
        <f t="shared" si="46"/>
        <v>747.9</v>
      </c>
      <c r="I476" s="21">
        <v>747.9</v>
      </c>
      <c r="J476" s="20">
        <f t="shared" si="47"/>
        <v>2521.4864164819437</v>
      </c>
      <c r="K476" s="20">
        <f t="shared" si="48"/>
        <v>2636.797416481944</v>
      </c>
      <c r="L476" s="20">
        <f t="shared" si="45"/>
        <v>2621.7588164819435</v>
      </c>
      <c r="M476" s="22">
        <f t="shared" si="49"/>
        <v>2629.2781164819435</v>
      </c>
      <c r="N476" s="21" t="s">
        <v>3</v>
      </c>
      <c r="O476" s="21">
        <v>63.5</v>
      </c>
      <c r="P476" s="23">
        <v>0.427</v>
      </c>
      <c r="Q476" s="20">
        <f t="shared" si="50"/>
        <v>33.7</v>
      </c>
      <c r="R476" s="21">
        <v>33.7</v>
      </c>
      <c r="S476" s="23">
        <v>4.504</v>
      </c>
      <c r="V476" s="25">
        <v>16.052</v>
      </c>
      <c r="W476" s="22">
        <v>2629.2781164819435</v>
      </c>
    </row>
    <row r="477" spans="1:23" ht="12.75">
      <c r="A477" s="1">
        <v>36345</v>
      </c>
      <c r="B477" s="13">
        <v>185</v>
      </c>
      <c r="C477" s="52">
        <v>0.637152791</v>
      </c>
      <c r="D477" s="14">
        <v>0.637152791</v>
      </c>
      <c r="E477" s="2">
        <v>4675</v>
      </c>
      <c r="F477" s="15">
        <v>0</v>
      </c>
      <c r="G477" s="19">
        <v>782.3</v>
      </c>
      <c r="H477" s="20">
        <f t="shared" si="46"/>
        <v>747.3</v>
      </c>
      <c r="I477" s="21">
        <v>747.3</v>
      </c>
      <c r="J477" s="20">
        <f t="shared" si="47"/>
        <v>2528.1509042971343</v>
      </c>
      <c r="K477" s="20">
        <f t="shared" si="48"/>
        <v>2643.4619042971344</v>
      </c>
      <c r="L477" s="20">
        <f t="shared" si="45"/>
        <v>2628.423304297134</v>
      </c>
      <c r="M477" s="22">
        <f t="shared" si="49"/>
        <v>2635.9426042971345</v>
      </c>
      <c r="N477" s="21" t="s">
        <v>3</v>
      </c>
      <c r="O477" s="21">
        <v>62.5</v>
      </c>
      <c r="P477" s="23">
        <v>0.443</v>
      </c>
      <c r="Q477" s="20">
        <f t="shared" si="50"/>
        <v>35.3</v>
      </c>
      <c r="R477" s="21">
        <v>35.3</v>
      </c>
      <c r="S477" s="23">
        <v>4.402</v>
      </c>
      <c r="V477" s="25">
        <v>15.626</v>
      </c>
      <c r="W477" s="22">
        <v>2635.9426042971345</v>
      </c>
    </row>
    <row r="478" spans="1:23" ht="12.75">
      <c r="A478" s="1">
        <v>36345</v>
      </c>
      <c r="B478" s="13">
        <v>185</v>
      </c>
      <c r="C478" s="52">
        <v>0.637268543</v>
      </c>
      <c r="D478" s="14">
        <v>0.637268543</v>
      </c>
      <c r="E478" s="2">
        <v>4685</v>
      </c>
      <c r="F478" s="15">
        <v>0</v>
      </c>
      <c r="G478" s="19">
        <v>781.6</v>
      </c>
      <c r="H478" s="20">
        <f t="shared" si="46"/>
        <v>746.6</v>
      </c>
      <c r="I478" s="21">
        <v>746.6</v>
      </c>
      <c r="J478" s="20">
        <f t="shared" si="47"/>
        <v>2535.9329062863103</v>
      </c>
      <c r="K478" s="20">
        <f t="shared" si="48"/>
        <v>2651.2439062863104</v>
      </c>
      <c r="L478" s="20">
        <f t="shared" si="45"/>
        <v>2636.20530628631</v>
      </c>
      <c r="M478" s="22">
        <f t="shared" si="49"/>
        <v>2643.7246062863105</v>
      </c>
      <c r="N478" s="21" t="s">
        <v>3</v>
      </c>
      <c r="O478" s="21">
        <v>62.5</v>
      </c>
      <c r="P478" s="23">
        <v>0.434</v>
      </c>
      <c r="Q478" s="20">
        <f t="shared" si="50"/>
        <v>34.4</v>
      </c>
      <c r="R478" s="21">
        <v>34.4</v>
      </c>
      <c r="S478" s="23">
        <v>4.471</v>
      </c>
      <c r="V478" s="25">
        <v>15.038</v>
      </c>
      <c r="W478" s="22">
        <v>2643.7246062863105</v>
      </c>
    </row>
    <row r="479" spans="1:23" ht="12.75">
      <c r="A479" s="1">
        <v>36345</v>
      </c>
      <c r="B479" s="13">
        <v>185</v>
      </c>
      <c r="C479" s="52">
        <v>0.637384236</v>
      </c>
      <c r="D479" s="14">
        <v>0.637384236</v>
      </c>
      <c r="E479" s="2">
        <v>4695</v>
      </c>
      <c r="F479" s="15">
        <v>0</v>
      </c>
      <c r="G479" s="19">
        <v>781.8</v>
      </c>
      <c r="H479" s="20">
        <f t="shared" si="46"/>
        <v>746.8</v>
      </c>
      <c r="I479" s="21">
        <v>746.8</v>
      </c>
      <c r="J479" s="20">
        <f t="shared" si="47"/>
        <v>2533.708732877541</v>
      </c>
      <c r="K479" s="20">
        <f t="shared" si="48"/>
        <v>2649.019732877541</v>
      </c>
      <c r="L479" s="20">
        <f t="shared" si="45"/>
        <v>2633.981132877541</v>
      </c>
      <c r="M479" s="22">
        <f t="shared" si="49"/>
        <v>2641.5004328775412</v>
      </c>
      <c r="N479" s="21" t="s">
        <v>3</v>
      </c>
      <c r="O479" s="21">
        <v>63.3</v>
      </c>
      <c r="P479" s="23">
        <v>0.445</v>
      </c>
      <c r="Q479" s="20">
        <f t="shared" si="50"/>
        <v>35.5</v>
      </c>
      <c r="R479" s="21">
        <v>35.5</v>
      </c>
      <c r="S479" s="23">
        <v>4.301</v>
      </c>
      <c r="V479" s="25">
        <v>14.441</v>
      </c>
      <c r="W479" s="22">
        <v>2641.5004328775412</v>
      </c>
    </row>
    <row r="480" spans="1:23" ht="12.75">
      <c r="A480" s="1">
        <v>36345</v>
      </c>
      <c r="B480" s="13">
        <v>185</v>
      </c>
      <c r="C480" s="52">
        <v>0.637499988</v>
      </c>
      <c r="D480" s="14">
        <v>0.637499988</v>
      </c>
      <c r="E480" s="2">
        <v>4705</v>
      </c>
      <c r="F480" s="15">
        <v>0</v>
      </c>
      <c r="G480" s="19">
        <v>781.6</v>
      </c>
      <c r="H480" s="20">
        <f t="shared" si="46"/>
        <v>746.6</v>
      </c>
      <c r="I480" s="21">
        <v>746.6</v>
      </c>
      <c r="J480" s="20">
        <f t="shared" si="47"/>
        <v>2535.9329062863103</v>
      </c>
      <c r="K480" s="20">
        <f t="shared" si="48"/>
        <v>2651.2439062863104</v>
      </c>
      <c r="L480" s="20">
        <f t="shared" si="45"/>
        <v>2636.20530628631</v>
      </c>
      <c r="M480" s="22">
        <f t="shared" si="49"/>
        <v>2643.7246062863105</v>
      </c>
      <c r="N480" s="21" t="s">
        <v>3</v>
      </c>
      <c r="O480" s="21">
        <v>64.5</v>
      </c>
      <c r="P480" s="23">
        <v>0.427</v>
      </c>
      <c r="Q480" s="20">
        <f t="shared" si="50"/>
        <v>33.7</v>
      </c>
      <c r="R480" s="21">
        <v>33.7</v>
      </c>
      <c r="S480" s="23">
        <v>4.73</v>
      </c>
      <c r="V480" s="25">
        <v>14.464</v>
      </c>
      <c r="W480" s="22">
        <v>2643.7246062863105</v>
      </c>
    </row>
    <row r="481" spans="1:23" ht="12.75">
      <c r="A481" s="1">
        <v>36345</v>
      </c>
      <c r="B481" s="13">
        <v>185</v>
      </c>
      <c r="C481" s="52">
        <v>0.63761574</v>
      </c>
      <c r="D481" s="14">
        <v>0.63761574</v>
      </c>
      <c r="E481" s="2">
        <v>4715</v>
      </c>
      <c r="F481" s="15">
        <v>0</v>
      </c>
      <c r="G481" s="19">
        <v>781.7</v>
      </c>
      <c r="H481" s="20">
        <f t="shared" si="46"/>
        <v>746.7</v>
      </c>
      <c r="I481" s="21">
        <v>746.7</v>
      </c>
      <c r="J481" s="20">
        <f t="shared" si="47"/>
        <v>2534.8207451151584</v>
      </c>
      <c r="K481" s="20">
        <f t="shared" si="48"/>
        <v>2650.1317451151585</v>
      </c>
      <c r="L481" s="20">
        <f t="shared" si="45"/>
        <v>2635.093145115158</v>
      </c>
      <c r="M481" s="22">
        <f t="shared" si="49"/>
        <v>2642.612445115158</v>
      </c>
      <c r="N481" s="21" t="s">
        <v>3</v>
      </c>
      <c r="O481" s="21">
        <v>65</v>
      </c>
      <c r="P481" s="23">
        <v>0.448</v>
      </c>
      <c r="Q481" s="20">
        <f t="shared" si="50"/>
        <v>35.8</v>
      </c>
      <c r="R481" s="21">
        <v>35.8</v>
      </c>
      <c r="S481" s="23">
        <v>4.403</v>
      </c>
      <c r="V481" s="25">
        <v>15.038</v>
      </c>
      <c r="W481" s="22">
        <v>2642.612445115158</v>
      </c>
    </row>
    <row r="482" spans="1:23" ht="12.75">
      <c r="A482" s="1">
        <v>36345</v>
      </c>
      <c r="B482" s="13">
        <v>185</v>
      </c>
      <c r="C482" s="52">
        <v>0.637731493</v>
      </c>
      <c r="D482" s="14">
        <v>0.637731493</v>
      </c>
      <c r="E482" s="2">
        <v>4725</v>
      </c>
      <c r="F482" s="15">
        <v>0</v>
      </c>
      <c r="G482" s="19">
        <v>781.5</v>
      </c>
      <c r="H482" s="20">
        <f t="shared" si="46"/>
        <v>746.5</v>
      </c>
      <c r="I482" s="21">
        <v>746.5</v>
      </c>
      <c r="J482" s="20">
        <f t="shared" si="47"/>
        <v>2537.045216430898</v>
      </c>
      <c r="K482" s="20">
        <f t="shared" si="48"/>
        <v>2652.3562164308983</v>
      </c>
      <c r="L482" s="20">
        <f t="shared" si="45"/>
        <v>2637.317616430898</v>
      </c>
      <c r="M482" s="22">
        <f t="shared" si="49"/>
        <v>2644.836916430898</v>
      </c>
      <c r="N482" s="21" t="s">
        <v>3</v>
      </c>
      <c r="O482" s="21">
        <v>65.2</v>
      </c>
      <c r="P482" s="23">
        <v>0.439</v>
      </c>
      <c r="Q482" s="20">
        <f t="shared" si="50"/>
        <v>34.9</v>
      </c>
      <c r="R482" s="21">
        <v>34.9</v>
      </c>
      <c r="S482" s="23">
        <v>4.234</v>
      </c>
      <c r="V482" s="25">
        <v>15.751</v>
      </c>
      <c r="W482" s="22">
        <v>2644.836916430898</v>
      </c>
    </row>
    <row r="483" spans="1:23" ht="12.75">
      <c r="A483" s="1">
        <v>36345</v>
      </c>
      <c r="B483" s="13">
        <v>185</v>
      </c>
      <c r="C483" s="52">
        <v>0.637847245</v>
      </c>
      <c r="D483" s="14">
        <v>0.637847245</v>
      </c>
      <c r="E483" s="2">
        <v>4735</v>
      </c>
      <c r="F483" s="15">
        <v>0</v>
      </c>
      <c r="G483" s="19">
        <v>781.5</v>
      </c>
      <c r="H483" s="20">
        <f t="shared" si="46"/>
        <v>746.5</v>
      </c>
      <c r="I483" s="21">
        <v>746.5</v>
      </c>
      <c r="J483" s="20">
        <f t="shared" si="47"/>
        <v>2537.045216430898</v>
      </c>
      <c r="K483" s="20">
        <f t="shared" si="48"/>
        <v>2652.3562164308983</v>
      </c>
      <c r="L483" s="20">
        <f t="shared" si="45"/>
        <v>2637.317616430898</v>
      </c>
      <c r="M483" s="22">
        <f t="shared" si="49"/>
        <v>2644.836916430898</v>
      </c>
      <c r="N483" s="21" t="s">
        <v>3</v>
      </c>
      <c r="O483" s="21">
        <v>65.3</v>
      </c>
      <c r="P483" s="23">
        <v>0.45</v>
      </c>
      <c r="Q483" s="20">
        <f t="shared" si="50"/>
        <v>36</v>
      </c>
      <c r="R483" s="21">
        <v>36</v>
      </c>
      <c r="S483" s="23">
        <v>4.6</v>
      </c>
      <c r="V483" s="25">
        <v>16.117</v>
      </c>
      <c r="W483" s="22">
        <v>2644.836916430898</v>
      </c>
    </row>
    <row r="484" spans="1:23" ht="12.75">
      <c r="A484" s="1">
        <v>36345</v>
      </c>
      <c r="B484" s="13">
        <v>185</v>
      </c>
      <c r="C484" s="52">
        <v>0.637962937</v>
      </c>
      <c r="D484" s="14">
        <v>0.637962937</v>
      </c>
      <c r="E484" s="2">
        <v>4745</v>
      </c>
      <c r="F484" s="15">
        <v>0</v>
      </c>
      <c r="G484" s="19">
        <v>781.2</v>
      </c>
      <c r="H484" s="20">
        <f t="shared" si="46"/>
        <v>746.2</v>
      </c>
      <c r="I484" s="21">
        <v>746.2</v>
      </c>
      <c r="J484" s="20">
        <f t="shared" si="47"/>
        <v>2540.383041104498</v>
      </c>
      <c r="K484" s="20">
        <f t="shared" si="48"/>
        <v>2655.694041104498</v>
      </c>
      <c r="L484" s="20">
        <f t="shared" si="45"/>
        <v>2640.6554411044976</v>
      </c>
      <c r="M484" s="22">
        <f t="shared" si="49"/>
        <v>2648.174741104498</v>
      </c>
      <c r="N484" s="21" t="s">
        <v>3</v>
      </c>
      <c r="O484" s="21">
        <v>65.3</v>
      </c>
      <c r="P484" s="23">
        <v>0.437</v>
      </c>
      <c r="Q484" s="20">
        <f t="shared" si="50"/>
        <v>34.7</v>
      </c>
      <c r="R484" s="21">
        <v>34.7</v>
      </c>
      <c r="S484" s="23">
        <v>4.364</v>
      </c>
      <c r="V484" s="25">
        <v>16.183</v>
      </c>
      <c r="W484" s="22">
        <v>2648.174741104498</v>
      </c>
    </row>
    <row r="485" spans="1:23" ht="12.75">
      <c r="A485" s="1">
        <v>36345</v>
      </c>
      <c r="B485" s="13">
        <v>185</v>
      </c>
      <c r="C485" s="52">
        <v>0.63807869</v>
      </c>
      <c r="D485" s="14">
        <v>0.63807869</v>
      </c>
      <c r="E485" s="2">
        <v>4755</v>
      </c>
      <c r="F485" s="15">
        <v>0</v>
      </c>
      <c r="G485" s="19">
        <v>781.4</v>
      </c>
      <c r="H485" s="20">
        <f t="shared" si="46"/>
        <v>746.4</v>
      </c>
      <c r="I485" s="21">
        <v>746.4</v>
      </c>
      <c r="J485" s="20">
        <f t="shared" si="47"/>
        <v>2538.1576755888354</v>
      </c>
      <c r="K485" s="20">
        <f t="shared" si="48"/>
        <v>2653.4686755888356</v>
      </c>
      <c r="L485" s="20">
        <f t="shared" si="45"/>
        <v>2638.4300755888353</v>
      </c>
      <c r="M485" s="22">
        <f t="shared" si="49"/>
        <v>2645.949375588835</v>
      </c>
      <c r="N485" s="21" t="s">
        <v>3</v>
      </c>
      <c r="O485" s="21">
        <v>65.4</v>
      </c>
      <c r="P485" s="23">
        <v>0.45</v>
      </c>
      <c r="Q485" s="20">
        <f t="shared" si="50"/>
        <v>36</v>
      </c>
      <c r="R485" s="21">
        <v>36</v>
      </c>
      <c r="S485" s="23">
        <v>4.124</v>
      </c>
      <c r="V485" s="25">
        <v>16.053</v>
      </c>
      <c r="W485" s="22">
        <v>2645.949375588835</v>
      </c>
    </row>
    <row r="486" spans="1:23" ht="12.75">
      <c r="A486" s="1">
        <v>36345</v>
      </c>
      <c r="B486" s="13">
        <v>185</v>
      </c>
      <c r="C486" s="52">
        <v>0.638194442</v>
      </c>
      <c r="D486" s="14">
        <v>0.638194442</v>
      </c>
      <c r="E486" s="2">
        <v>4765</v>
      </c>
      <c r="F486" s="15">
        <v>0</v>
      </c>
      <c r="G486" s="19">
        <v>781.3</v>
      </c>
      <c r="H486" s="20">
        <f t="shared" si="46"/>
        <v>746.3</v>
      </c>
      <c r="I486" s="21">
        <v>746.3</v>
      </c>
      <c r="J486" s="20">
        <f t="shared" si="47"/>
        <v>2539.270283800053</v>
      </c>
      <c r="K486" s="20">
        <f t="shared" si="48"/>
        <v>2654.5812838000534</v>
      </c>
      <c r="L486" s="20">
        <f t="shared" si="45"/>
        <v>2639.542683800053</v>
      </c>
      <c r="M486" s="22">
        <f t="shared" si="49"/>
        <v>2647.061983800053</v>
      </c>
      <c r="N486" s="21" t="s">
        <v>3</v>
      </c>
      <c r="O486" s="21">
        <v>66.3</v>
      </c>
      <c r="P486" s="23">
        <v>0.445</v>
      </c>
      <c r="Q486" s="20">
        <f t="shared" si="50"/>
        <v>35.5</v>
      </c>
      <c r="R486" s="21">
        <v>35.5</v>
      </c>
      <c r="S486" s="23">
        <v>4.699</v>
      </c>
      <c r="V486" s="25">
        <v>15.801</v>
      </c>
      <c r="W486" s="22">
        <v>2647.061983800053</v>
      </c>
    </row>
    <row r="487" spans="1:23" ht="12.75">
      <c r="A487" s="1">
        <v>36345</v>
      </c>
      <c r="B487" s="13">
        <v>185</v>
      </c>
      <c r="C487" s="52">
        <v>0.638310194</v>
      </c>
      <c r="D487" s="14">
        <v>0.638310194</v>
      </c>
      <c r="E487" s="2">
        <v>4775</v>
      </c>
      <c r="F487" s="15">
        <v>0</v>
      </c>
      <c r="G487" s="19">
        <v>781.2</v>
      </c>
      <c r="H487" s="20">
        <f t="shared" si="46"/>
        <v>746.2</v>
      </c>
      <c r="I487" s="21">
        <v>746.2</v>
      </c>
      <c r="J487" s="20">
        <f t="shared" si="47"/>
        <v>2540.383041104498</v>
      </c>
      <c r="K487" s="20">
        <f t="shared" si="48"/>
        <v>2655.694041104498</v>
      </c>
      <c r="L487" s="20">
        <f t="shared" si="45"/>
        <v>2640.6554411044976</v>
      </c>
      <c r="M487" s="22">
        <f t="shared" si="49"/>
        <v>2648.174741104498</v>
      </c>
      <c r="N487" s="21" t="s">
        <v>3</v>
      </c>
      <c r="O487" s="21">
        <v>65.7</v>
      </c>
      <c r="P487" s="23">
        <v>0.474</v>
      </c>
      <c r="Q487" s="20">
        <f t="shared" si="50"/>
        <v>38.4</v>
      </c>
      <c r="R487" s="21">
        <v>38.4</v>
      </c>
      <c r="S487" s="23">
        <v>4.453</v>
      </c>
      <c r="V487" s="25">
        <v>15.003</v>
      </c>
      <c r="W487" s="22">
        <v>2648.174741104498</v>
      </c>
    </row>
    <row r="488" spans="1:23" ht="12.75">
      <c r="A488" s="1">
        <v>36345</v>
      </c>
      <c r="B488" s="13">
        <v>185</v>
      </c>
      <c r="C488" s="52">
        <v>0.638425946</v>
      </c>
      <c r="D488" s="14">
        <v>0.638425946</v>
      </c>
      <c r="E488" s="2">
        <v>4785</v>
      </c>
      <c r="F488" s="15">
        <v>0</v>
      </c>
      <c r="G488" s="19">
        <v>780.8</v>
      </c>
      <c r="H488" s="20">
        <f t="shared" si="46"/>
        <v>745.8</v>
      </c>
      <c r="I488" s="21">
        <v>745.8</v>
      </c>
      <c r="J488" s="20">
        <f t="shared" si="47"/>
        <v>2544.835562054071</v>
      </c>
      <c r="K488" s="20">
        <f t="shared" si="48"/>
        <v>2660.146562054071</v>
      </c>
      <c r="L488" s="20">
        <f t="shared" si="45"/>
        <v>2645.107962054071</v>
      </c>
      <c r="M488" s="22">
        <f t="shared" si="49"/>
        <v>2652.6272620540713</v>
      </c>
      <c r="N488" s="21" t="s">
        <v>3</v>
      </c>
      <c r="O488" s="21">
        <v>63.2</v>
      </c>
      <c r="P488" s="23">
        <v>0.481</v>
      </c>
      <c r="Q488" s="20">
        <f t="shared" si="50"/>
        <v>39.099999999999994</v>
      </c>
      <c r="R488" s="21">
        <v>39.1</v>
      </c>
      <c r="S488" s="23">
        <v>4.532</v>
      </c>
      <c r="V488" s="25">
        <v>14.616</v>
      </c>
      <c r="W488" s="22">
        <v>2652.6272620540713</v>
      </c>
    </row>
    <row r="489" spans="1:23" ht="12.75">
      <c r="A489" s="1">
        <v>36345</v>
      </c>
      <c r="B489" s="13">
        <v>185</v>
      </c>
      <c r="C489" s="52">
        <v>0.638541639</v>
      </c>
      <c r="D489" s="14">
        <v>0.638541639</v>
      </c>
      <c r="E489" s="2">
        <v>4795</v>
      </c>
      <c r="F489" s="15">
        <v>0</v>
      </c>
      <c r="G489" s="19">
        <v>780.8</v>
      </c>
      <c r="H489" s="20">
        <f t="shared" si="46"/>
        <v>745.8</v>
      </c>
      <c r="I489" s="21">
        <v>745.8</v>
      </c>
      <c r="J489" s="20">
        <f t="shared" si="47"/>
        <v>2544.835562054071</v>
      </c>
      <c r="K489" s="20">
        <f t="shared" si="48"/>
        <v>2660.146562054071</v>
      </c>
      <c r="L489" s="20">
        <f t="shared" si="45"/>
        <v>2645.107962054071</v>
      </c>
      <c r="M489" s="22">
        <f t="shared" si="49"/>
        <v>2652.6272620540713</v>
      </c>
      <c r="N489" s="21" t="s">
        <v>3</v>
      </c>
      <c r="O489" s="21">
        <v>59.9</v>
      </c>
      <c r="P489" s="23">
        <v>0.486</v>
      </c>
      <c r="Q489" s="20">
        <f t="shared" si="50"/>
        <v>39.599999999999994</v>
      </c>
      <c r="R489" s="21">
        <v>39.6</v>
      </c>
      <c r="S489" s="23">
        <v>4.214</v>
      </c>
      <c r="V489" s="25">
        <v>14.333</v>
      </c>
      <c r="W489" s="22">
        <v>2652.6272620540713</v>
      </c>
    </row>
    <row r="490" spans="1:23" ht="12.75">
      <c r="A490" s="1">
        <v>36345</v>
      </c>
      <c r="B490" s="13">
        <v>185</v>
      </c>
      <c r="C490" s="52">
        <v>0.638657391</v>
      </c>
      <c r="D490" s="14">
        <v>0.638657391</v>
      </c>
      <c r="E490" s="2">
        <v>4805</v>
      </c>
      <c r="F490" s="15">
        <v>0</v>
      </c>
      <c r="G490" s="19">
        <v>781.3</v>
      </c>
      <c r="H490" s="20">
        <f t="shared" si="46"/>
        <v>746.3</v>
      </c>
      <c r="I490" s="21">
        <v>746.3</v>
      </c>
      <c r="J490" s="20">
        <f t="shared" si="47"/>
        <v>2539.270283800053</v>
      </c>
      <c r="K490" s="20">
        <f t="shared" si="48"/>
        <v>2654.5812838000534</v>
      </c>
      <c r="L490" s="20">
        <f t="shared" si="45"/>
        <v>2639.542683800053</v>
      </c>
      <c r="M490" s="22">
        <f t="shared" si="49"/>
        <v>2647.061983800053</v>
      </c>
      <c r="N490" s="21" t="s">
        <v>3</v>
      </c>
      <c r="O490" s="21">
        <v>60.2</v>
      </c>
      <c r="P490" s="23">
        <v>0.455</v>
      </c>
      <c r="Q490" s="20">
        <f t="shared" si="50"/>
        <v>36.5</v>
      </c>
      <c r="R490" s="21">
        <v>36.5</v>
      </c>
      <c r="S490" s="23">
        <v>4.114</v>
      </c>
      <c r="V490" s="25">
        <v>14.783</v>
      </c>
      <c r="W490" s="22">
        <v>2647.061983800053</v>
      </c>
    </row>
    <row r="491" spans="1:23" ht="12.75">
      <c r="A491" s="1">
        <v>36345</v>
      </c>
      <c r="B491" s="13">
        <v>185</v>
      </c>
      <c r="C491" s="52">
        <v>0.638773143</v>
      </c>
      <c r="D491" s="14">
        <v>0.638773143</v>
      </c>
      <c r="E491" s="2">
        <v>4815</v>
      </c>
      <c r="F491" s="15">
        <v>0</v>
      </c>
      <c r="G491" s="19">
        <v>781.9</v>
      </c>
      <c r="H491" s="20">
        <f t="shared" si="46"/>
        <v>746.9</v>
      </c>
      <c r="I491" s="21">
        <v>746.9</v>
      </c>
      <c r="J491" s="20">
        <f t="shared" si="47"/>
        <v>2532.596869533575</v>
      </c>
      <c r="K491" s="20">
        <f t="shared" si="48"/>
        <v>2647.907869533575</v>
      </c>
      <c r="L491" s="20">
        <f t="shared" si="45"/>
        <v>2632.869269533575</v>
      </c>
      <c r="M491" s="22">
        <f t="shared" si="49"/>
        <v>2640.388569533575</v>
      </c>
      <c r="N491" s="21" t="s">
        <v>3</v>
      </c>
      <c r="O491" s="21">
        <v>60</v>
      </c>
      <c r="P491" s="23">
        <v>0.455</v>
      </c>
      <c r="Q491" s="20">
        <f t="shared" si="50"/>
        <v>36.5</v>
      </c>
      <c r="R491" s="21">
        <v>36.5</v>
      </c>
      <c r="S491" s="23">
        <v>4.402</v>
      </c>
      <c r="V491" s="25">
        <v>15.611</v>
      </c>
      <c r="W491" s="22">
        <v>2640.388569533575</v>
      </c>
    </row>
    <row r="492" spans="1:23" ht="12.75">
      <c r="A492" s="1">
        <v>36345</v>
      </c>
      <c r="B492" s="13">
        <v>185</v>
      </c>
      <c r="C492" s="52">
        <v>0.638888896</v>
      </c>
      <c r="D492" s="14">
        <v>0.638888896</v>
      </c>
      <c r="E492" s="2">
        <v>4825</v>
      </c>
      <c r="F492" s="15">
        <v>0</v>
      </c>
      <c r="G492" s="19">
        <v>781.9</v>
      </c>
      <c r="H492" s="20">
        <f t="shared" si="46"/>
        <v>746.9</v>
      </c>
      <c r="I492" s="21">
        <v>746.9</v>
      </c>
      <c r="J492" s="20">
        <f t="shared" si="47"/>
        <v>2532.596869533575</v>
      </c>
      <c r="K492" s="20">
        <f t="shared" si="48"/>
        <v>2647.907869533575</v>
      </c>
      <c r="L492" s="20">
        <f t="shared" si="45"/>
        <v>2632.869269533575</v>
      </c>
      <c r="M492" s="22">
        <f t="shared" si="49"/>
        <v>2640.388569533575</v>
      </c>
      <c r="N492" s="21" t="s">
        <v>3</v>
      </c>
      <c r="O492" s="21">
        <v>60.1</v>
      </c>
      <c r="P492" s="23">
        <v>0.444</v>
      </c>
      <c r="Q492" s="20">
        <f t="shared" si="50"/>
        <v>35.4</v>
      </c>
      <c r="R492" s="21">
        <v>35.4</v>
      </c>
      <c r="S492" s="23">
        <v>4.524</v>
      </c>
      <c r="V492" s="25">
        <v>16.021</v>
      </c>
      <c r="W492" s="22">
        <v>2640.388569533575</v>
      </c>
    </row>
    <row r="493" spans="1:23" ht="12.75">
      <c r="A493" s="1">
        <v>36345</v>
      </c>
      <c r="B493" s="13">
        <v>185</v>
      </c>
      <c r="C493" s="52">
        <v>0.639004648</v>
      </c>
      <c r="D493" s="14">
        <v>0.639004648</v>
      </c>
      <c r="E493" s="2">
        <v>4835</v>
      </c>
      <c r="F493" s="15">
        <v>0</v>
      </c>
      <c r="G493" s="19">
        <v>782.1</v>
      </c>
      <c r="H493" s="20">
        <f t="shared" si="46"/>
        <v>747.1</v>
      </c>
      <c r="I493" s="21">
        <v>747.1</v>
      </c>
      <c r="J493" s="20">
        <f t="shared" si="47"/>
        <v>2530.3735893671487</v>
      </c>
      <c r="K493" s="20">
        <f t="shared" si="48"/>
        <v>2645.684589367149</v>
      </c>
      <c r="L493" s="20">
        <f t="shared" si="45"/>
        <v>2630.6459893671486</v>
      </c>
      <c r="M493" s="22">
        <f t="shared" si="49"/>
        <v>2638.165289367149</v>
      </c>
      <c r="N493" s="21" t="s">
        <v>3</v>
      </c>
      <c r="O493" s="21">
        <v>61.3</v>
      </c>
      <c r="P493" s="23">
        <v>0.451</v>
      </c>
      <c r="Q493" s="20">
        <f t="shared" si="50"/>
        <v>36.1</v>
      </c>
      <c r="R493" s="21">
        <v>36.1</v>
      </c>
      <c r="S493" s="23">
        <v>3.909</v>
      </c>
      <c r="V493" s="25">
        <v>16.169</v>
      </c>
      <c r="W493" s="22">
        <v>2638.165289367149</v>
      </c>
    </row>
    <row r="494" spans="1:23" ht="12.75">
      <c r="A494" s="1">
        <v>36345</v>
      </c>
      <c r="B494" s="13">
        <v>185</v>
      </c>
      <c r="C494" s="52">
        <v>0.6391204</v>
      </c>
      <c r="D494" s="14">
        <v>0.6391204</v>
      </c>
      <c r="E494" s="2">
        <v>4845</v>
      </c>
      <c r="F494" s="15">
        <v>0</v>
      </c>
      <c r="G494" s="19">
        <v>782.1</v>
      </c>
      <c r="H494" s="20">
        <f t="shared" si="46"/>
        <v>747.1</v>
      </c>
      <c r="I494" s="21">
        <v>747.1</v>
      </c>
      <c r="J494" s="20">
        <f t="shared" si="47"/>
        <v>2530.3735893671487</v>
      </c>
      <c r="K494" s="20">
        <f t="shared" si="48"/>
        <v>2645.684589367149</v>
      </c>
      <c r="L494" s="20">
        <f t="shared" si="45"/>
        <v>2630.6459893671486</v>
      </c>
      <c r="M494" s="22">
        <f t="shared" si="49"/>
        <v>2638.165289367149</v>
      </c>
      <c r="N494" s="21" t="s">
        <v>3</v>
      </c>
      <c r="O494" s="21">
        <v>62.8</v>
      </c>
      <c r="P494" s="23">
        <v>0.425</v>
      </c>
      <c r="Q494" s="20">
        <f t="shared" si="50"/>
        <v>33.49999999999999</v>
      </c>
      <c r="R494" s="21">
        <v>33.5</v>
      </c>
      <c r="S494" s="23">
        <v>4.414</v>
      </c>
      <c r="V494" s="25">
        <v>16.19</v>
      </c>
      <c r="W494" s="22">
        <v>2638.165289367149</v>
      </c>
    </row>
    <row r="495" spans="1:23" ht="12.75">
      <c r="A495" s="1">
        <v>36345</v>
      </c>
      <c r="B495" s="13">
        <v>185</v>
      </c>
      <c r="C495" s="52">
        <v>0.639236093</v>
      </c>
      <c r="D495" s="14">
        <v>0.639236093</v>
      </c>
      <c r="E495" s="2">
        <v>4855</v>
      </c>
      <c r="F495" s="15">
        <v>0</v>
      </c>
      <c r="G495" s="19">
        <v>782.3</v>
      </c>
      <c r="H495" s="20">
        <f t="shared" si="46"/>
        <v>747.3</v>
      </c>
      <c r="I495" s="21">
        <v>747.3</v>
      </c>
      <c r="J495" s="20">
        <f t="shared" si="47"/>
        <v>2528.1509042971343</v>
      </c>
      <c r="K495" s="20">
        <f t="shared" si="48"/>
        <v>2643.4619042971344</v>
      </c>
      <c r="L495" s="20">
        <f t="shared" si="45"/>
        <v>2628.423304297134</v>
      </c>
      <c r="M495" s="22">
        <f t="shared" si="49"/>
        <v>2635.9426042971345</v>
      </c>
      <c r="N495" s="21" t="s">
        <v>3</v>
      </c>
      <c r="O495" s="21">
        <v>63</v>
      </c>
      <c r="P495" s="23">
        <v>0.434</v>
      </c>
      <c r="Q495" s="20">
        <f t="shared" si="50"/>
        <v>34.4</v>
      </c>
      <c r="R495" s="21">
        <v>34.4</v>
      </c>
      <c r="S495" s="23">
        <v>4.67</v>
      </c>
      <c r="V495" s="25">
        <v>16.001</v>
      </c>
      <c r="W495" s="22">
        <v>2635.9426042971345</v>
      </c>
    </row>
    <row r="496" spans="1:23" ht="12.75">
      <c r="A496" s="1">
        <v>36345</v>
      </c>
      <c r="B496" s="13">
        <v>185</v>
      </c>
      <c r="C496" s="52">
        <v>0.639351845</v>
      </c>
      <c r="D496" s="14">
        <v>0.639351845</v>
      </c>
      <c r="E496" s="2">
        <v>4865</v>
      </c>
      <c r="F496" s="15">
        <v>0</v>
      </c>
      <c r="G496" s="19">
        <v>782.7</v>
      </c>
      <c r="H496" s="20">
        <f t="shared" si="46"/>
        <v>747.7</v>
      </c>
      <c r="I496" s="21">
        <v>747.7</v>
      </c>
      <c r="J496" s="20">
        <f t="shared" si="47"/>
        <v>2523.7073181726355</v>
      </c>
      <c r="K496" s="20">
        <f t="shared" si="48"/>
        <v>2639.0183181726356</v>
      </c>
      <c r="L496" s="20">
        <f t="shared" si="45"/>
        <v>2623.9797181726353</v>
      </c>
      <c r="M496" s="22">
        <f t="shared" si="49"/>
        <v>2631.4990181726353</v>
      </c>
      <c r="N496" s="21" t="s">
        <v>3</v>
      </c>
      <c r="O496" s="21">
        <v>64.3</v>
      </c>
      <c r="P496" s="23">
        <v>0.413</v>
      </c>
      <c r="Q496" s="20">
        <f t="shared" si="50"/>
        <v>32.3</v>
      </c>
      <c r="R496" s="21">
        <v>32.3</v>
      </c>
      <c r="S496" s="23">
        <v>4.381</v>
      </c>
      <c r="V496" s="25">
        <v>15.361</v>
      </c>
      <c r="W496" s="22">
        <v>2631.4990181726353</v>
      </c>
    </row>
    <row r="497" spans="1:23" ht="12.75">
      <c r="A497" s="1">
        <v>36345</v>
      </c>
      <c r="B497" s="13">
        <v>185</v>
      </c>
      <c r="C497" s="52">
        <v>0.639467597</v>
      </c>
      <c r="D497" s="14">
        <v>0.639467597</v>
      </c>
      <c r="E497" s="2">
        <v>4875</v>
      </c>
      <c r="F497" s="15">
        <v>0</v>
      </c>
      <c r="G497" s="19">
        <v>783</v>
      </c>
      <c r="H497" s="20">
        <f t="shared" si="46"/>
        <v>748</v>
      </c>
      <c r="I497" s="21">
        <v>748</v>
      </c>
      <c r="J497" s="20">
        <f t="shared" si="47"/>
        <v>2520.3761883404404</v>
      </c>
      <c r="K497" s="20">
        <f t="shared" si="48"/>
        <v>2635.6871883404406</v>
      </c>
      <c r="L497" s="20">
        <f t="shared" si="45"/>
        <v>2620.6485883404403</v>
      </c>
      <c r="M497" s="22">
        <f t="shared" si="49"/>
        <v>2628.16788834044</v>
      </c>
      <c r="N497" s="21" t="s">
        <v>3</v>
      </c>
      <c r="O497" s="21">
        <v>62.8</v>
      </c>
      <c r="P497" s="23">
        <v>0.439</v>
      </c>
      <c r="Q497" s="20">
        <f t="shared" si="50"/>
        <v>34.9</v>
      </c>
      <c r="R497" s="21">
        <v>34.9</v>
      </c>
      <c r="S497" s="23">
        <v>3.951</v>
      </c>
      <c r="V497" s="25">
        <v>14.656</v>
      </c>
      <c r="W497" s="22">
        <v>2628.16788834044</v>
      </c>
    </row>
    <row r="498" spans="1:23" ht="12.75">
      <c r="A498" s="1">
        <v>36345</v>
      </c>
      <c r="B498" s="13">
        <v>185</v>
      </c>
      <c r="C498" s="52">
        <v>0.639583349</v>
      </c>
      <c r="D498" s="14">
        <v>0.639583349</v>
      </c>
      <c r="E498" s="2">
        <v>4885</v>
      </c>
      <c r="F498" s="15">
        <v>0</v>
      </c>
      <c r="G498" s="19">
        <v>783.3</v>
      </c>
      <c r="H498" s="20">
        <f t="shared" si="46"/>
        <v>748.3</v>
      </c>
      <c r="I498" s="21">
        <v>748.3</v>
      </c>
      <c r="J498" s="20">
        <f t="shared" si="47"/>
        <v>2517.0463942550577</v>
      </c>
      <c r="K498" s="20">
        <f t="shared" si="48"/>
        <v>2632.357394255058</v>
      </c>
      <c r="L498" s="20">
        <f t="shared" si="45"/>
        <v>2617.3187942550576</v>
      </c>
      <c r="M498" s="22">
        <f t="shared" si="49"/>
        <v>2624.8380942550575</v>
      </c>
      <c r="N498" s="21" t="s">
        <v>3</v>
      </c>
      <c r="O498" s="21">
        <v>60.3</v>
      </c>
      <c r="P498" s="23">
        <v>0.431</v>
      </c>
      <c r="Q498" s="20">
        <f t="shared" si="50"/>
        <v>34.1</v>
      </c>
      <c r="R498" s="21">
        <v>34.1</v>
      </c>
      <c r="S498" s="23">
        <v>4.223</v>
      </c>
      <c r="V498" s="25">
        <v>14.327</v>
      </c>
      <c r="W498" s="22">
        <v>2624.8380942550575</v>
      </c>
    </row>
    <row r="499" spans="1:23" ht="12.75">
      <c r="A499" s="1">
        <v>36345</v>
      </c>
      <c r="B499" s="13">
        <v>185</v>
      </c>
      <c r="C499" s="52">
        <v>0.639699101</v>
      </c>
      <c r="D499" s="14">
        <v>0.639699101</v>
      </c>
      <c r="E499" s="2">
        <v>4895</v>
      </c>
      <c r="F499" s="15">
        <v>0</v>
      </c>
      <c r="G499" s="19">
        <v>784.6</v>
      </c>
      <c r="H499" s="20">
        <f t="shared" si="46"/>
        <v>749.6</v>
      </c>
      <c r="I499" s="21">
        <v>749.6</v>
      </c>
      <c r="J499" s="20">
        <f t="shared" si="47"/>
        <v>2502.6326957518627</v>
      </c>
      <c r="K499" s="20">
        <f t="shared" si="48"/>
        <v>2617.943695751863</v>
      </c>
      <c r="L499" s="20">
        <f t="shared" si="45"/>
        <v>2602.9050957518625</v>
      </c>
      <c r="M499" s="22">
        <f t="shared" si="49"/>
        <v>2610.424395751863</v>
      </c>
      <c r="N499" s="21" t="s">
        <v>3</v>
      </c>
      <c r="O499" s="21">
        <v>62.1</v>
      </c>
      <c r="P499" s="23">
        <v>0.449</v>
      </c>
      <c r="Q499" s="20">
        <f t="shared" si="50"/>
        <v>35.900000000000006</v>
      </c>
      <c r="R499" s="21">
        <v>35.9</v>
      </c>
      <c r="S499" s="23">
        <v>4.483</v>
      </c>
      <c r="V499" s="25">
        <v>14.619</v>
      </c>
      <c r="W499" s="22">
        <v>2610.424395751863</v>
      </c>
    </row>
    <row r="500" spans="1:23" ht="12.75">
      <c r="A500" s="1">
        <v>36345</v>
      </c>
      <c r="B500" s="13">
        <v>185</v>
      </c>
      <c r="C500" s="52">
        <v>0.639814794</v>
      </c>
      <c r="D500" s="14">
        <v>0.639814794</v>
      </c>
      <c r="E500" s="2">
        <v>4905</v>
      </c>
      <c r="F500" s="15">
        <v>0</v>
      </c>
      <c r="G500" s="19">
        <v>784.9</v>
      </c>
      <c r="H500" s="20">
        <f t="shared" si="46"/>
        <v>749.9</v>
      </c>
      <c r="I500" s="21">
        <v>749.9</v>
      </c>
      <c r="J500" s="20">
        <f t="shared" si="47"/>
        <v>2499.310007596026</v>
      </c>
      <c r="K500" s="20">
        <f t="shared" si="48"/>
        <v>2614.621007596026</v>
      </c>
      <c r="L500" s="20">
        <f t="shared" si="45"/>
        <v>2599.582407596026</v>
      </c>
      <c r="M500" s="22">
        <f t="shared" si="49"/>
        <v>2607.1017075960262</v>
      </c>
      <c r="N500" s="21" t="s">
        <v>3</v>
      </c>
      <c r="O500" s="21">
        <v>60.9</v>
      </c>
      <c r="P500" s="23">
        <v>0.436</v>
      </c>
      <c r="Q500" s="20">
        <f t="shared" si="50"/>
        <v>34.6</v>
      </c>
      <c r="R500" s="21">
        <v>34.6</v>
      </c>
      <c r="S500" s="23">
        <v>4.426</v>
      </c>
      <c r="V500" s="25">
        <v>15.313</v>
      </c>
      <c r="W500" s="22">
        <v>2607.1017075960262</v>
      </c>
    </row>
    <row r="501" spans="1:23" ht="12.75">
      <c r="A501" s="1">
        <v>36345</v>
      </c>
      <c r="B501" s="13">
        <v>185</v>
      </c>
      <c r="C501" s="52">
        <v>0.639930546</v>
      </c>
      <c r="D501" s="14">
        <v>0.639930546</v>
      </c>
      <c r="E501" s="2">
        <v>4915</v>
      </c>
      <c r="F501" s="15">
        <v>0</v>
      </c>
      <c r="G501" s="19">
        <v>784.5</v>
      </c>
      <c r="H501" s="20">
        <f t="shared" si="46"/>
        <v>749.5</v>
      </c>
      <c r="I501" s="21">
        <v>749.5</v>
      </c>
      <c r="J501" s="20">
        <f t="shared" si="47"/>
        <v>2503.7405539847105</v>
      </c>
      <c r="K501" s="20">
        <f t="shared" si="48"/>
        <v>2619.0515539847106</v>
      </c>
      <c r="L501" s="20">
        <f t="shared" si="45"/>
        <v>2604.0129539847103</v>
      </c>
      <c r="M501" s="22">
        <f t="shared" si="49"/>
        <v>2611.53225398471</v>
      </c>
      <c r="N501" s="21" t="s">
        <v>3</v>
      </c>
      <c r="O501" s="21">
        <v>55.5</v>
      </c>
      <c r="P501" s="23">
        <v>0.434</v>
      </c>
      <c r="Q501" s="20">
        <f t="shared" si="50"/>
        <v>34.4</v>
      </c>
      <c r="R501" s="21">
        <v>34.4</v>
      </c>
      <c r="S501" s="23">
        <v>4.514</v>
      </c>
      <c r="V501" s="25">
        <v>15.878</v>
      </c>
      <c r="W501" s="22">
        <v>2611.53225398471</v>
      </c>
    </row>
    <row r="502" spans="1:23" ht="12.75">
      <c r="A502" s="1">
        <v>36345</v>
      </c>
      <c r="B502" s="13">
        <v>185</v>
      </c>
      <c r="C502" s="52">
        <v>0.640046299</v>
      </c>
      <c r="D502" s="14">
        <v>0.640046299</v>
      </c>
      <c r="E502" s="2">
        <v>4925</v>
      </c>
      <c r="F502" s="15">
        <v>0</v>
      </c>
      <c r="G502" s="19">
        <v>784.2</v>
      </c>
      <c r="H502" s="20">
        <f t="shared" si="46"/>
        <v>749.2</v>
      </c>
      <c r="I502" s="21">
        <v>749.2</v>
      </c>
      <c r="J502" s="20">
        <f t="shared" si="47"/>
        <v>2507.0650157780956</v>
      </c>
      <c r="K502" s="20">
        <f t="shared" si="48"/>
        <v>2622.3760157780957</v>
      </c>
      <c r="L502" s="20">
        <f t="shared" si="45"/>
        <v>2607.3374157780954</v>
      </c>
      <c r="M502" s="22">
        <f t="shared" si="49"/>
        <v>2614.8567157780953</v>
      </c>
      <c r="N502" s="21" t="s">
        <v>3</v>
      </c>
      <c r="O502" s="21">
        <v>55.2</v>
      </c>
      <c r="P502" s="23">
        <v>0.46</v>
      </c>
      <c r="Q502" s="20">
        <f t="shared" si="50"/>
        <v>37</v>
      </c>
      <c r="R502" s="21">
        <v>37</v>
      </c>
      <c r="S502" s="23">
        <v>4.146</v>
      </c>
      <c r="V502" s="25">
        <v>16.193</v>
      </c>
      <c r="W502" s="22">
        <v>2614.8567157780953</v>
      </c>
    </row>
    <row r="503" spans="1:23" ht="12.75">
      <c r="A503" s="1">
        <v>36345</v>
      </c>
      <c r="B503" s="13">
        <v>185</v>
      </c>
      <c r="C503" s="52">
        <v>0.640162051</v>
      </c>
      <c r="D503" s="14">
        <v>0.640162051</v>
      </c>
      <c r="E503" s="2">
        <v>4935</v>
      </c>
      <c r="F503" s="15">
        <v>0</v>
      </c>
      <c r="G503" s="19">
        <v>783.7</v>
      </c>
      <c r="H503" s="20">
        <f t="shared" si="46"/>
        <v>748.7</v>
      </c>
      <c r="I503" s="21">
        <v>748.7</v>
      </c>
      <c r="J503" s="20">
        <f t="shared" si="47"/>
        <v>2512.6087447856517</v>
      </c>
      <c r="K503" s="20">
        <f t="shared" si="48"/>
        <v>2627.919744785652</v>
      </c>
      <c r="L503" s="20">
        <f t="shared" si="45"/>
        <v>2612.8811447856515</v>
      </c>
      <c r="M503" s="22">
        <f t="shared" si="49"/>
        <v>2620.4004447856514</v>
      </c>
      <c r="N503" s="21" t="s">
        <v>3</v>
      </c>
      <c r="O503" s="21">
        <v>54</v>
      </c>
      <c r="P503" s="23">
        <v>0.455</v>
      </c>
      <c r="Q503" s="20">
        <f t="shared" si="50"/>
        <v>36.5</v>
      </c>
      <c r="R503" s="21">
        <v>36.5</v>
      </c>
      <c r="S503" s="23">
        <v>4.145</v>
      </c>
      <c r="V503" s="25">
        <v>16.176</v>
      </c>
      <c r="W503" s="22">
        <v>2620.4004447856514</v>
      </c>
    </row>
    <row r="504" spans="1:23" ht="12.75">
      <c r="A504" s="1">
        <v>36345</v>
      </c>
      <c r="B504" s="13">
        <v>185</v>
      </c>
      <c r="C504" s="52">
        <v>0.640277803</v>
      </c>
      <c r="D504" s="14">
        <v>0.640277803</v>
      </c>
      <c r="E504" s="2">
        <v>4945</v>
      </c>
      <c r="F504" s="15">
        <v>0</v>
      </c>
      <c r="G504" s="19">
        <v>783.3</v>
      </c>
      <c r="H504" s="20">
        <f t="shared" si="46"/>
        <v>748.3</v>
      </c>
      <c r="I504" s="21">
        <v>748.3</v>
      </c>
      <c r="J504" s="20">
        <f t="shared" si="47"/>
        <v>2517.0463942550577</v>
      </c>
      <c r="K504" s="20">
        <f t="shared" si="48"/>
        <v>2632.357394255058</v>
      </c>
      <c r="L504" s="20">
        <f t="shared" si="45"/>
        <v>2617.3187942550576</v>
      </c>
      <c r="M504" s="22">
        <f t="shared" si="49"/>
        <v>2624.8380942550575</v>
      </c>
      <c r="N504" s="21" t="s">
        <v>3</v>
      </c>
      <c r="O504" s="21">
        <v>53.9</v>
      </c>
      <c r="P504" s="23">
        <v>0.461</v>
      </c>
      <c r="Q504" s="20">
        <f t="shared" si="50"/>
        <v>37.1</v>
      </c>
      <c r="R504" s="21">
        <v>37.1</v>
      </c>
      <c r="S504" s="23">
        <v>4.581</v>
      </c>
      <c r="V504" s="25">
        <v>16.081</v>
      </c>
      <c r="W504" s="22">
        <v>2624.8380942550575</v>
      </c>
    </row>
    <row r="505" spans="1:23" ht="12.75">
      <c r="A505" s="1">
        <v>36345</v>
      </c>
      <c r="B505" s="13">
        <v>185</v>
      </c>
      <c r="C505" s="52">
        <v>0.640393496</v>
      </c>
      <c r="D505" s="14">
        <v>0.640393496</v>
      </c>
      <c r="E505" s="2">
        <v>4955</v>
      </c>
      <c r="F505" s="15">
        <v>0</v>
      </c>
      <c r="G505" s="19">
        <v>782.8</v>
      </c>
      <c r="H505" s="20">
        <f t="shared" si="46"/>
        <v>747.8</v>
      </c>
      <c r="I505" s="21">
        <v>747.8</v>
      </c>
      <c r="J505" s="20">
        <f t="shared" si="47"/>
        <v>2522.596793079441</v>
      </c>
      <c r="K505" s="20">
        <f t="shared" si="48"/>
        <v>2637.907793079441</v>
      </c>
      <c r="L505" s="20">
        <f t="shared" si="45"/>
        <v>2622.8691930794407</v>
      </c>
      <c r="M505" s="22">
        <f t="shared" si="49"/>
        <v>2630.388493079441</v>
      </c>
      <c r="N505" s="21" t="s">
        <v>3</v>
      </c>
      <c r="O505" s="21">
        <v>54.4</v>
      </c>
      <c r="P505" s="23">
        <v>0.43</v>
      </c>
      <c r="Q505" s="20">
        <f t="shared" si="50"/>
        <v>34</v>
      </c>
      <c r="R505" s="21">
        <v>34</v>
      </c>
      <c r="S505" s="23">
        <v>4.164</v>
      </c>
      <c r="V505" s="25">
        <v>15.637</v>
      </c>
      <c r="W505" s="22">
        <v>2630.388493079441</v>
      </c>
    </row>
    <row r="506" spans="1:23" ht="12.75">
      <c r="A506" s="1">
        <v>36345</v>
      </c>
      <c r="B506" s="13">
        <v>185</v>
      </c>
      <c r="C506" s="52">
        <v>0.640509248</v>
      </c>
      <c r="D506" s="14">
        <v>0.640509248</v>
      </c>
      <c r="E506" s="2">
        <v>4965</v>
      </c>
      <c r="F506" s="15">
        <v>0</v>
      </c>
      <c r="G506" s="19">
        <v>783</v>
      </c>
      <c r="H506" s="20">
        <f t="shared" si="46"/>
        <v>748</v>
      </c>
      <c r="I506" s="21">
        <v>748</v>
      </c>
      <c r="J506" s="20">
        <f t="shared" si="47"/>
        <v>2520.3761883404404</v>
      </c>
      <c r="K506" s="20">
        <f t="shared" si="48"/>
        <v>2635.6871883404406</v>
      </c>
      <c r="L506" s="20">
        <f t="shared" si="45"/>
        <v>2620.6485883404403</v>
      </c>
      <c r="M506" s="22">
        <f t="shared" si="49"/>
        <v>2628.16788834044</v>
      </c>
      <c r="N506" s="21" t="s">
        <v>3</v>
      </c>
      <c r="O506" s="21">
        <v>52.6</v>
      </c>
      <c r="P506" s="23">
        <v>0.416</v>
      </c>
      <c r="Q506" s="20">
        <f t="shared" si="50"/>
        <v>32.6</v>
      </c>
      <c r="R506" s="21">
        <v>32.6</v>
      </c>
      <c r="S506" s="23">
        <v>4.382</v>
      </c>
      <c r="V506" s="25">
        <v>14.849</v>
      </c>
      <c r="W506" s="22">
        <v>2628.16788834044</v>
      </c>
    </row>
    <row r="507" spans="1:23" ht="12.75">
      <c r="A507" s="1">
        <v>36345</v>
      </c>
      <c r="B507" s="13">
        <v>185</v>
      </c>
      <c r="C507" s="52">
        <v>0.640625</v>
      </c>
      <c r="D507" s="14">
        <v>0.640625</v>
      </c>
      <c r="E507" s="2">
        <v>4975</v>
      </c>
      <c r="F507" s="15">
        <v>0</v>
      </c>
      <c r="G507" s="19">
        <v>782.8</v>
      </c>
      <c r="H507" s="20">
        <f t="shared" si="46"/>
        <v>747.8</v>
      </c>
      <c r="I507" s="21">
        <v>747.8</v>
      </c>
      <c r="J507" s="20">
        <f t="shared" si="47"/>
        <v>2522.596793079441</v>
      </c>
      <c r="K507" s="20">
        <f t="shared" si="48"/>
        <v>2637.907793079441</v>
      </c>
      <c r="L507" s="20">
        <f t="shared" si="45"/>
        <v>2622.8691930794407</v>
      </c>
      <c r="M507" s="22">
        <f t="shared" si="49"/>
        <v>2630.388493079441</v>
      </c>
      <c r="N507" s="21" t="s">
        <v>3</v>
      </c>
      <c r="O507" s="21">
        <v>52.7</v>
      </c>
      <c r="P507" s="23">
        <v>0.425</v>
      </c>
      <c r="Q507" s="20">
        <f t="shared" si="50"/>
        <v>33.49999999999999</v>
      </c>
      <c r="R507" s="21">
        <v>33.5</v>
      </c>
      <c r="S507" s="23">
        <v>3.963</v>
      </c>
      <c r="V507" s="25">
        <v>14.429</v>
      </c>
      <c r="W507" s="22">
        <v>2630.388493079441</v>
      </c>
    </row>
    <row r="508" spans="1:23" ht="12.75">
      <c r="A508" s="1">
        <v>36345</v>
      </c>
      <c r="B508" s="13">
        <v>185</v>
      </c>
      <c r="C508" s="52">
        <v>0.640740752</v>
      </c>
      <c r="D508" s="14">
        <v>0.640740752</v>
      </c>
      <c r="E508" s="2">
        <v>4985</v>
      </c>
      <c r="F508" s="15">
        <v>0</v>
      </c>
      <c r="G508" s="19">
        <v>783.3</v>
      </c>
      <c r="H508" s="20">
        <f t="shared" si="46"/>
        <v>748.3</v>
      </c>
      <c r="I508" s="21">
        <v>748.3</v>
      </c>
      <c r="J508" s="20">
        <f t="shared" si="47"/>
        <v>2517.0463942550577</v>
      </c>
      <c r="K508" s="20">
        <f t="shared" si="48"/>
        <v>2632.357394255058</v>
      </c>
      <c r="L508" s="20">
        <f t="shared" si="45"/>
        <v>2617.3187942550576</v>
      </c>
      <c r="M508" s="22">
        <f t="shared" si="49"/>
        <v>2624.8380942550575</v>
      </c>
      <c r="N508" s="21" t="s">
        <v>3</v>
      </c>
      <c r="O508" s="21">
        <v>51.2</v>
      </c>
      <c r="P508" s="23">
        <v>0.43</v>
      </c>
      <c r="Q508" s="20">
        <f t="shared" si="50"/>
        <v>34</v>
      </c>
      <c r="R508" s="21">
        <v>34</v>
      </c>
      <c r="S508" s="23">
        <v>4.204</v>
      </c>
      <c r="V508" s="25">
        <v>14.402</v>
      </c>
      <c r="W508" s="22">
        <v>2624.8380942550575</v>
      </c>
    </row>
    <row r="509" spans="1:23" ht="12.75">
      <c r="A509" s="1">
        <v>36345</v>
      </c>
      <c r="B509" s="13">
        <v>185</v>
      </c>
      <c r="C509" s="52">
        <v>0.640856504</v>
      </c>
      <c r="D509" s="14">
        <v>0.640856504</v>
      </c>
      <c r="E509" s="2">
        <v>4995</v>
      </c>
      <c r="F509" s="15">
        <v>0</v>
      </c>
      <c r="G509" s="19">
        <v>783.7</v>
      </c>
      <c r="H509" s="20">
        <f t="shared" si="46"/>
        <v>748.7</v>
      </c>
      <c r="I509" s="21">
        <v>748.7</v>
      </c>
      <c r="J509" s="20">
        <f t="shared" si="47"/>
        <v>2512.6087447856517</v>
      </c>
      <c r="K509" s="20">
        <f t="shared" si="48"/>
        <v>2627.919744785652</v>
      </c>
      <c r="L509" s="20">
        <f t="shared" si="45"/>
        <v>2612.8811447856515</v>
      </c>
      <c r="M509" s="22">
        <f t="shared" si="49"/>
        <v>2620.4004447856514</v>
      </c>
      <c r="N509" s="21" t="s">
        <v>3</v>
      </c>
      <c r="O509" s="21">
        <v>50.1</v>
      </c>
      <c r="P509" s="23">
        <v>0.45</v>
      </c>
      <c r="Q509" s="20">
        <f t="shared" si="50"/>
        <v>36</v>
      </c>
      <c r="R509" s="21">
        <v>36</v>
      </c>
      <c r="S509" s="23">
        <v>4.205</v>
      </c>
      <c r="V509" s="25">
        <v>15.085</v>
      </c>
      <c r="W509" s="22">
        <v>2620.4004447856514</v>
      </c>
    </row>
    <row r="510" spans="1:23" ht="12.75">
      <c r="A510" s="1">
        <v>36345</v>
      </c>
      <c r="B510" s="13">
        <v>185</v>
      </c>
      <c r="C510" s="52">
        <v>0.640972197</v>
      </c>
      <c r="D510" s="14">
        <v>0.640972197</v>
      </c>
      <c r="E510" s="2">
        <v>5005</v>
      </c>
      <c r="F510" s="15">
        <v>0</v>
      </c>
      <c r="G510" s="19">
        <v>783.7</v>
      </c>
      <c r="H510" s="20">
        <f t="shared" si="46"/>
        <v>748.7</v>
      </c>
      <c r="I510" s="21">
        <v>748.7</v>
      </c>
      <c r="J510" s="20">
        <f t="shared" si="47"/>
        <v>2512.6087447856517</v>
      </c>
      <c r="K510" s="20">
        <f t="shared" si="48"/>
        <v>2627.919744785652</v>
      </c>
      <c r="L510" s="20">
        <f t="shared" si="45"/>
        <v>2612.8811447856515</v>
      </c>
      <c r="M510" s="22">
        <f t="shared" si="49"/>
        <v>2620.4004447856514</v>
      </c>
      <c r="N510" s="21" t="s">
        <v>3</v>
      </c>
      <c r="O510" s="21">
        <v>51.9</v>
      </c>
      <c r="P510" s="23">
        <v>0.429</v>
      </c>
      <c r="Q510" s="20">
        <f t="shared" si="50"/>
        <v>33.9</v>
      </c>
      <c r="R510" s="21">
        <v>33.9</v>
      </c>
      <c r="S510" s="23">
        <v>4.296</v>
      </c>
      <c r="V510" s="25">
        <v>15.767</v>
      </c>
      <c r="W510" s="22">
        <v>2620.4004447856514</v>
      </c>
    </row>
    <row r="511" spans="1:23" ht="12.75">
      <c r="A511" s="1">
        <v>36345</v>
      </c>
      <c r="B511" s="13">
        <v>185</v>
      </c>
      <c r="C511" s="52">
        <v>0.641087949</v>
      </c>
      <c r="D511" s="14">
        <v>0.641087949</v>
      </c>
      <c r="E511" s="2">
        <v>5015</v>
      </c>
      <c r="F511" s="15">
        <v>0</v>
      </c>
      <c r="G511" s="19">
        <v>783.7</v>
      </c>
      <c r="H511" s="20">
        <f t="shared" si="46"/>
        <v>748.7</v>
      </c>
      <c r="I511" s="21">
        <v>748.7</v>
      </c>
      <c r="J511" s="20">
        <f t="shared" si="47"/>
        <v>2512.6087447856517</v>
      </c>
      <c r="K511" s="20">
        <f t="shared" si="48"/>
        <v>2627.919744785652</v>
      </c>
      <c r="L511" s="20">
        <f t="shared" si="45"/>
        <v>2612.8811447856515</v>
      </c>
      <c r="M511" s="22">
        <f t="shared" si="49"/>
        <v>2620.4004447856514</v>
      </c>
      <c r="N511" s="21" t="s">
        <v>3</v>
      </c>
      <c r="O511" s="21">
        <v>51</v>
      </c>
      <c r="P511" s="23">
        <v>0.42</v>
      </c>
      <c r="Q511" s="20">
        <f t="shared" si="50"/>
        <v>32.99999999999999</v>
      </c>
      <c r="R511" s="21">
        <v>33</v>
      </c>
      <c r="S511" s="23">
        <v>4.265</v>
      </c>
      <c r="V511" s="25">
        <v>16.204</v>
      </c>
      <c r="W511" s="22">
        <v>2620.4004447856514</v>
      </c>
    </row>
    <row r="512" spans="1:23" ht="12.75">
      <c r="A512" s="1">
        <v>36345</v>
      </c>
      <c r="B512" s="13">
        <v>185</v>
      </c>
      <c r="C512" s="52">
        <v>0.641203701</v>
      </c>
      <c r="D512" s="14">
        <v>0.641203701</v>
      </c>
      <c r="E512" s="2">
        <v>5025</v>
      </c>
      <c r="F512" s="15">
        <v>0</v>
      </c>
      <c r="G512" s="19">
        <v>783.5</v>
      </c>
      <c r="H512" s="20">
        <f t="shared" si="46"/>
        <v>748.5</v>
      </c>
      <c r="I512" s="21">
        <v>748.5</v>
      </c>
      <c r="J512" s="20">
        <f t="shared" si="47"/>
        <v>2514.8272730841804</v>
      </c>
      <c r="K512" s="20">
        <f t="shared" si="48"/>
        <v>2630.1382730841806</v>
      </c>
      <c r="L512" s="20">
        <f t="shared" si="45"/>
        <v>2615.0996730841803</v>
      </c>
      <c r="M512" s="22">
        <f t="shared" si="49"/>
        <v>2622.6189730841807</v>
      </c>
      <c r="N512" s="21" t="s">
        <v>3</v>
      </c>
      <c r="O512" s="21">
        <v>50.8</v>
      </c>
      <c r="P512" s="23">
        <v>0.43</v>
      </c>
      <c r="Q512" s="20">
        <f t="shared" si="50"/>
        <v>34</v>
      </c>
      <c r="R512" s="21">
        <v>34</v>
      </c>
      <c r="S512" s="23">
        <v>4.226</v>
      </c>
      <c r="V512" s="25">
        <v>16.223</v>
      </c>
      <c r="W512" s="22">
        <v>2622.6189730841807</v>
      </c>
    </row>
    <row r="513" spans="1:23" ht="12.75">
      <c r="A513" s="1">
        <v>36345</v>
      </c>
      <c r="B513" s="13">
        <v>185</v>
      </c>
      <c r="C513" s="52">
        <v>0.641319454</v>
      </c>
      <c r="D513" s="14">
        <v>0.641319454</v>
      </c>
      <c r="E513" s="2">
        <v>5035</v>
      </c>
      <c r="F513" s="15">
        <v>0</v>
      </c>
      <c r="G513" s="19">
        <v>783.1</v>
      </c>
      <c r="H513" s="20">
        <f t="shared" si="46"/>
        <v>748.1</v>
      </c>
      <c r="I513" s="21">
        <v>748.1</v>
      </c>
      <c r="J513" s="20">
        <f t="shared" si="47"/>
        <v>2519.26610861524</v>
      </c>
      <c r="K513" s="20">
        <f t="shared" si="48"/>
        <v>2634.57710861524</v>
      </c>
      <c r="L513" s="20">
        <f t="shared" si="45"/>
        <v>2619.5385086152396</v>
      </c>
      <c r="M513" s="22">
        <f t="shared" si="49"/>
        <v>2627.05780861524</v>
      </c>
      <c r="N513" s="21" t="s">
        <v>3</v>
      </c>
      <c r="O513" s="21">
        <v>53</v>
      </c>
      <c r="P513" s="23">
        <v>0.429</v>
      </c>
      <c r="Q513" s="20">
        <f t="shared" si="50"/>
        <v>33.9</v>
      </c>
      <c r="R513" s="21">
        <v>33.9</v>
      </c>
      <c r="S513" s="23">
        <v>4.264</v>
      </c>
      <c r="V513" s="25">
        <v>16.134</v>
      </c>
      <c r="W513" s="22">
        <v>2627.05780861524</v>
      </c>
    </row>
    <row r="514" spans="1:23" ht="12.75">
      <c r="A514" s="1">
        <v>36345</v>
      </c>
      <c r="B514" s="13">
        <v>185</v>
      </c>
      <c r="C514" s="52">
        <v>0.641435206</v>
      </c>
      <c r="D514" s="14">
        <v>0.641435206</v>
      </c>
      <c r="E514" s="2">
        <v>5045</v>
      </c>
      <c r="F514" s="15">
        <v>0</v>
      </c>
      <c r="G514" s="19">
        <v>782.6</v>
      </c>
      <c r="H514" s="20">
        <f t="shared" si="46"/>
        <v>747.6</v>
      </c>
      <c r="I514" s="21">
        <v>747.6</v>
      </c>
      <c r="J514" s="20">
        <f t="shared" si="47"/>
        <v>2524.8179918012565</v>
      </c>
      <c r="K514" s="20">
        <f t="shared" si="48"/>
        <v>2640.1289918012567</v>
      </c>
      <c r="L514" s="20">
        <f t="shared" si="45"/>
        <v>2625.0903918012564</v>
      </c>
      <c r="M514" s="22">
        <f t="shared" si="49"/>
        <v>2632.6096918012563</v>
      </c>
      <c r="N514" s="21" t="s">
        <v>3</v>
      </c>
      <c r="O514" s="21">
        <v>52.7</v>
      </c>
      <c r="P514" s="23">
        <v>0.414</v>
      </c>
      <c r="Q514" s="20">
        <f t="shared" si="50"/>
        <v>32.4</v>
      </c>
      <c r="R514" s="21">
        <v>32.4</v>
      </c>
      <c r="S514" s="23">
        <v>3.954</v>
      </c>
      <c r="V514" s="25">
        <v>15.675</v>
      </c>
      <c r="W514" s="22">
        <v>2632.6096918012563</v>
      </c>
    </row>
    <row r="515" spans="1:23" ht="12.75">
      <c r="A515" s="1">
        <v>36345</v>
      </c>
      <c r="B515" s="13">
        <v>185</v>
      </c>
      <c r="C515" s="52">
        <v>0.641550899</v>
      </c>
      <c r="D515" s="14">
        <v>0.641550899</v>
      </c>
      <c r="E515" s="2">
        <v>5055</v>
      </c>
      <c r="F515" s="15">
        <v>0</v>
      </c>
      <c r="G515" s="19">
        <v>782.8</v>
      </c>
      <c r="H515" s="20">
        <f t="shared" si="46"/>
        <v>747.8</v>
      </c>
      <c r="I515" s="21">
        <v>747.8</v>
      </c>
      <c r="J515" s="20">
        <f t="shared" si="47"/>
        <v>2522.596793079441</v>
      </c>
      <c r="K515" s="20">
        <f t="shared" si="48"/>
        <v>2637.907793079441</v>
      </c>
      <c r="L515" s="20">
        <f t="shared" si="45"/>
        <v>2622.8691930794407</v>
      </c>
      <c r="M515" s="22">
        <f t="shared" si="49"/>
        <v>2630.388493079441</v>
      </c>
      <c r="N515" s="21" t="s">
        <v>3</v>
      </c>
      <c r="O515" s="21">
        <v>52.2</v>
      </c>
      <c r="P515" s="23">
        <v>0.391</v>
      </c>
      <c r="Q515" s="20">
        <f t="shared" si="50"/>
        <v>30.1</v>
      </c>
      <c r="R515" s="21">
        <v>30.1</v>
      </c>
      <c r="S515" s="23">
        <v>4.174</v>
      </c>
      <c r="V515" s="25">
        <v>15.07</v>
      </c>
      <c r="W515" s="22">
        <v>2630.388493079441</v>
      </c>
    </row>
    <row r="516" spans="1:23" ht="12.75">
      <c r="A516" s="1">
        <v>36345</v>
      </c>
      <c r="B516" s="13">
        <v>185</v>
      </c>
      <c r="C516" s="52">
        <v>0.641666651</v>
      </c>
      <c r="D516" s="14">
        <v>0.641666651</v>
      </c>
      <c r="E516" s="2">
        <v>5065</v>
      </c>
      <c r="F516" s="15">
        <v>0</v>
      </c>
      <c r="G516" s="19">
        <v>783.2</v>
      </c>
      <c r="H516" s="20">
        <f t="shared" si="46"/>
        <v>748.2</v>
      </c>
      <c r="I516" s="21">
        <v>748.2</v>
      </c>
      <c r="J516" s="20">
        <f t="shared" si="47"/>
        <v>2518.156177266665</v>
      </c>
      <c r="K516" s="20">
        <f t="shared" si="48"/>
        <v>2633.467177266665</v>
      </c>
      <c r="L516" s="20">
        <f t="shared" si="45"/>
        <v>2618.428577266665</v>
      </c>
      <c r="M516" s="22">
        <f t="shared" si="49"/>
        <v>2625.9478772666653</v>
      </c>
      <c r="N516" s="21" t="s">
        <v>3</v>
      </c>
      <c r="O516" s="21">
        <v>48.8</v>
      </c>
      <c r="P516" s="23">
        <v>0.424</v>
      </c>
      <c r="Q516" s="20">
        <f t="shared" si="50"/>
        <v>33.4</v>
      </c>
      <c r="R516" s="21">
        <v>33.4</v>
      </c>
      <c r="S516" s="23">
        <v>4.013</v>
      </c>
      <c r="V516" s="25">
        <v>14.427</v>
      </c>
      <c r="W516" s="22">
        <v>2625.9478772666653</v>
      </c>
    </row>
    <row r="517" spans="1:23" ht="12.75">
      <c r="A517" s="1">
        <v>36345</v>
      </c>
      <c r="B517" s="13">
        <v>185</v>
      </c>
      <c r="C517" s="52">
        <v>0.641782403</v>
      </c>
      <c r="D517" s="14">
        <v>0.641782403</v>
      </c>
      <c r="E517" s="2">
        <v>5075</v>
      </c>
      <c r="F517" s="15">
        <v>0</v>
      </c>
      <c r="G517" s="19">
        <v>783.2</v>
      </c>
      <c r="H517" s="20">
        <f t="shared" si="46"/>
        <v>748.2</v>
      </c>
      <c r="I517" s="21">
        <v>748.2</v>
      </c>
      <c r="J517" s="20">
        <f t="shared" si="47"/>
        <v>2518.156177266665</v>
      </c>
      <c r="K517" s="20">
        <f t="shared" si="48"/>
        <v>2633.467177266665</v>
      </c>
      <c r="L517" s="20">
        <f t="shared" si="45"/>
        <v>2618.428577266665</v>
      </c>
      <c r="M517" s="22">
        <f t="shared" si="49"/>
        <v>2625.9478772666653</v>
      </c>
      <c r="N517" s="21" t="s">
        <v>3</v>
      </c>
      <c r="O517" s="21">
        <v>50</v>
      </c>
      <c r="P517" s="23">
        <v>0.419</v>
      </c>
      <c r="Q517" s="20">
        <f t="shared" si="50"/>
        <v>32.9</v>
      </c>
      <c r="R517" s="21">
        <v>32.9</v>
      </c>
      <c r="S517" s="23">
        <v>3.817</v>
      </c>
      <c r="V517" s="25">
        <v>14.288</v>
      </c>
      <c r="W517" s="22">
        <v>2625.9478772666653</v>
      </c>
    </row>
    <row r="518" spans="1:23" ht="12.75">
      <c r="A518" s="1">
        <v>36345</v>
      </c>
      <c r="B518" s="13">
        <v>185</v>
      </c>
      <c r="C518" s="52">
        <v>0.641898155</v>
      </c>
      <c r="D518" s="14">
        <v>0.641898155</v>
      </c>
      <c r="E518" s="2">
        <v>5085</v>
      </c>
      <c r="F518" s="15">
        <v>0</v>
      </c>
      <c r="G518" s="19">
        <v>783.3</v>
      </c>
      <c r="H518" s="20">
        <f t="shared" si="46"/>
        <v>748.3</v>
      </c>
      <c r="I518" s="21">
        <v>748.3</v>
      </c>
      <c r="J518" s="20">
        <f t="shared" si="47"/>
        <v>2517.0463942550577</v>
      </c>
      <c r="K518" s="20">
        <f t="shared" si="48"/>
        <v>2632.357394255058</v>
      </c>
      <c r="L518" s="20">
        <f t="shared" si="45"/>
        <v>2617.3187942550576</v>
      </c>
      <c r="M518" s="22">
        <f t="shared" si="49"/>
        <v>2624.8380942550575</v>
      </c>
      <c r="N518" s="21" t="s">
        <v>3</v>
      </c>
      <c r="O518" s="21">
        <v>52</v>
      </c>
      <c r="P518" s="23">
        <v>0.405</v>
      </c>
      <c r="Q518" s="20">
        <f t="shared" si="50"/>
        <v>31.5</v>
      </c>
      <c r="R518" s="21">
        <v>31.5</v>
      </c>
      <c r="S518" s="23">
        <v>4.123</v>
      </c>
      <c r="V518" s="25">
        <v>14.606</v>
      </c>
      <c r="W518" s="22">
        <v>2624.8380942550575</v>
      </c>
    </row>
    <row r="519" spans="1:23" ht="12.75">
      <c r="A519" s="1">
        <v>36345</v>
      </c>
      <c r="B519" s="13">
        <v>185</v>
      </c>
      <c r="C519" s="52">
        <v>0.642013907</v>
      </c>
      <c r="D519" s="14">
        <v>0.642013907</v>
      </c>
      <c r="E519" s="2">
        <v>5095</v>
      </c>
      <c r="F519" s="15">
        <v>0</v>
      </c>
      <c r="G519" s="19">
        <v>783.8</v>
      </c>
      <c r="H519" s="20">
        <f t="shared" si="46"/>
        <v>748.8</v>
      </c>
      <c r="I519" s="21">
        <v>748.8</v>
      </c>
      <c r="J519" s="20">
        <f t="shared" si="47"/>
        <v>2511.4997028645375</v>
      </c>
      <c r="K519" s="20">
        <f t="shared" si="48"/>
        <v>2626.8107028645377</v>
      </c>
      <c r="L519" s="20">
        <f t="shared" si="45"/>
        <v>2611.7721028645374</v>
      </c>
      <c r="M519" s="22">
        <f t="shared" si="49"/>
        <v>2619.2914028645373</v>
      </c>
      <c r="N519" s="21" t="s">
        <v>3</v>
      </c>
      <c r="O519" s="21">
        <v>51.2</v>
      </c>
      <c r="P519" s="23">
        <v>0.426</v>
      </c>
      <c r="Q519" s="20">
        <f t="shared" si="50"/>
        <v>33.6</v>
      </c>
      <c r="R519" s="21">
        <v>33.6</v>
      </c>
      <c r="S519" s="23">
        <v>4.124</v>
      </c>
      <c r="V519" s="25">
        <v>15.439</v>
      </c>
      <c r="W519" s="22">
        <v>2619.2914028645373</v>
      </c>
    </row>
    <row r="520" spans="1:23" ht="12.75">
      <c r="A520" s="1">
        <v>36345</v>
      </c>
      <c r="B520" s="13">
        <v>185</v>
      </c>
      <c r="C520" s="52">
        <v>0.6421296</v>
      </c>
      <c r="D520" s="14">
        <v>0.6421296</v>
      </c>
      <c r="E520" s="2">
        <v>5105</v>
      </c>
      <c r="F520" s="15">
        <v>0</v>
      </c>
      <c r="G520" s="19">
        <v>783.9</v>
      </c>
      <c r="H520" s="20">
        <f t="shared" si="46"/>
        <v>748.9</v>
      </c>
      <c r="I520" s="21">
        <v>748.9</v>
      </c>
      <c r="J520" s="20">
        <f t="shared" si="47"/>
        <v>2510.3908090427653</v>
      </c>
      <c r="K520" s="20">
        <f t="shared" si="48"/>
        <v>2625.7018090427655</v>
      </c>
      <c r="L520" s="20">
        <f t="shared" si="45"/>
        <v>2610.663209042765</v>
      </c>
      <c r="M520" s="22">
        <f t="shared" si="49"/>
        <v>2618.1825090427656</v>
      </c>
      <c r="N520" s="21" t="s">
        <v>3</v>
      </c>
      <c r="O520" s="21">
        <v>51</v>
      </c>
      <c r="P520" s="23">
        <v>0.42</v>
      </c>
      <c r="Q520" s="20">
        <f t="shared" si="50"/>
        <v>32.99999999999999</v>
      </c>
      <c r="R520" s="21">
        <v>33</v>
      </c>
      <c r="S520" s="23">
        <v>4.044</v>
      </c>
      <c r="V520" s="25">
        <v>16.014</v>
      </c>
      <c r="W520" s="22">
        <v>2618.1825090427656</v>
      </c>
    </row>
    <row r="521" spans="1:23" ht="12.75">
      <c r="A521" s="1">
        <v>36345</v>
      </c>
      <c r="B521" s="13">
        <v>185</v>
      </c>
      <c r="C521" s="52">
        <v>0.642245352</v>
      </c>
      <c r="D521" s="14">
        <v>0.642245352</v>
      </c>
      <c r="E521" s="2">
        <v>5115</v>
      </c>
      <c r="F521" s="15">
        <v>0</v>
      </c>
      <c r="G521" s="19">
        <v>784.1</v>
      </c>
      <c r="H521" s="20">
        <f t="shared" si="46"/>
        <v>749.1</v>
      </c>
      <c r="I521" s="21">
        <v>749.1</v>
      </c>
      <c r="J521" s="20">
        <f t="shared" si="47"/>
        <v>2508.1734655390696</v>
      </c>
      <c r="K521" s="20">
        <f t="shared" si="48"/>
        <v>2623.48446553907</v>
      </c>
      <c r="L521" s="20">
        <f aca="true" t="shared" si="51" ref="L521:L584">(100.2724+J521)</f>
        <v>2608.4458655390695</v>
      </c>
      <c r="M521" s="22">
        <f t="shared" si="49"/>
        <v>2615.96516553907</v>
      </c>
      <c r="N521" s="21" t="s">
        <v>3</v>
      </c>
      <c r="O521" s="21">
        <v>51.4</v>
      </c>
      <c r="P521" s="23">
        <v>0.415</v>
      </c>
      <c r="Q521" s="20">
        <f t="shared" si="50"/>
        <v>32.49999999999999</v>
      </c>
      <c r="R521" s="21">
        <v>32.5</v>
      </c>
      <c r="S521" s="23">
        <v>4.384</v>
      </c>
      <c r="V521" s="25">
        <v>16.189</v>
      </c>
      <c r="W521" s="22">
        <v>2615.96516553907</v>
      </c>
    </row>
    <row r="522" spans="1:23" ht="12.75">
      <c r="A522" s="1">
        <v>36345</v>
      </c>
      <c r="B522" s="13">
        <v>185</v>
      </c>
      <c r="C522" s="52">
        <v>0.642361104</v>
      </c>
      <c r="D522" s="14">
        <v>0.642361104</v>
      </c>
      <c r="E522" s="2">
        <v>5125</v>
      </c>
      <c r="F522" s="15">
        <v>0</v>
      </c>
      <c r="G522" s="19">
        <v>783.7</v>
      </c>
      <c r="H522" s="20">
        <f aca="true" t="shared" si="52" ref="H522:H585">(G522-35)</f>
        <v>748.7</v>
      </c>
      <c r="I522" s="21">
        <v>748.7</v>
      </c>
      <c r="J522" s="20">
        <f aca="true" t="shared" si="53" ref="J522:J585">(8303.951372*(LN(1013.25/H522)))</f>
        <v>2512.6087447856517</v>
      </c>
      <c r="K522" s="20">
        <f aca="true" t="shared" si="54" ref="K522:K585">(J522+115.311)</f>
        <v>2627.919744785652</v>
      </c>
      <c r="L522" s="20">
        <f t="shared" si="51"/>
        <v>2612.8811447856515</v>
      </c>
      <c r="M522" s="22">
        <f aca="true" t="shared" si="55" ref="M522:M585">AVERAGE(K522:L522)</f>
        <v>2620.4004447856514</v>
      </c>
      <c r="N522" s="21" t="s">
        <v>3</v>
      </c>
      <c r="O522" s="21">
        <v>50.9</v>
      </c>
      <c r="P522" s="23">
        <v>0.421</v>
      </c>
      <c r="Q522" s="20">
        <f t="shared" si="50"/>
        <v>33.1</v>
      </c>
      <c r="R522" s="21">
        <v>33.1</v>
      </c>
      <c r="S522" s="23">
        <v>3.955</v>
      </c>
      <c r="V522" s="25">
        <v>16.135</v>
      </c>
      <c r="W522" s="22">
        <v>2620.4004447856514</v>
      </c>
    </row>
    <row r="523" spans="1:23" ht="12.75">
      <c r="A523" s="1">
        <v>36345</v>
      </c>
      <c r="B523" s="13">
        <v>185</v>
      </c>
      <c r="C523" s="52">
        <v>0.642476857</v>
      </c>
      <c r="D523" s="14">
        <v>0.642476857</v>
      </c>
      <c r="E523" s="2">
        <v>5135</v>
      </c>
      <c r="F523" s="15">
        <v>0</v>
      </c>
      <c r="G523" s="19">
        <v>784.5</v>
      </c>
      <c r="H523" s="20">
        <f t="shared" si="52"/>
        <v>749.5</v>
      </c>
      <c r="I523" s="21">
        <v>749.5</v>
      </c>
      <c r="J523" s="20">
        <f t="shared" si="53"/>
        <v>2503.7405539847105</v>
      </c>
      <c r="K523" s="20">
        <f t="shared" si="54"/>
        <v>2619.0515539847106</v>
      </c>
      <c r="L523" s="20">
        <f t="shared" si="51"/>
        <v>2604.0129539847103</v>
      </c>
      <c r="M523" s="22">
        <f t="shared" si="55"/>
        <v>2611.53225398471</v>
      </c>
      <c r="N523" s="21" t="s">
        <v>3</v>
      </c>
      <c r="O523" s="21">
        <v>50.5</v>
      </c>
      <c r="P523" s="23">
        <v>0.435</v>
      </c>
      <c r="Q523" s="20">
        <f aca="true" t="shared" si="56" ref="Q523:Q586">((P523/5*500)-9)</f>
        <v>34.5</v>
      </c>
      <c r="R523" s="21">
        <v>34.5</v>
      </c>
      <c r="S523" s="23">
        <v>3.886</v>
      </c>
      <c r="V523" s="25">
        <v>15.937</v>
      </c>
      <c r="W523" s="22">
        <v>2611.53225398471</v>
      </c>
    </row>
    <row r="524" spans="1:23" ht="12.75">
      <c r="A524" s="1">
        <v>36345</v>
      </c>
      <c r="B524" s="13">
        <v>185</v>
      </c>
      <c r="C524" s="52">
        <v>0.642592609</v>
      </c>
      <c r="D524" s="14">
        <v>0.642592609</v>
      </c>
      <c r="E524" s="2">
        <v>5145</v>
      </c>
      <c r="F524" s="15">
        <v>0</v>
      </c>
      <c r="G524" s="19">
        <v>785.4</v>
      </c>
      <c r="H524" s="20">
        <f t="shared" si="52"/>
        <v>750.4</v>
      </c>
      <c r="I524" s="21">
        <v>750.4</v>
      </c>
      <c r="J524" s="20">
        <f t="shared" si="53"/>
        <v>2493.775146781903</v>
      </c>
      <c r="K524" s="20">
        <f t="shared" si="54"/>
        <v>2609.086146781903</v>
      </c>
      <c r="L524" s="20">
        <f t="shared" si="51"/>
        <v>2594.047546781903</v>
      </c>
      <c r="M524" s="22">
        <f t="shared" si="55"/>
        <v>2601.566846781903</v>
      </c>
      <c r="N524" s="21" t="s">
        <v>3</v>
      </c>
      <c r="O524" s="21">
        <v>50.7</v>
      </c>
      <c r="P524" s="23">
        <v>0.414</v>
      </c>
      <c r="Q524" s="20">
        <f t="shared" si="56"/>
        <v>32.4</v>
      </c>
      <c r="R524" s="21">
        <v>32.4</v>
      </c>
      <c r="S524" s="23">
        <v>4.453</v>
      </c>
      <c r="V524" s="25">
        <v>15.307</v>
      </c>
      <c r="W524" s="22">
        <v>2601.566846781903</v>
      </c>
    </row>
    <row r="525" spans="1:23" ht="12.75">
      <c r="A525" s="1">
        <v>36345</v>
      </c>
      <c r="B525" s="13">
        <v>185</v>
      </c>
      <c r="C525" s="52">
        <v>0.642708361</v>
      </c>
      <c r="D525" s="14">
        <v>0.642708361</v>
      </c>
      <c r="E525" s="2">
        <v>5155</v>
      </c>
      <c r="F525" s="15">
        <v>0</v>
      </c>
      <c r="G525" s="19">
        <v>783.9</v>
      </c>
      <c r="H525" s="20">
        <f t="shared" si="52"/>
        <v>748.9</v>
      </c>
      <c r="I525" s="21">
        <v>748.9</v>
      </c>
      <c r="J525" s="20">
        <f t="shared" si="53"/>
        <v>2510.3908090427653</v>
      </c>
      <c r="K525" s="20">
        <f t="shared" si="54"/>
        <v>2625.7018090427655</v>
      </c>
      <c r="L525" s="20">
        <f t="shared" si="51"/>
        <v>2610.663209042765</v>
      </c>
      <c r="M525" s="22">
        <f t="shared" si="55"/>
        <v>2618.1825090427656</v>
      </c>
      <c r="N525" s="21" t="s">
        <v>3</v>
      </c>
      <c r="O525" s="21">
        <v>50</v>
      </c>
      <c r="P525" s="23">
        <v>0.454</v>
      </c>
      <c r="Q525" s="20">
        <f t="shared" si="56"/>
        <v>36.400000000000006</v>
      </c>
      <c r="R525" s="21">
        <v>36.4</v>
      </c>
      <c r="S525" s="23">
        <v>3.561</v>
      </c>
      <c r="V525" s="25">
        <v>14.674</v>
      </c>
      <c r="W525" s="22">
        <v>2618.1825090427656</v>
      </c>
    </row>
    <row r="526" spans="1:23" ht="12.75">
      <c r="A526" s="1">
        <v>36345</v>
      </c>
      <c r="B526" s="13">
        <v>185</v>
      </c>
      <c r="C526" s="52">
        <v>0.642824054</v>
      </c>
      <c r="D526" s="14">
        <v>0.642824054</v>
      </c>
      <c r="E526" s="2">
        <v>5165</v>
      </c>
      <c r="F526" s="15">
        <v>0</v>
      </c>
      <c r="G526" s="19">
        <v>783.7</v>
      </c>
      <c r="H526" s="20">
        <f t="shared" si="52"/>
        <v>748.7</v>
      </c>
      <c r="I526" s="21">
        <v>748.7</v>
      </c>
      <c r="J526" s="20">
        <f t="shared" si="53"/>
        <v>2512.6087447856517</v>
      </c>
      <c r="K526" s="20">
        <f t="shared" si="54"/>
        <v>2627.919744785652</v>
      </c>
      <c r="L526" s="20">
        <f t="shared" si="51"/>
        <v>2612.8811447856515</v>
      </c>
      <c r="M526" s="22">
        <f t="shared" si="55"/>
        <v>2620.4004447856514</v>
      </c>
      <c r="N526" s="21" t="s">
        <v>3</v>
      </c>
      <c r="O526" s="21">
        <v>49.9</v>
      </c>
      <c r="P526" s="23">
        <v>0.434</v>
      </c>
      <c r="Q526" s="20">
        <f t="shared" si="56"/>
        <v>34.4</v>
      </c>
      <c r="R526" s="21">
        <v>34.4</v>
      </c>
      <c r="S526" s="23">
        <v>-9.999</v>
      </c>
      <c r="V526" s="25">
        <v>14.311</v>
      </c>
      <c r="W526" s="22">
        <v>2620.4004447856514</v>
      </c>
    </row>
    <row r="527" spans="1:23" ht="12.75">
      <c r="A527" s="1">
        <v>36345</v>
      </c>
      <c r="B527" s="13">
        <v>185</v>
      </c>
      <c r="C527" s="52">
        <v>0.642939806</v>
      </c>
      <c r="D527" s="14">
        <v>0.642939806</v>
      </c>
      <c r="E527" s="2">
        <v>5175</v>
      </c>
      <c r="F527" s="15">
        <v>0</v>
      </c>
      <c r="G527" s="19">
        <v>783.8</v>
      </c>
      <c r="H527" s="20">
        <f t="shared" si="52"/>
        <v>748.8</v>
      </c>
      <c r="I527" s="21">
        <v>748.8</v>
      </c>
      <c r="J527" s="20">
        <f t="shared" si="53"/>
        <v>2511.4997028645375</v>
      </c>
      <c r="K527" s="20">
        <f t="shared" si="54"/>
        <v>2626.8107028645377</v>
      </c>
      <c r="L527" s="20">
        <f t="shared" si="51"/>
        <v>2611.7721028645374</v>
      </c>
      <c r="M527" s="22">
        <f t="shared" si="55"/>
        <v>2619.2914028645373</v>
      </c>
      <c r="N527" s="21" t="s">
        <v>3</v>
      </c>
      <c r="O527" s="21">
        <v>50.2</v>
      </c>
      <c r="P527" s="23">
        <v>0.435</v>
      </c>
      <c r="Q527" s="20">
        <f t="shared" si="56"/>
        <v>34.5</v>
      </c>
      <c r="R527" s="21">
        <v>34.5</v>
      </c>
      <c r="S527" s="23">
        <v>-9.999</v>
      </c>
      <c r="V527" s="25">
        <v>14.466</v>
      </c>
      <c r="W527" s="22">
        <v>2619.2914028645373</v>
      </c>
    </row>
    <row r="528" spans="1:23" ht="12.75">
      <c r="A528" s="1">
        <v>36345</v>
      </c>
      <c r="B528" s="13">
        <v>185</v>
      </c>
      <c r="C528" s="52">
        <v>0.643055558</v>
      </c>
      <c r="D528" s="14">
        <v>0.643055558</v>
      </c>
      <c r="E528" s="2">
        <v>5185</v>
      </c>
      <c r="F528" s="15">
        <v>0</v>
      </c>
      <c r="G528" s="19">
        <v>783.7</v>
      </c>
      <c r="H528" s="20">
        <f t="shared" si="52"/>
        <v>748.7</v>
      </c>
      <c r="I528" s="21">
        <v>748.7</v>
      </c>
      <c r="J528" s="20">
        <f t="shared" si="53"/>
        <v>2512.6087447856517</v>
      </c>
      <c r="K528" s="20">
        <f t="shared" si="54"/>
        <v>2627.919744785652</v>
      </c>
      <c r="L528" s="20">
        <f t="shared" si="51"/>
        <v>2612.8811447856515</v>
      </c>
      <c r="M528" s="22">
        <f t="shared" si="55"/>
        <v>2620.4004447856514</v>
      </c>
      <c r="N528" s="21" t="s">
        <v>3</v>
      </c>
      <c r="O528" s="21">
        <v>48.8</v>
      </c>
      <c r="P528" s="23">
        <v>0.416</v>
      </c>
      <c r="Q528" s="20">
        <f t="shared" si="56"/>
        <v>32.6</v>
      </c>
      <c r="R528" s="21">
        <v>32.6</v>
      </c>
      <c r="S528" s="23">
        <v>-9.999</v>
      </c>
      <c r="V528" s="25">
        <v>15.025</v>
      </c>
      <c r="W528" s="22">
        <v>2620.4004447856514</v>
      </c>
    </row>
    <row r="529" spans="1:23" ht="12.75">
      <c r="A529" s="1">
        <v>36345</v>
      </c>
      <c r="B529" s="13">
        <v>185</v>
      </c>
      <c r="C529" s="52">
        <v>0.64317131</v>
      </c>
      <c r="D529" s="14">
        <v>0.64317131</v>
      </c>
      <c r="E529" s="2">
        <v>5195</v>
      </c>
      <c r="F529" s="15">
        <v>0</v>
      </c>
      <c r="G529" s="19">
        <v>783.5</v>
      </c>
      <c r="H529" s="20">
        <f t="shared" si="52"/>
        <v>748.5</v>
      </c>
      <c r="I529" s="21">
        <v>748.5</v>
      </c>
      <c r="J529" s="20">
        <f t="shared" si="53"/>
        <v>2514.8272730841804</v>
      </c>
      <c r="K529" s="20">
        <f t="shared" si="54"/>
        <v>2630.1382730841806</v>
      </c>
      <c r="L529" s="20">
        <f t="shared" si="51"/>
        <v>2615.0996730841803</v>
      </c>
      <c r="M529" s="22">
        <f t="shared" si="55"/>
        <v>2622.6189730841807</v>
      </c>
      <c r="N529" s="21" t="s">
        <v>3</v>
      </c>
      <c r="O529" s="21">
        <v>48.5</v>
      </c>
      <c r="P529" s="23">
        <v>0.423</v>
      </c>
      <c r="Q529" s="20">
        <f t="shared" si="56"/>
        <v>33.3</v>
      </c>
      <c r="R529" s="21">
        <v>33.3</v>
      </c>
      <c r="S529" s="23">
        <v>-9.999</v>
      </c>
      <c r="V529" s="25">
        <v>15.797</v>
      </c>
      <c r="W529" s="22">
        <v>2622.6189730841807</v>
      </c>
    </row>
    <row r="530" spans="1:23" ht="12.75">
      <c r="A530" s="1">
        <v>36345</v>
      </c>
      <c r="B530" s="13">
        <v>185</v>
      </c>
      <c r="C530" s="52">
        <v>0.643287063</v>
      </c>
      <c r="D530" s="14">
        <v>0.643287063</v>
      </c>
      <c r="E530" s="2">
        <v>5205</v>
      </c>
      <c r="F530" s="15">
        <v>0</v>
      </c>
      <c r="G530" s="19">
        <v>782.8</v>
      </c>
      <c r="H530" s="20">
        <f t="shared" si="52"/>
        <v>747.8</v>
      </c>
      <c r="I530" s="21">
        <v>747.8</v>
      </c>
      <c r="J530" s="20">
        <f t="shared" si="53"/>
        <v>2522.596793079441</v>
      </c>
      <c r="K530" s="20">
        <f t="shared" si="54"/>
        <v>2637.907793079441</v>
      </c>
      <c r="L530" s="20">
        <f t="shared" si="51"/>
        <v>2622.8691930794407</v>
      </c>
      <c r="M530" s="22">
        <f t="shared" si="55"/>
        <v>2630.388493079441</v>
      </c>
      <c r="N530" s="21" t="s">
        <v>3</v>
      </c>
      <c r="O530" s="21">
        <v>47.3</v>
      </c>
      <c r="P530" s="23">
        <v>0.418</v>
      </c>
      <c r="Q530" s="20">
        <f t="shared" si="56"/>
        <v>32.8</v>
      </c>
      <c r="R530" s="21">
        <v>32.8</v>
      </c>
      <c r="S530" s="23">
        <v>-9.999</v>
      </c>
      <c r="V530" s="25">
        <v>16.137</v>
      </c>
      <c r="W530" s="22">
        <v>2630.388493079441</v>
      </c>
    </row>
    <row r="531" spans="1:23" ht="12.75">
      <c r="A531" s="1">
        <v>36345</v>
      </c>
      <c r="B531" s="13">
        <v>185</v>
      </c>
      <c r="C531" s="52">
        <v>0.643402755</v>
      </c>
      <c r="D531" s="14">
        <v>0.643402755</v>
      </c>
      <c r="E531" s="2">
        <v>5215</v>
      </c>
      <c r="F531" s="15">
        <v>0</v>
      </c>
      <c r="G531" s="19">
        <v>781.5</v>
      </c>
      <c r="H531" s="20">
        <f t="shared" si="52"/>
        <v>746.5</v>
      </c>
      <c r="I531" s="21">
        <v>746.5</v>
      </c>
      <c r="J531" s="20">
        <f t="shared" si="53"/>
        <v>2537.045216430898</v>
      </c>
      <c r="K531" s="20">
        <f t="shared" si="54"/>
        <v>2652.3562164308983</v>
      </c>
      <c r="L531" s="20">
        <f t="shared" si="51"/>
        <v>2637.317616430898</v>
      </c>
      <c r="M531" s="22">
        <f t="shared" si="55"/>
        <v>2644.836916430898</v>
      </c>
      <c r="N531" s="21" t="s">
        <v>3</v>
      </c>
      <c r="O531" s="21">
        <v>47.3</v>
      </c>
      <c r="P531" s="23">
        <v>0.43</v>
      </c>
      <c r="Q531" s="20">
        <f t="shared" si="56"/>
        <v>34</v>
      </c>
      <c r="R531" s="21">
        <v>34</v>
      </c>
      <c r="S531" s="23">
        <v>-9.999</v>
      </c>
      <c r="V531" s="25">
        <v>16.149</v>
      </c>
      <c r="W531" s="22">
        <v>2644.836916430898</v>
      </c>
    </row>
    <row r="532" spans="1:23" ht="12.75">
      <c r="A532" s="1">
        <v>36345</v>
      </c>
      <c r="B532" s="13">
        <v>185</v>
      </c>
      <c r="C532" s="52">
        <v>0.643518507</v>
      </c>
      <c r="D532" s="14">
        <v>0.643518507</v>
      </c>
      <c r="E532" s="2">
        <v>5225</v>
      </c>
      <c r="F532" s="15">
        <v>0</v>
      </c>
      <c r="G532" s="19">
        <v>780.9</v>
      </c>
      <c r="H532" s="20">
        <f t="shared" si="52"/>
        <v>745.9</v>
      </c>
      <c r="I532" s="21">
        <v>745.9</v>
      </c>
      <c r="J532" s="20">
        <f t="shared" si="53"/>
        <v>2543.7222079769176</v>
      </c>
      <c r="K532" s="20">
        <f t="shared" si="54"/>
        <v>2659.0332079769178</v>
      </c>
      <c r="L532" s="20">
        <f t="shared" si="51"/>
        <v>2643.9946079769175</v>
      </c>
      <c r="M532" s="22">
        <f t="shared" si="55"/>
        <v>2651.513907976918</v>
      </c>
      <c r="N532" s="21" t="s">
        <v>3</v>
      </c>
      <c r="O532" s="21">
        <v>48.2</v>
      </c>
      <c r="P532" s="23">
        <v>0.409</v>
      </c>
      <c r="Q532" s="20">
        <f t="shared" si="56"/>
        <v>31.9</v>
      </c>
      <c r="R532" s="21">
        <v>31.9</v>
      </c>
      <c r="S532" s="23">
        <v>-9.999</v>
      </c>
      <c r="V532" s="25">
        <v>16.043</v>
      </c>
      <c r="W532" s="22">
        <v>2651.513907976918</v>
      </c>
    </row>
    <row r="533" spans="1:23" ht="12.75">
      <c r="A533" s="1">
        <v>36345</v>
      </c>
      <c r="B533" s="13">
        <v>185</v>
      </c>
      <c r="C533" s="52">
        <v>0.64363426</v>
      </c>
      <c r="D533" s="14">
        <v>0.64363426</v>
      </c>
      <c r="E533" s="2">
        <v>5235</v>
      </c>
      <c r="F533" s="15">
        <v>0</v>
      </c>
      <c r="G533" s="19">
        <v>780.9</v>
      </c>
      <c r="H533" s="20">
        <f t="shared" si="52"/>
        <v>745.9</v>
      </c>
      <c r="I533" s="21">
        <v>745.9</v>
      </c>
      <c r="J533" s="20">
        <f t="shared" si="53"/>
        <v>2543.7222079769176</v>
      </c>
      <c r="K533" s="20">
        <f t="shared" si="54"/>
        <v>2659.0332079769178</v>
      </c>
      <c r="L533" s="20">
        <f t="shared" si="51"/>
        <v>2643.9946079769175</v>
      </c>
      <c r="M533" s="22">
        <f t="shared" si="55"/>
        <v>2651.513907976918</v>
      </c>
      <c r="N533" s="21" t="s">
        <v>3</v>
      </c>
      <c r="O533" s="21">
        <v>48.1</v>
      </c>
      <c r="P533" s="23">
        <v>0.419</v>
      </c>
      <c r="Q533" s="20">
        <f t="shared" si="56"/>
        <v>32.9</v>
      </c>
      <c r="R533" s="21">
        <v>32.9</v>
      </c>
      <c r="S533" s="23">
        <v>-9.999</v>
      </c>
      <c r="V533" s="25">
        <v>15.714</v>
      </c>
      <c r="W533" s="22">
        <v>2651.513907976918</v>
      </c>
    </row>
    <row r="534" spans="1:23" ht="12.75">
      <c r="A534" s="1">
        <v>36345</v>
      </c>
      <c r="B534" s="13">
        <v>185</v>
      </c>
      <c r="C534" s="52">
        <v>0.643750012</v>
      </c>
      <c r="D534" s="14">
        <v>0.643750012</v>
      </c>
      <c r="E534" s="2">
        <v>5245</v>
      </c>
      <c r="F534" s="15">
        <v>0</v>
      </c>
      <c r="G534" s="19">
        <v>781.4</v>
      </c>
      <c r="H534" s="20">
        <f t="shared" si="52"/>
        <v>746.4</v>
      </c>
      <c r="I534" s="21">
        <v>746.4</v>
      </c>
      <c r="J534" s="20">
        <f t="shared" si="53"/>
        <v>2538.1576755888354</v>
      </c>
      <c r="K534" s="20">
        <f t="shared" si="54"/>
        <v>2653.4686755888356</v>
      </c>
      <c r="L534" s="20">
        <f t="shared" si="51"/>
        <v>2638.4300755888353</v>
      </c>
      <c r="M534" s="22">
        <f t="shared" si="55"/>
        <v>2645.949375588835</v>
      </c>
      <c r="N534" s="21" t="s">
        <v>3</v>
      </c>
      <c r="O534" s="21">
        <v>48.2</v>
      </c>
      <c r="P534" s="23">
        <v>0.409</v>
      </c>
      <c r="Q534" s="20">
        <f t="shared" si="56"/>
        <v>31.9</v>
      </c>
      <c r="R534" s="21">
        <v>31.9</v>
      </c>
      <c r="S534" s="23">
        <v>-9.999</v>
      </c>
      <c r="V534" s="25">
        <v>15.022</v>
      </c>
      <c r="W534" s="22">
        <v>2645.949375588835</v>
      </c>
    </row>
    <row r="535" spans="1:23" ht="12.75">
      <c r="A535" s="1">
        <v>36345</v>
      </c>
      <c r="B535" s="13">
        <v>185</v>
      </c>
      <c r="C535" s="52">
        <v>0.643865764</v>
      </c>
      <c r="D535" s="14">
        <v>0.643865764</v>
      </c>
      <c r="E535" s="2">
        <v>5255</v>
      </c>
      <c r="F535" s="15">
        <v>0</v>
      </c>
      <c r="G535" s="19">
        <v>781.4</v>
      </c>
      <c r="H535" s="20">
        <f t="shared" si="52"/>
        <v>746.4</v>
      </c>
      <c r="I535" s="21">
        <v>746.4</v>
      </c>
      <c r="J535" s="20">
        <f t="shared" si="53"/>
        <v>2538.1576755888354</v>
      </c>
      <c r="K535" s="20">
        <f t="shared" si="54"/>
        <v>2653.4686755888356</v>
      </c>
      <c r="L535" s="20">
        <f t="shared" si="51"/>
        <v>2638.4300755888353</v>
      </c>
      <c r="M535" s="22">
        <f t="shared" si="55"/>
        <v>2645.949375588835</v>
      </c>
      <c r="N535" s="21" t="s">
        <v>3</v>
      </c>
      <c r="O535" s="21">
        <v>48.3</v>
      </c>
      <c r="P535" s="23">
        <v>0</v>
      </c>
      <c r="S535" s="23">
        <v>-9.999</v>
      </c>
      <c r="V535" s="25">
        <v>14.425</v>
      </c>
      <c r="W535" s="22">
        <v>2645.949375588835</v>
      </c>
    </row>
    <row r="536" spans="1:23" ht="12.75">
      <c r="A536" s="1">
        <v>36345</v>
      </c>
      <c r="B536" s="13">
        <v>185</v>
      </c>
      <c r="C536" s="52">
        <v>0.643981457</v>
      </c>
      <c r="D536" s="14">
        <v>0.643981457</v>
      </c>
      <c r="E536" s="2">
        <v>5265</v>
      </c>
      <c r="F536" s="15">
        <v>0</v>
      </c>
      <c r="G536" s="19">
        <v>781.8</v>
      </c>
      <c r="H536" s="20">
        <f t="shared" si="52"/>
        <v>746.8</v>
      </c>
      <c r="I536" s="21">
        <v>746.8</v>
      </c>
      <c r="J536" s="20">
        <f t="shared" si="53"/>
        <v>2533.708732877541</v>
      </c>
      <c r="K536" s="20">
        <f t="shared" si="54"/>
        <v>2649.019732877541</v>
      </c>
      <c r="L536" s="20">
        <f t="shared" si="51"/>
        <v>2633.981132877541</v>
      </c>
      <c r="M536" s="22">
        <f t="shared" si="55"/>
        <v>2641.5004328775412</v>
      </c>
      <c r="N536" s="21" t="s">
        <v>3</v>
      </c>
      <c r="O536" s="21">
        <v>48.3</v>
      </c>
      <c r="P536" s="23">
        <v>0.002</v>
      </c>
      <c r="S536" s="23">
        <v>-9.999</v>
      </c>
      <c r="V536" s="25">
        <v>14.247</v>
      </c>
      <c r="W536" s="22">
        <v>2641.5004328775412</v>
      </c>
    </row>
    <row r="537" spans="1:23" ht="12.75">
      <c r="A537" s="1">
        <v>36345</v>
      </c>
      <c r="B537" s="13">
        <v>185</v>
      </c>
      <c r="C537" s="52">
        <v>0.644097209</v>
      </c>
      <c r="D537" s="14">
        <v>0.644097209</v>
      </c>
      <c r="E537" s="2">
        <v>5275</v>
      </c>
      <c r="F537" s="15">
        <v>0</v>
      </c>
      <c r="G537" s="19">
        <v>781.4</v>
      </c>
      <c r="H537" s="20">
        <f t="shared" si="52"/>
        <v>746.4</v>
      </c>
      <c r="I537" s="21">
        <v>746.4</v>
      </c>
      <c r="J537" s="20">
        <f t="shared" si="53"/>
        <v>2538.1576755888354</v>
      </c>
      <c r="K537" s="20">
        <f t="shared" si="54"/>
        <v>2653.4686755888356</v>
      </c>
      <c r="L537" s="20">
        <f t="shared" si="51"/>
        <v>2638.4300755888353</v>
      </c>
      <c r="M537" s="22">
        <f t="shared" si="55"/>
        <v>2645.949375588835</v>
      </c>
      <c r="N537" s="21" t="s">
        <v>3</v>
      </c>
      <c r="O537" s="21">
        <v>43.9</v>
      </c>
      <c r="P537" s="23">
        <v>-0.003</v>
      </c>
      <c r="S537" s="23">
        <v>-9.999</v>
      </c>
      <c r="V537" s="25">
        <v>14.688</v>
      </c>
      <c r="W537" s="22">
        <v>2645.949375588835</v>
      </c>
    </row>
    <row r="538" spans="1:23" ht="12.75">
      <c r="A538" s="1">
        <v>36345</v>
      </c>
      <c r="B538" s="13">
        <v>185</v>
      </c>
      <c r="C538" s="52">
        <v>0.644212961</v>
      </c>
      <c r="D538" s="14">
        <v>0.644212961</v>
      </c>
      <c r="E538" s="2">
        <v>5285</v>
      </c>
      <c r="F538" s="15">
        <v>0</v>
      </c>
      <c r="G538" s="19">
        <v>782.4</v>
      </c>
      <c r="H538" s="20">
        <f t="shared" si="52"/>
        <v>747.4</v>
      </c>
      <c r="I538" s="21">
        <v>747.4</v>
      </c>
      <c r="J538" s="20">
        <f t="shared" si="53"/>
        <v>2527.0397848237412</v>
      </c>
      <c r="K538" s="20">
        <f t="shared" si="54"/>
        <v>2642.3507848237414</v>
      </c>
      <c r="L538" s="20">
        <f t="shared" si="51"/>
        <v>2627.312184823741</v>
      </c>
      <c r="M538" s="22">
        <f t="shared" si="55"/>
        <v>2634.8314848237414</v>
      </c>
      <c r="N538" s="21" t="s">
        <v>3</v>
      </c>
      <c r="O538" s="21">
        <v>46.9</v>
      </c>
      <c r="P538" s="23">
        <v>0.001</v>
      </c>
      <c r="S538" s="23">
        <v>-9.999</v>
      </c>
      <c r="V538" s="25">
        <v>15.41</v>
      </c>
      <c r="W538" s="22">
        <v>2634.8314848237414</v>
      </c>
    </row>
    <row r="539" spans="1:23" ht="12.75">
      <c r="A539" s="1">
        <v>36345</v>
      </c>
      <c r="B539" s="13">
        <v>185</v>
      </c>
      <c r="C539" s="52">
        <v>0.644328713</v>
      </c>
      <c r="D539" s="14">
        <v>0.644328713</v>
      </c>
      <c r="E539" s="2">
        <v>5295</v>
      </c>
      <c r="F539" s="15">
        <v>0</v>
      </c>
      <c r="G539" s="19">
        <v>782.8</v>
      </c>
      <c r="H539" s="20">
        <f t="shared" si="52"/>
        <v>747.8</v>
      </c>
      <c r="I539" s="21">
        <v>747.8</v>
      </c>
      <c r="J539" s="20">
        <f t="shared" si="53"/>
        <v>2522.596793079441</v>
      </c>
      <c r="K539" s="20">
        <f t="shared" si="54"/>
        <v>2637.907793079441</v>
      </c>
      <c r="L539" s="20">
        <f t="shared" si="51"/>
        <v>2622.8691930794407</v>
      </c>
      <c r="M539" s="22">
        <f t="shared" si="55"/>
        <v>2630.388493079441</v>
      </c>
      <c r="N539" s="21" t="s">
        <v>3</v>
      </c>
      <c r="O539" s="21">
        <v>45.8</v>
      </c>
      <c r="P539" s="23">
        <v>4.978</v>
      </c>
      <c r="S539" s="23">
        <v>-9.999</v>
      </c>
      <c r="V539" s="25">
        <v>15.966</v>
      </c>
      <c r="W539" s="22">
        <v>2630.388493079441</v>
      </c>
    </row>
    <row r="540" spans="1:23" ht="12.75">
      <c r="A540" s="1">
        <v>36345</v>
      </c>
      <c r="B540" s="13">
        <v>185</v>
      </c>
      <c r="C540" s="52">
        <v>0.644444466</v>
      </c>
      <c r="D540" s="14">
        <v>0.644444466</v>
      </c>
      <c r="E540" s="2">
        <v>5305</v>
      </c>
      <c r="F540" s="15">
        <v>0</v>
      </c>
      <c r="G540" s="19">
        <v>783.1</v>
      </c>
      <c r="H540" s="20">
        <f t="shared" si="52"/>
        <v>748.1</v>
      </c>
      <c r="I540" s="21">
        <v>748.1</v>
      </c>
      <c r="J540" s="20">
        <f t="shared" si="53"/>
        <v>2519.26610861524</v>
      </c>
      <c r="K540" s="20">
        <f t="shared" si="54"/>
        <v>2634.57710861524</v>
      </c>
      <c r="L540" s="20">
        <f t="shared" si="51"/>
        <v>2619.5385086152396</v>
      </c>
      <c r="M540" s="22">
        <f t="shared" si="55"/>
        <v>2627.05780861524</v>
      </c>
      <c r="N540" s="21" t="s">
        <v>3</v>
      </c>
      <c r="O540" s="21">
        <v>46.4</v>
      </c>
      <c r="P540" s="23">
        <v>4.978</v>
      </c>
      <c r="S540" s="23">
        <v>-9.999</v>
      </c>
      <c r="V540" s="25">
        <v>16.181</v>
      </c>
      <c r="W540" s="22">
        <v>2627.05780861524</v>
      </c>
    </row>
    <row r="541" spans="1:23" ht="12.75">
      <c r="A541" s="1">
        <v>36345</v>
      </c>
      <c r="B541" s="13">
        <v>185</v>
      </c>
      <c r="C541" s="52">
        <v>0.644560158</v>
      </c>
      <c r="D541" s="14">
        <v>0.644560158</v>
      </c>
      <c r="E541" s="2">
        <v>5315</v>
      </c>
      <c r="F541" s="15">
        <v>0</v>
      </c>
      <c r="G541" s="19">
        <v>782.2</v>
      </c>
      <c r="H541" s="20">
        <f t="shared" si="52"/>
        <v>747.2</v>
      </c>
      <c r="I541" s="21">
        <v>747.2</v>
      </c>
      <c r="J541" s="20">
        <f t="shared" si="53"/>
        <v>2529.2621724650007</v>
      </c>
      <c r="K541" s="20">
        <f t="shared" si="54"/>
        <v>2644.573172465001</v>
      </c>
      <c r="L541" s="20">
        <f t="shared" si="51"/>
        <v>2629.5345724650006</v>
      </c>
      <c r="M541" s="22">
        <f t="shared" si="55"/>
        <v>2637.0538724650005</v>
      </c>
      <c r="N541" s="21" t="s">
        <v>3</v>
      </c>
      <c r="O541" s="21">
        <v>46.5</v>
      </c>
      <c r="P541" s="23">
        <v>0.406</v>
      </c>
      <c r="Q541" s="20">
        <f t="shared" si="56"/>
        <v>31.6</v>
      </c>
      <c r="R541" s="21">
        <v>31.6</v>
      </c>
      <c r="S541" s="23">
        <v>-9.999</v>
      </c>
      <c r="V541" s="25">
        <v>16.123</v>
      </c>
      <c r="W541" s="22">
        <v>2637.0538724650005</v>
      </c>
    </row>
    <row r="542" spans="1:23" ht="12.75">
      <c r="A542" s="1">
        <v>36345</v>
      </c>
      <c r="B542" s="13">
        <v>185</v>
      </c>
      <c r="C542" s="52">
        <v>0.64467591</v>
      </c>
      <c r="D542" s="14">
        <v>0.64467591</v>
      </c>
      <c r="E542" s="2">
        <v>5325</v>
      </c>
      <c r="F542" s="15">
        <v>0</v>
      </c>
      <c r="G542" s="19">
        <v>782.9</v>
      </c>
      <c r="H542" s="20">
        <f t="shared" si="52"/>
        <v>747.9</v>
      </c>
      <c r="I542" s="21">
        <v>747.9</v>
      </c>
      <c r="J542" s="20">
        <f t="shared" si="53"/>
        <v>2521.4864164819437</v>
      </c>
      <c r="K542" s="20">
        <f t="shared" si="54"/>
        <v>2636.797416481944</v>
      </c>
      <c r="L542" s="20">
        <f t="shared" si="51"/>
        <v>2621.7588164819435</v>
      </c>
      <c r="M542" s="22">
        <f t="shared" si="55"/>
        <v>2629.2781164819435</v>
      </c>
      <c r="N542" s="21" t="s">
        <v>3</v>
      </c>
      <c r="O542" s="21">
        <v>46.9</v>
      </c>
      <c r="P542" s="23">
        <v>0.395</v>
      </c>
      <c r="Q542" s="20">
        <f t="shared" si="56"/>
        <v>30.5</v>
      </c>
      <c r="R542" s="21">
        <v>30.5</v>
      </c>
      <c r="S542" s="23">
        <v>-9.999</v>
      </c>
      <c r="V542" s="25">
        <v>15.946</v>
      </c>
      <c r="W542" s="22">
        <v>2629.2781164819435</v>
      </c>
    </row>
    <row r="543" spans="1:23" ht="12.75">
      <c r="A543" s="1">
        <v>36345</v>
      </c>
      <c r="B543" s="13">
        <v>185</v>
      </c>
      <c r="C543" s="52">
        <v>0.644791663</v>
      </c>
      <c r="D543" s="14">
        <v>0.644791663</v>
      </c>
      <c r="E543" s="2">
        <v>5335</v>
      </c>
      <c r="F543" s="15">
        <v>0</v>
      </c>
      <c r="G543" s="19">
        <v>781.9</v>
      </c>
      <c r="H543" s="20">
        <f t="shared" si="52"/>
        <v>746.9</v>
      </c>
      <c r="I543" s="21">
        <v>746.9</v>
      </c>
      <c r="J543" s="20">
        <f t="shared" si="53"/>
        <v>2532.596869533575</v>
      </c>
      <c r="K543" s="20">
        <f t="shared" si="54"/>
        <v>2647.907869533575</v>
      </c>
      <c r="L543" s="20">
        <f t="shared" si="51"/>
        <v>2632.869269533575</v>
      </c>
      <c r="M543" s="22">
        <f t="shared" si="55"/>
        <v>2640.388569533575</v>
      </c>
      <c r="N543" s="21" t="s">
        <v>3</v>
      </c>
      <c r="O543" s="21">
        <v>46.1</v>
      </c>
      <c r="P543" s="23">
        <v>0.399</v>
      </c>
      <c r="Q543" s="20">
        <f t="shared" si="56"/>
        <v>30.900000000000006</v>
      </c>
      <c r="R543" s="21">
        <v>30.9</v>
      </c>
      <c r="S543" s="23">
        <v>-9.999</v>
      </c>
      <c r="V543" s="25">
        <v>15.433</v>
      </c>
      <c r="W543" s="22">
        <v>2640.388569533575</v>
      </c>
    </row>
    <row r="544" spans="1:23" ht="12.75">
      <c r="A544" s="1">
        <v>36345</v>
      </c>
      <c r="B544" s="13">
        <v>185</v>
      </c>
      <c r="C544" s="52">
        <v>0.644907415</v>
      </c>
      <c r="D544" s="14">
        <v>0.644907415</v>
      </c>
      <c r="E544" s="2">
        <v>5345</v>
      </c>
      <c r="F544" s="15">
        <v>0</v>
      </c>
      <c r="G544" s="19">
        <v>783.1</v>
      </c>
      <c r="H544" s="20">
        <f t="shared" si="52"/>
        <v>748.1</v>
      </c>
      <c r="I544" s="21">
        <v>748.1</v>
      </c>
      <c r="J544" s="20">
        <f t="shared" si="53"/>
        <v>2519.26610861524</v>
      </c>
      <c r="K544" s="20">
        <f t="shared" si="54"/>
        <v>2634.57710861524</v>
      </c>
      <c r="L544" s="20">
        <f t="shared" si="51"/>
        <v>2619.5385086152396</v>
      </c>
      <c r="M544" s="22">
        <f t="shared" si="55"/>
        <v>2627.05780861524</v>
      </c>
      <c r="N544" s="21" t="s">
        <v>3</v>
      </c>
      <c r="O544" s="21">
        <v>46.6</v>
      </c>
      <c r="P544" s="23">
        <v>0.404</v>
      </c>
      <c r="Q544" s="20">
        <f t="shared" si="56"/>
        <v>31.400000000000006</v>
      </c>
      <c r="R544" s="21">
        <v>31.4</v>
      </c>
      <c r="S544" s="23">
        <v>-9.999</v>
      </c>
      <c r="V544" s="25">
        <v>14.63</v>
      </c>
      <c r="W544" s="22">
        <v>2627.05780861524</v>
      </c>
    </row>
    <row r="545" spans="1:23" ht="12.75">
      <c r="A545" s="1">
        <v>36345</v>
      </c>
      <c r="B545" s="13">
        <v>185</v>
      </c>
      <c r="C545" s="52">
        <v>0.645023167</v>
      </c>
      <c r="D545" s="14">
        <v>0.645023167</v>
      </c>
      <c r="E545" s="2">
        <v>5355</v>
      </c>
      <c r="F545" s="15">
        <v>0</v>
      </c>
      <c r="G545" s="19">
        <v>783.4</v>
      </c>
      <c r="H545" s="20">
        <f t="shared" si="52"/>
        <v>748.4</v>
      </c>
      <c r="I545" s="21">
        <v>748.4</v>
      </c>
      <c r="J545" s="20">
        <f t="shared" si="53"/>
        <v>2515.936759540771</v>
      </c>
      <c r="K545" s="20">
        <f t="shared" si="54"/>
        <v>2631.2477595407713</v>
      </c>
      <c r="L545" s="20">
        <f t="shared" si="51"/>
        <v>2616.209159540771</v>
      </c>
      <c r="M545" s="22">
        <f t="shared" si="55"/>
        <v>2623.728459540771</v>
      </c>
      <c r="N545" s="21" t="s">
        <v>3</v>
      </c>
      <c r="O545" s="21">
        <v>46.9</v>
      </c>
      <c r="P545" s="23">
        <v>0.4</v>
      </c>
      <c r="Q545" s="20">
        <f t="shared" si="56"/>
        <v>31</v>
      </c>
      <c r="R545" s="21">
        <v>31</v>
      </c>
      <c r="S545" s="23">
        <v>-9.999</v>
      </c>
      <c r="V545" s="25">
        <v>14.327</v>
      </c>
      <c r="W545" s="22">
        <v>2623.728459540771</v>
      </c>
    </row>
    <row r="546" spans="1:23" ht="12.75">
      <c r="A546" s="1">
        <v>36345</v>
      </c>
      <c r="B546" s="13">
        <v>185</v>
      </c>
      <c r="C546" s="52">
        <v>0.64513886</v>
      </c>
      <c r="D546" s="14">
        <v>0.64513886</v>
      </c>
      <c r="E546" s="2">
        <v>5365</v>
      </c>
      <c r="F546" s="15">
        <v>0</v>
      </c>
      <c r="G546" s="19">
        <v>783.5</v>
      </c>
      <c r="H546" s="20">
        <f t="shared" si="52"/>
        <v>748.5</v>
      </c>
      <c r="I546" s="21">
        <v>748.5</v>
      </c>
      <c r="J546" s="20">
        <f t="shared" si="53"/>
        <v>2514.8272730841804</v>
      </c>
      <c r="K546" s="20">
        <f t="shared" si="54"/>
        <v>2630.1382730841806</v>
      </c>
      <c r="L546" s="20">
        <f t="shared" si="51"/>
        <v>2615.0996730841803</v>
      </c>
      <c r="M546" s="22">
        <f t="shared" si="55"/>
        <v>2622.6189730841807</v>
      </c>
      <c r="N546" s="21" t="s">
        <v>3</v>
      </c>
      <c r="O546" s="21">
        <v>47.8</v>
      </c>
      <c r="P546" s="23">
        <v>0.379</v>
      </c>
      <c r="Q546" s="20">
        <f t="shared" si="56"/>
        <v>28.900000000000006</v>
      </c>
      <c r="R546" s="21">
        <v>28.9</v>
      </c>
      <c r="S546" s="23">
        <v>-9.999</v>
      </c>
      <c r="V546" s="25">
        <v>14.468</v>
      </c>
      <c r="W546" s="22">
        <v>2622.6189730841807</v>
      </c>
    </row>
    <row r="547" spans="1:23" ht="12.75">
      <c r="A547" s="1">
        <v>36345</v>
      </c>
      <c r="B547" s="13">
        <v>185</v>
      </c>
      <c r="C547" s="52">
        <v>0.645254612</v>
      </c>
      <c r="D547" s="14">
        <v>0.645254612</v>
      </c>
      <c r="E547" s="2">
        <v>5375</v>
      </c>
      <c r="F547" s="15">
        <v>0</v>
      </c>
      <c r="G547" s="19">
        <v>783.8</v>
      </c>
      <c r="H547" s="20">
        <f t="shared" si="52"/>
        <v>748.8</v>
      </c>
      <c r="I547" s="21">
        <v>748.8</v>
      </c>
      <c r="J547" s="20">
        <f t="shared" si="53"/>
        <v>2511.4997028645375</v>
      </c>
      <c r="K547" s="20">
        <f t="shared" si="54"/>
        <v>2626.8107028645377</v>
      </c>
      <c r="L547" s="20">
        <f t="shared" si="51"/>
        <v>2611.7721028645374</v>
      </c>
      <c r="M547" s="22">
        <f t="shared" si="55"/>
        <v>2619.2914028645373</v>
      </c>
      <c r="N547" s="21" t="s">
        <v>3</v>
      </c>
      <c r="O547" s="21">
        <v>48.1</v>
      </c>
      <c r="P547" s="23">
        <v>0.395</v>
      </c>
      <c r="Q547" s="20">
        <f t="shared" si="56"/>
        <v>30.5</v>
      </c>
      <c r="R547" s="21">
        <v>30.5</v>
      </c>
      <c r="S547" s="23">
        <v>-9.999</v>
      </c>
      <c r="V547" s="25">
        <v>15.141</v>
      </c>
      <c r="W547" s="22">
        <v>2619.2914028645373</v>
      </c>
    </row>
    <row r="548" spans="1:23" ht="12.75">
      <c r="A548" s="1">
        <v>36345</v>
      </c>
      <c r="B548" s="13">
        <v>185</v>
      </c>
      <c r="C548" s="52">
        <v>0.645370364</v>
      </c>
      <c r="D548" s="14">
        <v>0.645370364</v>
      </c>
      <c r="E548" s="2">
        <v>5385</v>
      </c>
      <c r="F548" s="15">
        <v>0</v>
      </c>
      <c r="G548" s="19">
        <v>783.9</v>
      </c>
      <c r="H548" s="20">
        <f t="shared" si="52"/>
        <v>748.9</v>
      </c>
      <c r="I548" s="21">
        <v>748.9</v>
      </c>
      <c r="J548" s="20">
        <f t="shared" si="53"/>
        <v>2510.3908090427653</v>
      </c>
      <c r="K548" s="20">
        <f t="shared" si="54"/>
        <v>2625.7018090427655</v>
      </c>
      <c r="L548" s="20">
        <f t="shared" si="51"/>
        <v>2610.663209042765</v>
      </c>
      <c r="M548" s="22">
        <f t="shared" si="55"/>
        <v>2618.1825090427656</v>
      </c>
      <c r="N548" s="21" t="s">
        <v>3</v>
      </c>
      <c r="O548" s="21">
        <v>48</v>
      </c>
      <c r="P548" s="23">
        <v>0.395</v>
      </c>
      <c r="Q548" s="20">
        <f t="shared" si="56"/>
        <v>30.5</v>
      </c>
      <c r="R548" s="21">
        <v>30.5</v>
      </c>
      <c r="S548" s="23">
        <v>-9.999</v>
      </c>
      <c r="V548" s="25">
        <v>0.015</v>
      </c>
      <c r="W548" s="22">
        <v>2618.1825090427656</v>
      </c>
    </row>
    <row r="549" spans="1:23" ht="12.75">
      <c r="A549" s="1">
        <v>36345</v>
      </c>
      <c r="B549" s="13">
        <v>185</v>
      </c>
      <c r="C549" s="52">
        <v>0.645486116</v>
      </c>
      <c r="D549" s="14">
        <v>0.645486116</v>
      </c>
      <c r="E549" s="2">
        <v>5395</v>
      </c>
      <c r="F549" s="15">
        <v>0</v>
      </c>
      <c r="G549" s="19">
        <v>784.1</v>
      </c>
      <c r="H549" s="20">
        <f t="shared" si="52"/>
        <v>749.1</v>
      </c>
      <c r="I549" s="21">
        <v>749.1</v>
      </c>
      <c r="J549" s="20">
        <f t="shared" si="53"/>
        <v>2508.1734655390696</v>
      </c>
      <c r="K549" s="20">
        <f t="shared" si="54"/>
        <v>2623.48446553907</v>
      </c>
      <c r="L549" s="20">
        <f t="shared" si="51"/>
        <v>2608.4458655390695</v>
      </c>
      <c r="M549" s="22">
        <f t="shared" si="55"/>
        <v>2615.96516553907</v>
      </c>
      <c r="N549" s="21" t="s">
        <v>3</v>
      </c>
      <c r="O549" s="21">
        <v>46.6</v>
      </c>
      <c r="P549" s="23">
        <v>0.401</v>
      </c>
      <c r="Q549" s="20">
        <f t="shared" si="56"/>
        <v>31.1</v>
      </c>
      <c r="R549" s="21">
        <v>31.1</v>
      </c>
      <c r="S549" s="23">
        <v>-9.999</v>
      </c>
      <c r="V549" s="25">
        <v>0.013</v>
      </c>
      <c r="W549" s="22">
        <v>2615.96516553907</v>
      </c>
    </row>
    <row r="550" spans="1:23" ht="12.75">
      <c r="A550" s="1">
        <v>36345</v>
      </c>
      <c r="B550" s="13">
        <v>185</v>
      </c>
      <c r="C550" s="52">
        <v>0.645601869</v>
      </c>
      <c r="D550" s="14">
        <v>0.645601869</v>
      </c>
      <c r="E550" s="2">
        <v>5405</v>
      </c>
      <c r="F550" s="15">
        <v>0</v>
      </c>
      <c r="G550" s="19">
        <v>784.6</v>
      </c>
      <c r="H550" s="20">
        <f t="shared" si="52"/>
        <v>749.6</v>
      </c>
      <c r="I550" s="21">
        <v>749.6</v>
      </c>
      <c r="J550" s="20">
        <f t="shared" si="53"/>
        <v>2502.6326957518627</v>
      </c>
      <c r="K550" s="20">
        <f t="shared" si="54"/>
        <v>2617.943695751863</v>
      </c>
      <c r="L550" s="20">
        <f t="shared" si="51"/>
        <v>2602.9050957518625</v>
      </c>
      <c r="M550" s="22">
        <f t="shared" si="55"/>
        <v>2610.424395751863</v>
      </c>
      <c r="N550" s="21" t="s">
        <v>3</v>
      </c>
      <c r="O550" s="21">
        <v>46</v>
      </c>
      <c r="P550" s="23">
        <v>0.401</v>
      </c>
      <c r="Q550" s="20">
        <f t="shared" si="56"/>
        <v>31.1</v>
      </c>
      <c r="R550" s="21">
        <v>31.1</v>
      </c>
      <c r="S550" s="23">
        <v>-9.999</v>
      </c>
      <c r="V550" s="25">
        <v>0.014</v>
      </c>
      <c r="W550" s="22">
        <v>2610.424395751863</v>
      </c>
    </row>
    <row r="551" spans="1:23" ht="12.75">
      <c r="A551" s="1">
        <v>36345</v>
      </c>
      <c r="B551" s="13">
        <v>185</v>
      </c>
      <c r="C551" s="52">
        <v>0.645717621</v>
      </c>
      <c r="D551" s="14">
        <v>0.645717621</v>
      </c>
      <c r="E551" s="2">
        <v>5415</v>
      </c>
      <c r="F551" s="15">
        <v>0</v>
      </c>
      <c r="G551" s="19">
        <v>784.7</v>
      </c>
      <c r="H551" s="20">
        <f t="shared" si="52"/>
        <v>749.7</v>
      </c>
      <c r="I551" s="21">
        <v>749.7</v>
      </c>
      <c r="J551" s="20">
        <f t="shared" si="53"/>
        <v>2501.52498530241</v>
      </c>
      <c r="K551" s="20">
        <f t="shared" si="54"/>
        <v>2616.8359853024103</v>
      </c>
      <c r="L551" s="20">
        <f t="shared" si="51"/>
        <v>2601.79738530241</v>
      </c>
      <c r="M551" s="22">
        <f t="shared" si="55"/>
        <v>2609.3166853024104</v>
      </c>
      <c r="N551" s="21" t="s">
        <v>3</v>
      </c>
      <c r="O551" s="21">
        <v>46.2</v>
      </c>
      <c r="P551" s="23">
        <v>0.43</v>
      </c>
      <c r="Q551" s="20">
        <f t="shared" si="56"/>
        <v>34</v>
      </c>
      <c r="R551" s="21">
        <v>34</v>
      </c>
      <c r="S551" s="23">
        <v>-9.999</v>
      </c>
      <c r="V551" s="25">
        <v>0.013</v>
      </c>
      <c r="W551" s="22">
        <v>2609.3166853024104</v>
      </c>
    </row>
    <row r="552" spans="1:23" ht="12.75">
      <c r="A552" s="1">
        <v>36345</v>
      </c>
      <c r="B552" s="13">
        <v>185</v>
      </c>
      <c r="C552" s="52">
        <v>0.645833313</v>
      </c>
      <c r="D552" s="14">
        <v>0.645833313</v>
      </c>
      <c r="E552" s="2">
        <v>5425</v>
      </c>
      <c r="F552" s="15">
        <v>0</v>
      </c>
      <c r="G552" s="19">
        <v>784.7</v>
      </c>
      <c r="H552" s="20">
        <f t="shared" si="52"/>
        <v>749.7</v>
      </c>
      <c r="I552" s="21">
        <v>749.7</v>
      </c>
      <c r="J552" s="20">
        <f t="shared" si="53"/>
        <v>2501.52498530241</v>
      </c>
      <c r="K552" s="20">
        <f t="shared" si="54"/>
        <v>2616.8359853024103</v>
      </c>
      <c r="L552" s="20">
        <f t="shared" si="51"/>
        <v>2601.79738530241</v>
      </c>
      <c r="M552" s="22">
        <f t="shared" si="55"/>
        <v>2609.3166853024104</v>
      </c>
      <c r="N552" s="21" t="s">
        <v>3</v>
      </c>
      <c r="O552" s="21">
        <v>45.7</v>
      </c>
      <c r="P552" s="23">
        <v>0.43</v>
      </c>
      <c r="Q552" s="20">
        <f t="shared" si="56"/>
        <v>34</v>
      </c>
      <c r="R552" s="21">
        <v>34</v>
      </c>
      <c r="S552" s="23">
        <v>-9.999</v>
      </c>
      <c r="V552" s="25">
        <v>0.012</v>
      </c>
      <c r="W552" s="22">
        <v>2609.3166853024104</v>
      </c>
    </row>
    <row r="553" spans="1:23" ht="12.75">
      <c r="A553" s="1">
        <v>36345</v>
      </c>
      <c r="B553" s="13">
        <v>185</v>
      </c>
      <c r="C553" s="52">
        <v>0.645949066</v>
      </c>
      <c r="D553" s="14">
        <v>0.645949066</v>
      </c>
      <c r="E553" s="2">
        <v>5435</v>
      </c>
      <c r="F553" s="15">
        <v>0</v>
      </c>
      <c r="G553" s="19">
        <v>784.7</v>
      </c>
      <c r="H553" s="20">
        <f t="shared" si="52"/>
        <v>749.7</v>
      </c>
      <c r="I553" s="21">
        <v>749.7</v>
      </c>
      <c r="J553" s="20">
        <f t="shared" si="53"/>
        <v>2501.52498530241</v>
      </c>
      <c r="K553" s="20">
        <f t="shared" si="54"/>
        <v>2616.8359853024103</v>
      </c>
      <c r="L553" s="20">
        <f t="shared" si="51"/>
        <v>2601.79738530241</v>
      </c>
      <c r="M553" s="22">
        <f t="shared" si="55"/>
        <v>2609.3166853024104</v>
      </c>
      <c r="N553" s="21" t="s">
        <v>3</v>
      </c>
      <c r="O553" s="21">
        <v>46</v>
      </c>
      <c r="P553" s="23">
        <v>0.409</v>
      </c>
      <c r="Q553" s="20">
        <f t="shared" si="56"/>
        <v>31.9</v>
      </c>
      <c r="R553" s="21">
        <v>31.9</v>
      </c>
      <c r="S553" s="23">
        <v>-9.999</v>
      </c>
      <c r="V553" s="25">
        <v>0.011</v>
      </c>
      <c r="W553" s="22">
        <v>2609.3166853024104</v>
      </c>
    </row>
    <row r="554" spans="1:23" ht="12.75">
      <c r="A554" s="1">
        <v>36345</v>
      </c>
      <c r="B554" s="13">
        <v>185</v>
      </c>
      <c r="C554" s="52">
        <v>0.646064818</v>
      </c>
      <c r="D554" s="14">
        <v>0.646064818</v>
      </c>
      <c r="E554" s="2">
        <v>5445</v>
      </c>
      <c r="F554" s="15">
        <v>0</v>
      </c>
      <c r="G554" s="19">
        <v>784.6</v>
      </c>
      <c r="H554" s="20">
        <f t="shared" si="52"/>
        <v>749.6</v>
      </c>
      <c r="I554" s="21">
        <v>749.6</v>
      </c>
      <c r="J554" s="20">
        <f t="shared" si="53"/>
        <v>2502.6326957518627</v>
      </c>
      <c r="K554" s="20">
        <f t="shared" si="54"/>
        <v>2617.943695751863</v>
      </c>
      <c r="L554" s="20">
        <f t="shared" si="51"/>
        <v>2602.9050957518625</v>
      </c>
      <c r="M554" s="22">
        <f t="shared" si="55"/>
        <v>2610.424395751863</v>
      </c>
      <c r="N554" s="21" t="s">
        <v>3</v>
      </c>
      <c r="O554" s="21">
        <v>46.7</v>
      </c>
      <c r="P554" s="23">
        <v>0.416</v>
      </c>
      <c r="Q554" s="20">
        <f t="shared" si="56"/>
        <v>32.6</v>
      </c>
      <c r="R554" s="21">
        <v>32.6</v>
      </c>
      <c r="S554" s="23">
        <v>-9.999</v>
      </c>
      <c r="V554" s="25">
        <v>0.011</v>
      </c>
      <c r="W554" s="22">
        <v>2610.424395751863</v>
      </c>
    </row>
    <row r="555" spans="1:23" ht="12.75">
      <c r="A555" s="1">
        <v>36345</v>
      </c>
      <c r="B555" s="13">
        <v>185</v>
      </c>
      <c r="C555" s="52">
        <v>0.64618057</v>
      </c>
      <c r="D555" s="14">
        <v>0.64618057</v>
      </c>
      <c r="E555" s="2">
        <v>5455</v>
      </c>
      <c r="F555" s="15">
        <v>0</v>
      </c>
      <c r="G555" s="19">
        <v>784.5</v>
      </c>
      <c r="H555" s="20">
        <f t="shared" si="52"/>
        <v>749.5</v>
      </c>
      <c r="I555" s="21">
        <v>749.5</v>
      </c>
      <c r="J555" s="20">
        <f t="shared" si="53"/>
        <v>2503.7405539847105</v>
      </c>
      <c r="K555" s="20">
        <f t="shared" si="54"/>
        <v>2619.0515539847106</v>
      </c>
      <c r="L555" s="20">
        <f t="shared" si="51"/>
        <v>2604.0129539847103</v>
      </c>
      <c r="M555" s="22">
        <f t="shared" si="55"/>
        <v>2611.53225398471</v>
      </c>
      <c r="N555" s="21" t="s">
        <v>3</v>
      </c>
      <c r="O555" s="21">
        <v>46.6</v>
      </c>
      <c r="P555" s="23">
        <v>0.404</v>
      </c>
      <c r="Q555" s="20">
        <f t="shared" si="56"/>
        <v>31.400000000000006</v>
      </c>
      <c r="R555" s="21">
        <v>31.4</v>
      </c>
      <c r="S555" s="23">
        <v>-9.999</v>
      </c>
      <c r="V555" s="25">
        <v>0.01</v>
      </c>
      <c r="W555" s="22">
        <v>2611.53225398471</v>
      </c>
    </row>
    <row r="556" spans="1:23" ht="12.75">
      <c r="A556" s="1">
        <v>36345</v>
      </c>
      <c r="B556" s="13">
        <v>185</v>
      </c>
      <c r="C556" s="52">
        <v>0.646296322</v>
      </c>
      <c r="D556" s="14">
        <v>0.646296322</v>
      </c>
      <c r="E556" s="2">
        <v>5465</v>
      </c>
      <c r="F556" s="15">
        <v>0</v>
      </c>
      <c r="G556" s="19">
        <v>784.2</v>
      </c>
      <c r="H556" s="20">
        <f t="shared" si="52"/>
        <v>749.2</v>
      </c>
      <c r="I556" s="21">
        <v>749.2</v>
      </c>
      <c r="J556" s="20">
        <f t="shared" si="53"/>
        <v>2507.0650157780956</v>
      </c>
      <c r="K556" s="20">
        <f t="shared" si="54"/>
        <v>2622.3760157780957</v>
      </c>
      <c r="L556" s="20">
        <f t="shared" si="51"/>
        <v>2607.3374157780954</v>
      </c>
      <c r="M556" s="22">
        <f t="shared" si="55"/>
        <v>2614.8567157780953</v>
      </c>
      <c r="N556" s="21" t="s">
        <v>3</v>
      </c>
      <c r="O556" s="21">
        <v>46.7</v>
      </c>
      <c r="P556" s="23">
        <v>0.396</v>
      </c>
      <c r="Q556" s="20">
        <f t="shared" si="56"/>
        <v>30.6</v>
      </c>
      <c r="R556" s="21">
        <v>30.6</v>
      </c>
      <c r="S556" s="23">
        <v>-9.999</v>
      </c>
      <c r="V556" s="25">
        <v>0.011</v>
      </c>
      <c r="W556" s="22">
        <v>2614.8567157780953</v>
      </c>
    </row>
    <row r="557" spans="1:23" ht="12.75">
      <c r="A557" s="1">
        <v>36345</v>
      </c>
      <c r="B557" s="13">
        <v>185</v>
      </c>
      <c r="C557" s="52">
        <v>0.646412015</v>
      </c>
      <c r="D557" s="14">
        <v>0.646412015</v>
      </c>
      <c r="E557" s="2">
        <v>5475</v>
      </c>
      <c r="F557" s="15">
        <v>0</v>
      </c>
      <c r="G557" s="19">
        <v>784.5</v>
      </c>
      <c r="H557" s="20">
        <f t="shared" si="52"/>
        <v>749.5</v>
      </c>
      <c r="I557" s="21">
        <v>749.5</v>
      </c>
      <c r="J557" s="20">
        <f t="shared" si="53"/>
        <v>2503.7405539847105</v>
      </c>
      <c r="K557" s="20">
        <f t="shared" si="54"/>
        <v>2619.0515539847106</v>
      </c>
      <c r="L557" s="20">
        <f t="shared" si="51"/>
        <v>2604.0129539847103</v>
      </c>
      <c r="M557" s="22">
        <f t="shared" si="55"/>
        <v>2611.53225398471</v>
      </c>
      <c r="N557" s="21" t="s">
        <v>3</v>
      </c>
      <c r="O557" s="21">
        <v>46.5</v>
      </c>
      <c r="P557" s="23">
        <v>0.42</v>
      </c>
      <c r="Q557" s="20">
        <f t="shared" si="56"/>
        <v>32.99999999999999</v>
      </c>
      <c r="R557" s="21">
        <v>33</v>
      </c>
      <c r="S557" s="23">
        <v>-9.999</v>
      </c>
      <c r="V557" s="25">
        <v>0.01</v>
      </c>
      <c r="W557" s="22">
        <v>2611.53225398471</v>
      </c>
    </row>
    <row r="558" spans="1:23" ht="12.75">
      <c r="A558" s="1">
        <v>36345</v>
      </c>
      <c r="B558" s="13">
        <v>185</v>
      </c>
      <c r="C558" s="52">
        <v>0.646527767</v>
      </c>
      <c r="D558" s="14">
        <v>0.646527767</v>
      </c>
      <c r="E558" s="2">
        <v>5485</v>
      </c>
      <c r="F558" s="15">
        <v>0</v>
      </c>
      <c r="G558" s="19">
        <v>783.2</v>
      </c>
      <c r="H558" s="20">
        <f t="shared" si="52"/>
        <v>748.2</v>
      </c>
      <c r="I558" s="21">
        <v>748.2</v>
      </c>
      <c r="J558" s="20">
        <f t="shared" si="53"/>
        <v>2518.156177266665</v>
      </c>
      <c r="K558" s="20">
        <f t="shared" si="54"/>
        <v>2633.467177266665</v>
      </c>
      <c r="L558" s="20">
        <f t="shared" si="51"/>
        <v>2618.428577266665</v>
      </c>
      <c r="M558" s="22">
        <f t="shared" si="55"/>
        <v>2625.9478772666653</v>
      </c>
      <c r="N558" s="21" t="s">
        <v>3</v>
      </c>
      <c r="O558" s="21">
        <v>46.3</v>
      </c>
      <c r="P558" s="23">
        <v>0.415</v>
      </c>
      <c r="Q558" s="20">
        <f t="shared" si="56"/>
        <v>32.49999999999999</v>
      </c>
      <c r="R558" s="21">
        <v>32.5</v>
      </c>
      <c r="S558" s="23">
        <v>-9.999</v>
      </c>
      <c r="V558" s="25">
        <v>0.003</v>
      </c>
      <c r="W558" s="22">
        <v>2625.9478772666653</v>
      </c>
    </row>
    <row r="559" spans="1:23" ht="12.75">
      <c r="A559" s="1">
        <v>36345</v>
      </c>
      <c r="B559" s="13">
        <v>185</v>
      </c>
      <c r="C559" s="52">
        <v>0.646643519</v>
      </c>
      <c r="D559" s="14">
        <v>0.646643519</v>
      </c>
      <c r="E559" s="2">
        <v>5495</v>
      </c>
      <c r="F559" s="15">
        <v>0</v>
      </c>
      <c r="G559" s="19">
        <v>784.7</v>
      </c>
      <c r="H559" s="20">
        <f t="shared" si="52"/>
        <v>749.7</v>
      </c>
      <c r="I559" s="21">
        <v>749.7</v>
      </c>
      <c r="J559" s="20">
        <f t="shared" si="53"/>
        <v>2501.52498530241</v>
      </c>
      <c r="K559" s="20">
        <f t="shared" si="54"/>
        <v>2616.8359853024103</v>
      </c>
      <c r="L559" s="20">
        <f t="shared" si="51"/>
        <v>2601.79738530241</v>
      </c>
      <c r="M559" s="22">
        <f t="shared" si="55"/>
        <v>2609.3166853024104</v>
      </c>
      <c r="N559" s="21" t="s">
        <v>3</v>
      </c>
      <c r="O559" s="21">
        <v>47.2</v>
      </c>
      <c r="P559" s="23">
        <v>0.426</v>
      </c>
      <c r="Q559" s="20">
        <f t="shared" si="56"/>
        <v>33.6</v>
      </c>
      <c r="R559" s="21">
        <v>33.6</v>
      </c>
      <c r="S559" s="23">
        <v>-9.999</v>
      </c>
      <c r="V559" s="25">
        <v>0.009</v>
      </c>
      <c r="W559" s="22">
        <v>2609.3166853024104</v>
      </c>
    </row>
    <row r="560" spans="1:23" ht="12.75">
      <c r="A560" s="1">
        <v>36345</v>
      </c>
      <c r="B560" s="13">
        <v>185</v>
      </c>
      <c r="C560" s="52">
        <v>0.646759272</v>
      </c>
      <c r="D560" s="14">
        <v>0.646759272</v>
      </c>
      <c r="E560" s="2">
        <v>5505</v>
      </c>
      <c r="F560" s="15">
        <v>0</v>
      </c>
      <c r="G560" s="19">
        <v>783.7</v>
      </c>
      <c r="H560" s="20">
        <f t="shared" si="52"/>
        <v>748.7</v>
      </c>
      <c r="I560" s="21">
        <v>748.7</v>
      </c>
      <c r="J560" s="20">
        <f t="shared" si="53"/>
        <v>2512.6087447856517</v>
      </c>
      <c r="K560" s="20">
        <f t="shared" si="54"/>
        <v>2627.919744785652</v>
      </c>
      <c r="L560" s="20">
        <f t="shared" si="51"/>
        <v>2612.8811447856515</v>
      </c>
      <c r="M560" s="22">
        <f t="shared" si="55"/>
        <v>2620.4004447856514</v>
      </c>
      <c r="N560" s="21" t="s">
        <v>3</v>
      </c>
      <c r="O560" s="21">
        <v>47.8</v>
      </c>
      <c r="P560" s="23">
        <v>0.437</v>
      </c>
      <c r="Q560" s="20">
        <f t="shared" si="56"/>
        <v>34.7</v>
      </c>
      <c r="R560" s="21">
        <v>34.7</v>
      </c>
      <c r="S560" s="23">
        <v>-9.999</v>
      </c>
      <c r="V560" s="25">
        <v>0.002</v>
      </c>
      <c r="W560" s="22">
        <v>2620.4004447856514</v>
      </c>
    </row>
    <row r="561" spans="1:23" ht="12.75">
      <c r="A561" s="1">
        <v>36345</v>
      </c>
      <c r="B561" s="13">
        <v>185</v>
      </c>
      <c r="C561" s="52">
        <v>0.646875024</v>
      </c>
      <c r="D561" s="14">
        <v>0.646875024</v>
      </c>
      <c r="E561" s="2">
        <v>5515</v>
      </c>
      <c r="F561" s="15">
        <v>0</v>
      </c>
      <c r="G561" s="19">
        <v>784.9</v>
      </c>
      <c r="H561" s="20">
        <f t="shared" si="52"/>
        <v>749.9</v>
      </c>
      <c r="I561" s="21">
        <v>749.9</v>
      </c>
      <c r="J561" s="20">
        <f t="shared" si="53"/>
        <v>2499.310007596026</v>
      </c>
      <c r="K561" s="20">
        <f t="shared" si="54"/>
        <v>2614.621007596026</v>
      </c>
      <c r="L561" s="20">
        <f t="shared" si="51"/>
        <v>2599.582407596026</v>
      </c>
      <c r="M561" s="22">
        <f t="shared" si="55"/>
        <v>2607.1017075960262</v>
      </c>
      <c r="N561" s="21" t="s">
        <v>3</v>
      </c>
      <c r="O561" s="21">
        <v>49.1</v>
      </c>
      <c r="P561" s="23">
        <v>0.446</v>
      </c>
      <c r="Q561" s="20">
        <f t="shared" si="56"/>
        <v>35.6</v>
      </c>
      <c r="R561" s="21">
        <v>35.6</v>
      </c>
      <c r="S561" s="23">
        <v>-9.999</v>
      </c>
      <c r="V561" s="25">
        <v>0.008</v>
      </c>
      <c r="W561" s="22">
        <v>2607.1017075960262</v>
      </c>
    </row>
    <row r="562" spans="1:23" ht="12.75">
      <c r="A562" s="1">
        <v>36345</v>
      </c>
      <c r="B562" s="13">
        <v>185</v>
      </c>
      <c r="C562" s="52">
        <v>0.646990716</v>
      </c>
      <c r="D562" s="14">
        <v>0.646990716</v>
      </c>
      <c r="E562" s="2">
        <v>5525</v>
      </c>
      <c r="F562" s="15">
        <v>0</v>
      </c>
      <c r="G562" s="19">
        <v>785.5</v>
      </c>
      <c r="H562" s="20">
        <f t="shared" si="52"/>
        <v>750.5</v>
      </c>
      <c r="I562" s="21">
        <v>750.5</v>
      </c>
      <c r="J562" s="20">
        <f t="shared" si="53"/>
        <v>2492.6686171817573</v>
      </c>
      <c r="K562" s="20">
        <f t="shared" si="54"/>
        <v>2607.9796171817575</v>
      </c>
      <c r="L562" s="20">
        <f t="shared" si="51"/>
        <v>2592.941017181757</v>
      </c>
      <c r="M562" s="22">
        <f t="shared" si="55"/>
        <v>2600.460317181757</v>
      </c>
      <c r="N562" s="21" t="s">
        <v>3</v>
      </c>
      <c r="O562" s="21">
        <v>49.2</v>
      </c>
      <c r="P562" s="23">
        <v>0.446</v>
      </c>
      <c r="Q562" s="20">
        <f t="shared" si="56"/>
        <v>35.6</v>
      </c>
      <c r="R562" s="21">
        <v>35.6</v>
      </c>
      <c r="S562" s="23">
        <v>-9.999</v>
      </c>
      <c r="V562" s="25">
        <v>0.008</v>
      </c>
      <c r="W562" s="22">
        <v>2600.460317181757</v>
      </c>
    </row>
    <row r="563" spans="1:23" ht="12.75">
      <c r="A563" s="1">
        <v>36345</v>
      </c>
      <c r="B563" s="13">
        <v>185</v>
      </c>
      <c r="C563" s="52">
        <v>0.647106469</v>
      </c>
      <c r="D563" s="14">
        <v>0.647106469</v>
      </c>
      <c r="E563" s="2">
        <v>5535</v>
      </c>
      <c r="F563" s="15">
        <v>0</v>
      </c>
      <c r="G563" s="19">
        <v>786.2</v>
      </c>
      <c r="H563" s="20">
        <f t="shared" si="52"/>
        <v>751.2</v>
      </c>
      <c r="I563" s="21">
        <v>751.2</v>
      </c>
      <c r="J563" s="20">
        <f t="shared" si="53"/>
        <v>2484.9270357987784</v>
      </c>
      <c r="K563" s="20">
        <f t="shared" si="54"/>
        <v>2600.2380357987786</v>
      </c>
      <c r="L563" s="20">
        <f t="shared" si="51"/>
        <v>2585.1994357987783</v>
      </c>
      <c r="M563" s="22">
        <f t="shared" si="55"/>
        <v>2592.7187357987787</v>
      </c>
      <c r="N563" s="21" t="s">
        <v>3</v>
      </c>
      <c r="O563" s="21">
        <v>47.9</v>
      </c>
      <c r="P563" s="23">
        <v>0.446</v>
      </c>
      <c r="Q563" s="20">
        <f t="shared" si="56"/>
        <v>35.6</v>
      </c>
      <c r="R563" s="21">
        <v>35.6</v>
      </c>
      <c r="S563" s="23">
        <v>-9.999</v>
      </c>
      <c r="V563" s="25">
        <v>0.009</v>
      </c>
      <c r="W563" s="22">
        <v>2592.7187357987787</v>
      </c>
    </row>
    <row r="564" spans="1:23" ht="12.75">
      <c r="A564" s="1">
        <v>36345</v>
      </c>
      <c r="B564" s="13">
        <v>185</v>
      </c>
      <c r="C564" s="52">
        <v>0.647222221</v>
      </c>
      <c r="D564" s="14">
        <v>0.647222221</v>
      </c>
      <c r="E564" s="2">
        <v>5545</v>
      </c>
      <c r="F564" s="15">
        <v>0</v>
      </c>
      <c r="G564" s="19">
        <v>787.3</v>
      </c>
      <c r="H564" s="20">
        <f t="shared" si="52"/>
        <v>752.3</v>
      </c>
      <c r="I564" s="21">
        <v>752.3</v>
      </c>
      <c r="J564" s="20">
        <f t="shared" si="53"/>
        <v>2472.7762567645236</v>
      </c>
      <c r="K564" s="20">
        <f t="shared" si="54"/>
        <v>2588.0872567645238</v>
      </c>
      <c r="L564" s="20">
        <f t="shared" si="51"/>
        <v>2573.0486567645235</v>
      </c>
      <c r="M564" s="22">
        <f t="shared" si="55"/>
        <v>2580.567956764524</v>
      </c>
      <c r="N564" s="21" t="s">
        <v>3</v>
      </c>
      <c r="O564" s="21">
        <v>47.3</v>
      </c>
      <c r="P564" s="23">
        <v>0.441</v>
      </c>
      <c r="Q564" s="20">
        <f t="shared" si="56"/>
        <v>35.1</v>
      </c>
      <c r="R564" s="21">
        <v>35.1</v>
      </c>
      <c r="S564" s="23">
        <v>-9.999</v>
      </c>
      <c r="V564" s="25">
        <v>0.009</v>
      </c>
      <c r="W564" s="22">
        <v>2580.567956764524</v>
      </c>
    </row>
    <row r="565" spans="1:23" ht="12.75">
      <c r="A565" s="1">
        <v>36345</v>
      </c>
      <c r="B565" s="13">
        <v>185</v>
      </c>
      <c r="C565" s="52">
        <v>0.647337973</v>
      </c>
      <c r="D565" s="14">
        <v>0.647337973</v>
      </c>
      <c r="E565" s="2">
        <v>5555</v>
      </c>
      <c r="F565" s="15">
        <v>0</v>
      </c>
      <c r="G565" s="19">
        <v>786.6</v>
      </c>
      <c r="H565" s="20">
        <f t="shared" si="52"/>
        <v>751.6</v>
      </c>
      <c r="I565" s="21">
        <v>751.6</v>
      </c>
      <c r="J565" s="20">
        <f t="shared" si="53"/>
        <v>2480.506513271177</v>
      </c>
      <c r="K565" s="20">
        <f t="shared" si="54"/>
        <v>2595.817513271177</v>
      </c>
      <c r="L565" s="20">
        <f t="shared" si="51"/>
        <v>2580.778913271177</v>
      </c>
      <c r="M565" s="22">
        <f t="shared" si="55"/>
        <v>2588.298213271177</v>
      </c>
      <c r="N565" s="21" t="s">
        <v>3</v>
      </c>
      <c r="O565" s="21">
        <v>47.8</v>
      </c>
      <c r="P565" s="23">
        <v>0.42</v>
      </c>
      <c r="Q565" s="20">
        <f t="shared" si="56"/>
        <v>32.99999999999999</v>
      </c>
      <c r="R565" s="21">
        <v>33</v>
      </c>
      <c r="S565" s="23">
        <v>-9.999</v>
      </c>
      <c r="V565" s="25">
        <v>0.011</v>
      </c>
      <c r="W565" s="22">
        <v>2588.298213271177</v>
      </c>
    </row>
    <row r="566" spans="1:23" ht="12.75">
      <c r="A566" s="1">
        <v>36345</v>
      </c>
      <c r="B566" s="13">
        <v>185</v>
      </c>
      <c r="C566" s="52">
        <v>0.647453725</v>
      </c>
      <c r="D566" s="14">
        <v>0.647453725</v>
      </c>
      <c r="E566" s="2">
        <v>5565</v>
      </c>
      <c r="F566" s="15">
        <v>0</v>
      </c>
      <c r="G566" s="19">
        <v>785.7</v>
      </c>
      <c r="H566" s="20">
        <f t="shared" si="52"/>
        <v>750.7</v>
      </c>
      <c r="I566" s="21">
        <v>750.7</v>
      </c>
      <c r="J566" s="20">
        <f t="shared" si="53"/>
        <v>2490.4560002296835</v>
      </c>
      <c r="K566" s="20">
        <f t="shared" si="54"/>
        <v>2605.7670002296836</v>
      </c>
      <c r="L566" s="20">
        <f t="shared" si="51"/>
        <v>2590.7284002296833</v>
      </c>
      <c r="M566" s="22">
        <f t="shared" si="55"/>
        <v>2598.2477002296837</v>
      </c>
      <c r="N566" s="21" t="s">
        <v>3</v>
      </c>
      <c r="O566" s="21">
        <v>47.8</v>
      </c>
      <c r="P566" s="23">
        <v>0.391</v>
      </c>
      <c r="Q566" s="20">
        <f t="shared" si="56"/>
        <v>30.1</v>
      </c>
      <c r="R566" s="21">
        <v>30.1</v>
      </c>
      <c r="S566" s="23">
        <v>-9.999</v>
      </c>
      <c r="V566" s="25">
        <v>0.011</v>
      </c>
      <c r="W566" s="22">
        <v>2598.2477002296837</v>
      </c>
    </row>
    <row r="567" spans="1:23" ht="12.75">
      <c r="A567" s="1">
        <v>36345</v>
      </c>
      <c r="B567" s="13">
        <v>185</v>
      </c>
      <c r="C567" s="52">
        <v>0.647569418</v>
      </c>
      <c r="D567" s="14">
        <v>0.647569418</v>
      </c>
      <c r="E567" s="2">
        <v>5575</v>
      </c>
      <c r="F567" s="15">
        <v>0</v>
      </c>
      <c r="G567" s="19">
        <v>785.6</v>
      </c>
      <c r="H567" s="20">
        <f t="shared" si="52"/>
        <v>750.6</v>
      </c>
      <c r="I567" s="21">
        <v>750.6</v>
      </c>
      <c r="J567" s="20">
        <f t="shared" si="53"/>
        <v>2491.562235010778</v>
      </c>
      <c r="K567" s="20">
        <f t="shared" si="54"/>
        <v>2606.873235010778</v>
      </c>
      <c r="L567" s="20">
        <f t="shared" si="51"/>
        <v>2591.8346350107777</v>
      </c>
      <c r="M567" s="22">
        <f t="shared" si="55"/>
        <v>2599.3539350107776</v>
      </c>
      <c r="N567" s="21" t="s">
        <v>3</v>
      </c>
      <c r="O567" s="21">
        <v>47.9</v>
      </c>
      <c r="P567" s="23">
        <v>0.411</v>
      </c>
      <c r="Q567" s="20">
        <f t="shared" si="56"/>
        <v>32.099999999999994</v>
      </c>
      <c r="R567" s="21">
        <v>32.1</v>
      </c>
      <c r="S567" s="23">
        <v>-9.999</v>
      </c>
      <c r="V567" s="25">
        <v>0.012</v>
      </c>
      <c r="W567" s="22">
        <v>2599.3539350107776</v>
      </c>
    </row>
    <row r="568" spans="1:23" ht="12.75">
      <c r="A568" s="1">
        <v>36345</v>
      </c>
      <c r="B568" s="13">
        <v>185</v>
      </c>
      <c r="C568" s="52">
        <v>0.64768517</v>
      </c>
      <c r="D568" s="14">
        <v>0.64768517</v>
      </c>
      <c r="E568" s="2">
        <v>5585</v>
      </c>
      <c r="F568" s="15">
        <v>0</v>
      </c>
      <c r="G568" s="19">
        <v>785.2</v>
      </c>
      <c r="H568" s="20">
        <f t="shared" si="52"/>
        <v>750.2</v>
      </c>
      <c r="I568" s="21">
        <v>750.2</v>
      </c>
      <c r="J568" s="20">
        <f t="shared" si="53"/>
        <v>2495.9886484268886</v>
      </c>
      <c r="K568" s="20">
        <f t="shared" si="54"/>
        <v>2611.299648426889</v>
      </c>
      <c r="L568" s="20">
        <f t="shared" si="51"/>
        <v>2596.2610484268885</v>
      </c>
      <c r="M568" s="22">
        <f t="shared" si="55"/>
        <v>2603.780348426889</v>
      </c>
      <c r="N568" s="21" t="s">
        <v>3</v>
      </c>
      <c r="O568" s="21">
        <v>47.8</v>
      </c>
      <c r="P568" s="23">
        <v>0.416</v>
      </c>
      <c r="Q568" s="20">
        <f t="shared" si="56"/>
        <v>32.6</v>
      </c>
      <c r="R568" s="21">
        <v>32.6</v>
      </c>
      <c r="S568" s="23">
        <v>-9.999</v>
      </c>
      <c r="V568" s="25">
        <v>0.011</v>
      </c>
      <c r="W568" s="22">
        <v>2603.780348426889</v>
      </c>
    </row>
    <row r="569" spans="1:23" ht="12.75">
      <c r="A569" s="1">
        <v>36345</v>
      </c>
      <c r="B569" s="13">
        <v>185</v>
      </c>
      <c r="C569" s="52">
        <v>0.647800922</v>
      </c>
      <c r="D569" s="14">
        <v>0.647800922</v>
      </c>
      <c r="E569" s="2">
        <v>5595</v>
      </c>
      <c r="F569" s="15">
        <v>0</v>
      </c>
      <c r="G569" s="19">
        <v>785</v>
      </c>
      <c r="H569" s="20">
        <f t="shared" si="52"/>
        <v>750</v>
      </c>
      <c r="I569" s="21">
        <v>750</v>
      </c>
      <c r="J569" s="20">
        <f t="shared" si="53"/>
        <v>2498.202740260297</v>
      </c>
      <c r="K569" s="20">
        <f t="shared" si="54"/>
        <v>2613.5137402602973</v>
      </c>
      <c r="L569" s="20">
        <f t="shared" si="51"/>
        <v>2598.475140260297</v>
      </c>
      <c r="M569" s="22">
        <f t="shared" si="55"/>
        <v>2605.994440260297</v>
      </c>
      <c r="N569" s="21" t="s">
        <v>3</v>
      </c>
      <c r="O569" s="21">
        <v>47</v>
      </c>
      <c r="P569" s="23">
        <v>0.399</v>
      </c>
      <c r="Q569" s="20">
        <f t="shared" si="56"/>
        <v>30.900000000000006</v>
      </c>
      <c r="R569" s="21">
        <v>30.9</v>
      </c>
      <c r="S569" s="23">
        <v>-9.999</v>
      </c>
      <c r="V569" s="25">
        <v>0.009</v>
      </c>
      <c r="W569" s="22">
        <v>2605.994440260297</v>
      </c>
    </row>
    <row r="570" spans="1:23" ht="12.75">
      <c r="A570" s="1">
        <v>36345</v>
      </c>
      <c r="B570" s="13">
        <v>185</v>
      </c>
      <c r="C570" s="52">
        <v>0.647916675</v>
      </c>
      <c r="D570" s="14">
        <v>0.647916675</v>
      </c>
      <c r="E570" s="2">
        <v>5605</v>
      </c>
      <c r="F570" s="15">
        <v>0</v>
      </c>
      <c r="G570" s="19">
        <v>784.9</v>
      </c>
      <c r="H570" s="20">
        <f t="shared" si="52"/>
        <v>749.9</v>
      </c>
      <c r="I570" s="21">
        <v>749.9</v>
      </c>
      <c r="J570" s="20">
        <f t="shared" si="53"/>
        <v>2499.310007596026</v>
      </c>
      <c r="K570" s="20">
        <f t="shared" si="54"/>
        <v>2614.621007596026</v>
      </c>
      <c r="L570" s="20">
        <f t="shared" si="51"/>
        <v>2599.582407596026</v>
      </c>
      <c r="M570" s="22">
        <f t="shared" si="55"/>
        <v>2607.1017075960262</v>
      </c>
      <c r="N570" s="21" t="s">
        <v>3</v>
      </c>
      <c r="O570" s="21">
        <v>46.8</v>
      </c>
      <c r="P570" s="23">
        <v>0.431</v>
      </c>
      <c r="Q570" s="20">
        <f t="shared" si="56"/>
        <v>34.1</v>
      </c>
      <c r="R570" s="21">
        <v>34.1</v>
      </c>
      <c r="S570" s="23">
        <v>-9.999</v>
      </c>
      <c r="V570" s="25">
        <v>0.01</v>
      </c>
      <c r="W570" s="22">
        <v>2607.1017075960262</v>
      </c>
    </row>
    <row r="571" spans="1:23" ht="12.75">
      <c r="A571" s="1">
        <v>36345</v>
      </c>
      <c r="B571" s="13">
        <v>185</v>
      </c>
      <c r="C571" s="52">
        <v>0.648032427</v>
      </c>
      <c r="D571" s="14">
        <v>0.648032427</v>
      </c>
      <c r="E571" s="2">
        <v>5615</v>
      </c>
      <c r="F571" s="15">
        <v>0</v>
      </c>
      <c r="G571" s="19">
        <v>784.3</v>
      </c>
      <c r="H571" s="20">
        <f t="shared" si="52"/>
        <v>749.3</v>
      </c>
      <c r="I571" s="21">
        <v>749.3</v>
      </c>
      <c r="J571" s="20">
        <f t="shared" si="53"/>
        <v>2505.9567139583673</v>
      </c>
      <c r="K571" s="20">
        <f t="shared" si="54"/>
        <v>2621.2677139583675</v>
      </c>
      <c r="L571" s="20">
        <f t="shared" si="51"/>
        <v>2606.229113958367</v>
      </c>
      <c r="M571" s="22">
        <f t="shared" si="55"/>
        <v>2613.7484139583676</v>
      </c>
      <c r="N571" s="21" t="s">
        <v>3</v>
      </c>
      <c r="O571" s="21">
        <v>45.4</v>
      </c>
      <c r="P571" s="23">
        <v>0.454</v>
      </c>
      <c r="Q571" s="20">
        <f t="shared" si="56"/>
        <v>36.400000000000006</v>
      </c>
      <c r="R571" s="21">
        <v>36.4</v>
      </c>
      <c r="S571" s="23">
        <v>-9.999</v>
      </c>
      <c r="V571" s="25">
        <v>0.009</v>
      </c>
      <c r="W571" s="22">
        <v>2613.7484139583676</v>
      </c>
    </row>
    <row r="572" spans="1:23" ht="12.75">
      <c r="A572" s="1">
        <v>36345</v>
      </c>
      <c r="B572" s="13">
        <v>185</v>
      </c>
      <c r="C572" s="52">
        <v>0.648148119</v>
      </c>
      <c r="D572" s="14">
        <v>0.648148119</v>
      </c>
      <c r="E572" s="2">
        <v>5625</v>
      </c>
      <c r="F572" s="15">
        <v>0</v>
      </c>
      <c r="G572" s="19">
        <v>783.7</v>
      </c>
      <c r="H572" s="20">
        <f t="shared" si="52"/>
        <v>748.7</v>
      </c>
      <c r="I572" s="21">
        <v>748.7</v>
      </c>
      <c r="J572" s="20">
        <f t="shared" si="53"/>
        <v>2512.6087447856517</v>
      </c>
      <c r="K572" s="20">
        <f t="shared" si="54"/>
        <v>2627.919744785652</v>
      </c>
      <c r="L572" s="20">
        <f t="shared" si="51"/>
        <v>2612.8811447856515</v>
      </c>
      <c r="M572" s="22">
        <f t="shared" si="55"/>
        <v>2620.4004447856514</v>
      </c>
      <c r="N572" s="21" t="s">
        <v>3</v>
      </c>
      <c r="O572" s="21">
        <v>45.3</v>
      </c>
      <c r="P572" s="23">
        <v>0.456</v>
      </c>
      <c r="Q572" s="20">
        <f t="shared" si="56"/>
        <v>36.6</v>
      </c>
      <c r="R572" s="21">
        <v>36.6</v>
      </c>
      <c r="S572" s="23">
        <v>-9.999</v>
      </c>
      <c r="V572" s="25">
        <v>0.009</v>
      </c>
      <c r="W572" s="22">
        <v>2620.4004447856514</v>
      </c>
    </row>
    <row r="573" spans="1:23" ht="12.75">
      <c r="A573" s="1">
        <v>36345</v>
      </c>
      <c r="B573" s="13">
        <v>185</v>
      </c>
      <c r="C573" s="52">
        <v>0.648263872</v>
      </c>
      <c r="D573" s="14">
        <v>0.648263872</v>
      </c>
      <c r="E573" s="2">
        <v>5635</v>
      </c>
      <c r="F573" s="15">
        <v>0</v>
      </c>
      <c r="G573" s="19">
        <v>783.5</v>
      </c>
      <c r="H573" s="20">
        <f t="shared" si="52"/>
        <v>748.5</v>
      </c>
      <c r="I573" s="21">
        <v>748.5</v>
      </c>
      <c r="J573" s="20">
        <f t="shared" si="53"/>
        <v>2514.8272730841804</v>
      </c>
      <c r="K573" s="20">
        <f t="shared" si="54"/>
        <v>2630.1382730841806</v>
      </c>
      <c r="L573" s="20">
        <f t="shared" si="51"/>
        <v>2615.0996730841803</v>
      </c>
      <c r="M573" s="22">
        <f t="shared" si="55"/>
        <v>2622.6189730841807</v>
      </c>
      <c r="N573" s="21" t="s">
        <v>3</v>
      </c>
      <c r="O573" s="21">
        <v>45.2</v>
      </c>
      <c r="P573" s="23">
        <v>0.452</v>
      </c>
      <c r="Q573" s="20">
        <f t="shared" si="56"/>
        <v>36.2</v>
      </c>
      <c r="R573" s="21">
        <v>36.2</v>
      </c>
      <c r="S573" s="23">
        <v>-9.999</v>
      </c>
      <c r="V573" s="25">
        <v>0.011</v>
      </c>
      <c r="W573" s="22">
        <v>2622.6189730841807</v>
      </c>
    </row>
    <row r="574" spans="1:23" ht="12.75">
      <c r="A574" s="1">
        <v>36345</v>
      </c>
      <c r="B574" s="13">
        <v>185</v>
      </c>
      <c r="C574" s="52">
        <v>0.648379624</v>
      </c>
      <c r="D574" s="14">
        <v>0.648379624</v>
      </c>
      <c r="E574" s="2">
        <v>5645</v>
      </c>
      <c r="F574" s="15">
        <v>0</v>
      </c>
      <c r="G574" s="19">
        <v>783.3</v>
      </c>
      <c r="H574" s="20">
        <f t="shared" si="52"/>
        <v>748.3</v>
      </c>
      <c r="I574" s="21">
        <v>748.3</v>
      </c>
      <c r="J574" s="20">
        <f t="shared" si="53"/>
        <v>2517.0463942550577</v>
      </c>
      <c r="K574" s="20">
        <f t="shared" si="54"/>
        <v>2632.357394255058</v>
      </c>
      <c r="L574" s="20">
        <f t="shared" si="51"/>
        <v>2617.3187942550576</v>
      </c>
      <c r="M574" s="22">
        <f t="shared" si="55"/>
        <v>2624.8380942550575</v>
      </c>
      <c r="N574" s="21" t="s">
        <v>3</v>
      </c>
      <c r="O574" s="21">
        <v>44.9</v>
      </c>
      <c r="P574" s="23">
        <v>0.446</v>
      </c>
      <c r="Q574" s="20">
        <f t="shared" si="56"/>
        <v>35.6</v>
      </c>
      <c r="R574" s="21">
        <v>35.6</v>
      </c>
      <c r="S574" s="23">
        <v>-9.999</v>
      </c>
      <c r="V574" s="25">
        <v>0.009</v>
      </c>
      <c r="W574" s="22">
        <v>2624.8380942550575</v>
      </c>
    </row>
    <row r="575" spans="1:23" ht="12.75">
      <c r="A575" s="1">
        <v>36345</v>
      </c>
      <c r="B575" s="13">
        <v>185</v>
      </c>
      <c r="C575" s="52">
        <v>0.648495376</v>
      </c>
      <c r="D575" s="14">
        <v>0.648495376</v>
      </c>
      <c r="E575" s="2">
        <v>5655</v>
      </c>
      <c r="F575" s="15">
        <v>0</v>
      </c>
      <c r="G575" s="19">
        <v>783.6</v>
      </c>
      <c r="H575" s="20">
        <f t="shared" si="52"/>
        <v>748.6</v>
      </c>
      <c r="I575" s="21">
        <v>748.6</v>
      </c>
      <c r="J575" s="20">
        <f t="shared" si="53"/>
        <v>2513.717934845673</v>
      </c>
      <c r="K575" s="20">
        <f t="shared" si="54"/>
        <v>2629.028934845673</v>
      </c>
      <c r="L575" s="20">
        <f t="shared" si="51"/>
        <v>2613.990334845673</v>
      </c>
      <c r="M575" s="22">
        <f t="shared" si="55"/>
        <v>2621.5096348456727</v>
      </c>
      <c r="N575" s="21" t="s">
        <v>3</v>
      </c>
      <c r="O575" s="21">
        <v>44.6</v>
      </c>
      <c r="P575" s="23">
        <v>0.441</v>
      </c>
      <c r="Q575" s="20">
        <f t="shared" si="56"/>
        <v>35.1</v>
      </c>
      <c r="R575" s="21">
        <v>35.1</v>
      </c>
      <c r="S575" s="23">
        <v>-9.999</v>
      </c>
      <c r="V575" s="25">
        <v>0.009</v>
      </c>
      <c r="W575" s="22">
        <v>2621.5096348456727</v>
      </c>
    </row>
    <row r="576" spans="1:23" ht="12.75">
      <c r="A576" s="1">
        <v>36345</v>
      </c>
      <c r="B576" s="13">
        <v>185</v>
      </c>
      <c r="C576" s="52">
        <v>0.648611128</v>
      </c>
      <c r="D576" s="14">
        <v>0.648611128</v>
      </c>
      <c r="E576" s="2">
        <v>5665</v>
      </c>
      <c r="F576" s="15">
        <v>0</v>
      </c>
      <c r="G576" s="19">
        <v>783.3</v>
      </c>
      <c r="H576" s="20">
        <f t="shared" si="52"/>
        <v>748.3</v>
      </c>
      <c r="I576" s="21">
        <v>748.3</v>
      </c>
      <c r="J576" s="20">
        <f t="shared" si="53"/>
        <v>2517.0463942550577</v>
      </c>
      <c r="K576" s="20">
        <f t="shared" si="54"/>
        <v>2632.357394255058</v>
      </c>
      <c r="L576" s="20">
        <f t="shared" si="51"/>
        <v>2617.3187942550576</v>
      </c>
      <c r="M576" s="22">
        <f t="shared" si="55"/>
        <v>2624.8380942550575</v>
      </c>
      <c r="N576" s="21" t="s">
        <v>3</v>
      </c>
      <c r="O576" s="21">
        <v>44.1</v>
      </c>
      <c r="P576" s="23">
        <v>0.44</v>
      </c>
      <c r="Q576" s="20">
        <f t="shared" si="56"/>
        <v>35</v>
      </c>
      <c r="R576" s="21">
        <v>35</v>
      </c>
      <c r="S576" s="23">
        <v>-9.999</v>
      </c>
      <c r="V576" s="25">
        <v>0.009</v>
      </c>
      <c r="W576" s="22">
        <v>2624.8380942550575</v>
      </c>
    </row>
    <row r="577" spans="1:23" ht="12.75">
      <c r="A577" s="1">
        <v>36345</v>
      </c>
      <c r="B577" s="13">
        <v>185</v>
      </c>
      <c r="C577" s="52">
        <v>0.648726881</v>
      </c>
      <c r="D577" s="14">
        <v>0.648726881</v>
      </c>
      <c r="E577" s="2">
        <v>5675</v>
      </c>
      <c r="F577" s="15">
        <v>0</v>
      </c>
      <c r="G577" s="19">
        <v>783.8</v>
      </c>
      <c r="H577" s="20">
        <f t="shared" si="52"/>
        <v>748.8</v>
      </c>
      <c r="I577" s="21">
        <v>748.8</v>
      </c>
      <c r="J577" s="20">
        <f t="shared" si="53"/>
        <v>2511.4997028645375</v>
      </c>
      <c r="K577" s="20">
        <f t="shared" si="54"/>
        <v>2626.8107028645377</v>
      </c>
      <c r="L577" s="20">
        <f t="shared" si="51"/>
        <v>2611.7721028645374</v>
      </c>
      <c r="M577" s="22">
        <f t="shared" si="55"/>
        <v>2619.2914028645373</v>
      </c>
      <c r="N577" s="21" t="s">
        <v>3</v>
      </c>
      <c r="O577" s="21">
        <v>44.8</v>
      </c>
      <c r="P577" s="23">
        <v>0.435</v>
      </c>
      <c r="Q577" s="20">
        <f t="shared" si="56"/>
        <v>34.5</v>
      </c>
      <c r="R577" s="21">
        <v>34.5</v>
      </c>
      <c r="S577" s="23">
        <v>-9.999</v>
      </c>
      <c r="V577" s="25">
        <v>0.009</v>
      </c>
      <c r="W577" s="22">
        <v>2619.2914028645373</v>
      </c>
    </row>
    <row r="578" spans="1:23" ht="12.75">
      <c r="A578" s="1">
        <v>36345</v>
      </c>
      <c r="B578" s="13">
        <v>185</v>
      </c>
      <c r="C578" s="52">
        <v>0.648842573</v>
      </c>
      <c r="D578" s="14">
        <v>0.648842573</v>
      </c>
      <c r="E578" s="2">
        <v>5685</v>
      </c>
      <c r="F578" s="15">
        <v>0</v>
      </c>
      <c r="G578" s="19">
        <v>783.8</v>
      </c>
      <c r="H578" s="20">
        <f t="shared" si="52"/>
        <v>748.8</v>
      </c>
      <c r="I578" s="21">
        <v>748.8</v>
      </c>
      <c r="J578" s="20">
        <f t="shared" si="53"/>
        <v>2511.4997028645375</v>
      </c>
      <c r="K578" s="20">
        <f t="shared" si="54"/>
        <v>2626.8107028645377</v>
      </c>
      <c r="L578" s="20">
        <f t="shared" si="51"/>
        <v>2611.7721028645374</v>
      </c>
      <c r="M578" s="22">
        <f t="shared" si="55"/>
        <v>2619.2914028645373</v>
      </c>
      <c r="N578" s="21" t="s">
        <v>3</v>
      </c>
      <c r="O578" s="21">
        <v>44.6</v>
      </c>
      <c r="P578" s="23">
        <v>0.43</v>
      </c>
      <c r="Q578" s="20">
        <f t="shared" si="56"/>
        <v>34</v>
      </c>
      <c r="R578" s="21">
        <v>34</v>
      </c>
      <c r="S578" s="23">
        <v>-9.999</v>
      </c>
      <c r="V578" s="25">
        <v>0.009</v>
      </c>
      <c r="W578" s="22">
        <v>2619.2914028645373</v>
      </c>
    </row>
    <row r="579" spans="1:23" ht="12.75">
      <c r="A579" s="1">
        <v>36345</v>
      </c>
      <c r="B579" s="13">
        <v>185</v>
      </c>
      <c r="C579" s="52">
        <v>0.648958325</v>
      </c>
      <c r="D579" s="14">
        <v>0.648958325</v>
      </c>
      <c r="E579" s="2">
        <v>5695</v>
      </c>
      <c r="F579" s="15">
        <v>0</v>
      </c>
      <c r="G579" s="19">
        <v>784.2</v>
      </c>
      <c r="H579" s="20">
        <f t="shared" si="52"/>
        <v>749.2</v>
      </c>
      <c r="I579" s="21">
        <v>749.2</v>
      </c>
      <c r="J579" s="20">
        <f t="shared" si="53"/>
        <v>2507.0650157780956</v>
      </c>
      <c r="K579" s="20">
        <f t="shared" si="54"/>
        <v>2622.3760157780957</v>
      </c>
      <c r="L579" s="20">
        <f t="shared" si="51"/>
        <v>2607.3374157780954</v>
      </c>
      <c r="M579" s="22">
        <f t="shared" si="55"/>
        <v>2614.8567157780953</v>
      </c>
      <c r="N579" s="21" t="s">
        <v>3</v>
      </c>
      <c r="O579" s="21">
        <v>43.3</v>
      </c>
      <c r="P579" s="23">
        <v>0.45</v>
      </c>
      <c r="Q579" s="20">
        <f t="shared" si="56"/>
        <v>36</v>
      </c>
      <c r="R579" s="21">
        <v>36</v>
      </c>
      <c r="S579" s="23">
        <v>-9.999</v>
      </c>
      <c r="V579" s="25">
        <v>0.009</v>
      </c>
      <c r="W579" s="22">
        <v>2614.8567157780953</v>
      </c>
    </row>
    <row r="580" spans="1:23" ht="12.75">
      <c r="A580" s="1">
        <v>36345</v>
      </c>
      <c r="B580" s="13">
        <v>185</v>
      </c>
      <c r="C580" s="52">
        <v>0.649074078</v>
      </c>
      <c r="D580" s="14">
        <v>0.649074078</v>
      </c>
      <c r="E580" s="2">
        <v>5705</v>
      </c>
      <c r="F580" s="15">
        <v>0</v>
      </c>
      <c r="G580" s="19">
        <v>783.8</v>
      </c>
      <c r="H580" s="20">
        <f t="shared" si="52"/>
        <v>748.8</v>
      </c>
      <c r="I580" s="21">
        <v>748.8</v>
      </c>
      <c r="J580" s="20">
        <f t="shared" si="53"/>
        <v>2511.4997028645375</v>
      </c>
      <c r="K580" s="20">
        <f t="shared" si="54"/>
        <v>2626.8107028645377</v>
      </c>
      <c r="L580" s="20">
        <f t="shared" si="51"/>
        <v>2611.7721028645374</v>
      </c>
      <c r="M580" s="22">
        <f t="shared" si="55"/>
        <v>2619.2914028645373</v>
      </c>
      <c r="N580" s="21" t="s">
        <v>3</v>
      </c>
      <c r="O580" s="21">
        <v>42.7</v>
      </c>
      <c r="P580" s="23">
        <v>0.481</v>
      </c>
      <c r="Q580" s="20">
        <f t="shared" si="56"/>
        <v>39.099999999999994</v>
      </c>
      <c r="R580" s="21">
        <v>39.1</v>
      </c>
      <c r="S580" s="23">
        <v>-9.999</v>
      </c>
      <c r="V580" s="25">
        <v>0.006</v>
      </c>
      <c r="W580" s="22">
        <v>2619.2914028645373</v>
      </c>
    </row>
    <row r="581" spans="1:23" ht="12.75">
      <c r="A581" s="1">
        <v>36345</v>
      </c>
      <c r="B581" s="13">
        <v>185</v>
      </c>
      <c r="C581" s="52">
        <v>0.64918983</v>
      </c>
      <c r="D581" s="14">
        <v>0.64918983</v>
      </c>
      <c r="E581" s="2">
        <v>5715</v>
      </c>
      <c r="F581" s="15">
        <v>0</v>
      </c>
      <c r="G581" s="19">
        <v>783.7</v>
      </c>
      <c r="H581" s="20">
        <f t="shared" si="52"/>
        <v>748.7</v>
      </c>
      <c r="I581" s="21">
        <v>748.7</v>
      </c>
      <c r="J581" s="20">
        <f t="shared" si="53"/>
        <v>2512.6087447856517</v>
      </c>
      <c r="K581" s="20">
        <f t="shared" si="54"/>
        <v>2627.919744785652</v>
      </c>
      <c r="L581" s="20">
        <f t="shared" si="51"/>
        <v>2612.8811447856515</v>
      </c>
      <c r="M581" s="22">
        <f t="shared" si="55"/>
        <v>2620.4004447856514</v>
      </c>
      <c r="N581" s="21" t="s">
        <v>3</v>
      </c>
      <c r="O581" s="21">
        <v>43</v>
      </c>
      <c r="P581" s="23">
        <v>0.471</v>
      </c>
      <c r="Q581" s="20">
        <f t="shared" si="56"/>
        <v>38.099999999999994</v>
      </c>
      <c r="R581" s="21">
        <v>38.1</v>
      </c>
      <c r="S581" s="23">
        <v>-9.999</v>
      </c>
      <c r="V581" s="25">
        <v>0.007</v>
      </c>
      <c r="W581" s="22">
        <v>2620.4004447856514</v>
      </c>
    </row>
    <row r="582" spans="1:23" ht="12.75">
      <c r="A582" s="1">
        <v>36345</v>
      </c>
      <c r="B582" s="13">
        <v>185</v>
      </c>
      <c r="C582" s="52">
        <v>0.649305582</v>
      </c>
      <c r="D582" s="14">
        <v>0.649305582</v>
      </c>
      <c r="E582" s="2">
        <v>5725</v>
      </c>
      <c r="F582" s="15">
        <v>0</v>
      </c>
      <c r="G582" s="19">
        <v>783.2</v>
      </c>
      <c r="H582" s="20">
        <f t="shared" si="52"/>
        <v>748.2</v>
      </c>
      <c r="I582" s="21">
        <v>748.2</v>
      </c>
      <c r="J582" s="20">
        <f t="shared" si="53"/>
        <v>2518.156177266665</v>
      </c>
      <c r="K582" s="20">
        <f t="shared" si="54"/>
        <v>2633.467177266665</v>
      </c>
      <c r="L582" s="20">
        <f t="shared" si="51"/>
        <v>2618.428577266665</v>
      </c>
      <c r="M582" s="22">
        <f t="shared" si="55"/>
        <v>2625.9478772666653</v>
      </c>
      <c r="N582" s="21" t="s">
        <v>3</v>
      </c>
      <c r="O582" s="21">
        <v>43.5</v>
      </c>
      <c r="P582" s="23">
        <v>0.446</v>
      </c>
      <c r="Q582" s="20">
        <f t="shared" si="56"/>
        <v>35.6</v>
      </c>
      <c r="R582" s="21">
        <v>35.6</v>
      </c>
      <c r="S582" s="23">
        <v>-9.999</v>
      </c>
      <c r="V582" s="25">
        <v>0.008</v>
      </c>
      <c r="W582" s="22">
        <v>2625.9478772666653</v>
      </c>
    </row>
    <row r="583" spans="1:23" ht="12.75">
      <c r="A583" s="1">
        <v>36345</v>
      </c>
      <c r="B583" s="13">
        <v>185</v>
      </c>
      <c r="C583" s="52">
        <v>0.649421275</v>
      </c>
      <c r="D583" s="14">
        <v>0.649421275</v>
      </c>
      <c r="E583" s="2">
        <v>5735</v>
      </c>
      <c r="F583" s="15">
        <v>0</v>
      </c>
      <c r="G583" s="19">
        <v>783.3</v>
      </c>
      <c r="H583" s="20">
        <f t="shared" si="52"/>
        <v>748.3</v>
      </c>
      <c r="I583" s="21">
        <v>748.3</v>
      </c>
      <c r="J583" s="20">
        <f t="shared" si="53"/>
        <v>2517.0463942550577</v>
      </c>
      <c r="K583" s="20">
        <f t="shared" si="54"/>
        <v>2632.357394255058</v>
      </c>
      <c r="L583" s="20">
        <f t="shared" si="51"/>
        <v>2617.3187942550576</v>
      </c>
      <c r="M583" s="22">
        <f t="shared" si="55"/>
        <v>2624.8380942550575</v>
      </c>
      <c r="N583" s="21" t="s">
        <v>3</v>
      </c>
      <c r="O583" s="21">
        <v>43.8</v>
      </c>
      <c r="P583" s="23">
        <v>0.451</v>
      </c>
      <c r="Q583" s="20">
        <f t="shared" si="56"/>
        <v>36.1</v>
      </c>
      <c r="R583" s="21">
        <v>36.1</v>
      </c>
      <c r="S583" s="23">
        <v>-9.999</v>
      </c>
      <c r="V583" s="25">
        <v>0.008</v>
      </c>
      <c r="W583" s="22">
        <v>2624.8380942550575</v>
      </c>
    </row>
    <row r="584" spans="1:23" ht="12.75">
      <c r="A584" s="1">
        <v>36345</v>
      </c>
      <c r="B584" s="13">
        <v>185</v>
      </c>
      <c r="C584" s="52">
        <v>0.649537027</v>
      </c>
      <c r="D584" s="14">
        <v>0.649537027</v>
      </c>
      <c r="E584" s="2">
        <v>5745</v>
      </c>
      <c r="F584" s="15">
        <v>0</v>
      </c>
      <c r="G584" s="19">
        <v>783.6</v>
      </c>
      <c r="H584" s="20">
        <f t="shared" si="52"/>
        <v>748.6</v>
      </c>
      <c r="I584" s="21">
        <v>748.6</v>
      </c>
      <c r="J584" s="20">
        <f t="shared" si="53"/>
        <v>2513.717934845673</v>
      </c>
      <c r="K584" s="20">
        <f t="shared" si="54"/>
        <v>2629.028934845673</v>
      </c>
      <c r="L584" s="20">
        <f t="shared" si="51"/>
        <v>2613.990334845673</v>
      </c>
      <c r="M584" s="22">
        <f t="shared" si="55"/>
        <v>2621.5096348456727</v>
      </c>
      <c r="N584" s="21" t="s">
        <v>3</v>
      </c>
      <c r="O584" s="21">
        <v>43.4</v>
      </c>
      <c r="P584" s="23">
        <v>0.444</v>
      </c>
      <c r="Q584" s="20">
        <f t="shared" si="56"/>
        <v>35.4</v>
      </c>
      <c r="R584" s="21">
        <v>35.4</v>
      </c>
      <c r="S584" s="23">
        <v>-9.999</v>
      </c>
      <c r="V584" s="25">
        <v>0.009</v>
      </c>
      <c r="W584" s="22">
        <v>2621.5096348456727</v>
      </c>
    </row>
    <row r="585" spans="1:23" ht="12.75">
      <c r="A585" s="1">
        <v>36345</v>
      </c>
      <c r="B585" s="13">
        <v>185</v>
      </c>
      <c r="C585" s="52">
        <v>0.649652779</v>
      </c>
      <c r="D585" s="14">
        <v>0.649652779</v>
      </c>
      <c r="E585" s="2">
        <v>5755</v>
      </c>
      <c r="F585" s="15">
        <v>0</v>
      </c>
      <c r="G585" s="19">
        <v>783.5</v>
      </c>
      <c r="H585" s="20">
        <f t="shared" si="52"/>
        <v>748.5</v>
      </c>
      <c r="I585" s="21">
        <v>748.5</v>
      </c>
      <c r="J585" s="20">
        <f t="shared" si="53"/>
        <v>2514.8272730841804</v>
      </c>
      <c r="K585" s="20">
        <f t="shared" si="54"/>
        <v>2630.1382730841806</v>
      </c>
      <c r="L585" s="20">
        <f aca="true" t="shared" si="57" ref="L585:L648">(100.2724+J585)</f>
        <v>2615.0996730841803</v>
      </c>
      <c r="M585" s="22">
        <f t="shared" si="55"/>
        <v>2622.6189730841807</v>
      </c>
      <c r="N585" s="21" t="s">
        <v>3</v>
      </c>
      <c r="O585" s="21">
        <v>43</v>
      </c>
      <c r="P585" s="23">
        <v>0.415</v>
      </c>
      <c r="Q585" s="20">
        <f t="shared" si="56"/>
        <v>32.49999999999999</v>
      </c>
      <c r="R585" s="21">
        <v>32.5</v>
      </c>
      <c r="S585" s="23">
        <v>-9.999</v>
      </c>
      <c r="V585" s="25">
        <v>0.01</v>
      </c>
      <c r="W585" s="22">
        <v>2622.6189730841807</v>
      </c>
    </row>
    <row r="586" spans="1:23" ht="12.75">
      <c r="A586" s="1">
        <v>36345</v>
      </c>
      <c r="B586" s="13">
        <v>185</v>
      </c>
      <c r="C586" s="52">
        <v>0.649768531</v>
      </c>
      <c r="D586" s="14">
        <v>0.649768531</v>
      </c>
      <c r="E586" s="2">
        <v>5765</v>
      </c>
      <c r="F586" s="15">
        <v>0</v>
      </c>
      <c r="G586" s="19">
        <v>783.5</v>
      </c>
      <c r="H586" s="20">
        <f aca="true" t="shared" si="58" ref="H586:H649">(G586-35)</f>
        <v>748.5</v>
      </c>
      <c r="I586" s="21">
        <v>748.5</v>
      </c>
      <c r="J586" s="20">
        <f aca="true" t="shared" si="59" ref="J586:J649">(8303.951372*(LN(1013.25/H586)))</f>
        <v>2514.8272730841804</v>
      </c>
      <c r="K586" s="20">
        <f aca="true" t="shared" si="60" ref="K586:K649">(J586+115.311)</f>
        <v>2630.1382730841806</v>
      </c>
      <c r="L586" s="20">
        <f t="shared" si="57"/>
        <v>2615.0996730841803</v>
      </c>
      <c r="M586" s="22">
        <f aca="true" t="shared" si="61" ref="M586:M649">AVERAGE(K586:L586)</f>
        <v>2622.6189730841807</v>
      </c>
      <c r="N586" s="21" t="s">
        <v>3</v>
      </c>
      <c r="O586" s="21">
        <v>43</v>
      </c>
      <c r="P586" s="23">
        <v>0.434</v>
      </c>
      <c r="Q586" s="20">
        <f t="shared" si="56"/>
        <v>34.4</v>
      </c>
      <c r="R586" s="21">
        <v>34.4</v>
      </c>
      <c r="S586" s="23">
        <v>-9.999</v>
      </c>
      <c r="V586" s="25">
        <v>0.009</v>
      </c>
      <c r="W586" s="22">
        <v>2622.6189730841807</v>
      </c>
    </row>
    <row r="587" spans="1:23" ht="12.75">
      <c r="A587" s="1">
        <v>36345</v>
      </c>
      <c r="B587" s="13">
        <v>185</v>
      </c>
      <c r="C587" s="52">
        <v>0.649884284</v>
      </c>
      <c r="D587" s="14">
        <v>0.649884284</v>
      </c>
      <c r="E587" s="2">
        <v>5775</v>
      </c>
      <c r="F587" s="15">
        <v>0</v>
      </c>
      <c r="G587" s="19">
        <v>783.1</v>
      </c>
      <c r="H587" s="20">
        <f t="shared" si="58"/>
        <v>748.1</v>
      </c>
      <c r="I587" s="21">
        <v>748.1</v>
      </c>
      <c r="J587" s="20">
        <f t="shared" si="59"/>
        <v>2519.26610861524</v>
      </c>
      <c r="K587" s="20">
        <f t="shared" si="60"/>
        <v>2634.57710861524</v>
      </c>
      <c r="L587" s="20">
        <f t="shared" si="57"/>
        <v>2619.5385086152396</v>
      </c>
      <c r="M587" s="22">
        <f t="shared" si="61"/>
        <v>2627.05780861524</v>
      </c>
      <c r="N587" s="21" t="s">
        <v>3</v>
      </c>
      <c r="O587" s="21">
        <v>42.6</v>
      </c>
      <c r="P587" s="23">
        <v>0.476</v>
      </c>
      <c r="Q587" s="20">
        <f aca="true" t="shared" si="62" ref="Q587:Q650">((P587/5*500)-9)</f>
        <v>38.599999999999994</v>
      </c>
      <c r="R587" s="21">
        <v>38.6</v>
      </c>
      <c r="S587" s="23">
        <v>-9.999</v>
      </c>
      <c r="V587" s="25">
        <v>0.011</v>
      </c>
      <c r="W587" s="22">
        <v>2627.05780861524</v>
      </c>
    </row>
    <row r="588" spans="1:23" ht="12.75">
      <c r="A588" s="1">
        <v>36345</v>
      </c>
      <c r="B588" s="13">
        <v>185</v>
      </c>
      <c r="C588" s="52">
        <v>0.649999976</v>
      </c>
      <c r="D588" s="14">
        <v>0.649999976</v>
      </c>
      <c r="E588" s="2">
        <v>5785</v>
      </c>
      <c r="F588" s="15">
        <v>0</v>
      </c>
      <c r="G588" s="19">
        <v>782.6</v>
      </c>
      <c r="H588" s="20">
        <f t="shared" si="58"/>
        <v>747.6</v>
      </c>
      <c r="I588" s="21">
        <v>747.6</v>
      </c>
      <c r="J588" s="20">
        <f t="shared" si="59"/>
        <v>2524.8179918012565</v>
      </c>
      <c r="K588" s="20">
        <f t="shared" si="60"/>
        <v>2640.1289918012567</v>
      </c>
      <c r="L588" s="20">
        <f t="shared" si="57"/>
        <v>2625.0903918012564</v>
      </c>
      <c r="M588" s="22">
        <f t="shared" si="61"/>
        <v>2632.6096918012563</v>
      </c>
      <c r="N588" s="21" t="s">
        <v>3</v>
      </c>
      <c r="O588" s="21">
        <v>44.2</v>
      </c>
      <c r="P588" s="23">
        <v>0.471</v>
      </c>
      <c r="Q588" s="20">
        <f t="shared" si="62"/>
        <v>38.099999999999994</v>
      </c>
      <c r="R588" s="21">
        <v>38.1</v>
      </c>
      <c r="S588" s="23">
        <v>-9.999</v>
      </c>
      <c r="V588" s="25">
        <v>0.009</v>
      </c>
      <c r="W588" s="22">
        <v>2632.6096918012563</v>
      </c>
    </row>
    <row r="589" spans="1:23" ht="12.75">
      <c r="A589" s="1">
        <v>36345</v>
      </c>
      <c r="B589" s="13">
        <v>185</v>
      </c>
      <c r="C589" s="52">
        <v>0.650115728</v>
      </c>
      <c r="D589" s="14">
        <v>0.650115728</v>
      </c>
      <c r="E589" s="2">
        <v>5795</v>
      </c>
      <c r="F589" s="15">
        <v>0</v>
      </c>
      <c r="G589" s="19">
        <v>782.8</v>
      </c>
      <c r="H589" s="20">
        <f t="shared" si="58"/>
        <v>747.8</v>
      </c>
      <c r="I589" s="21">
        <v>747.8</v>
      </c>
      <c r="J589" s="20">
        <f t="shared" si="59"/>
        <v>2522.596793079441</v>
      </c>
      <c r="K589" s="20">
        <f t="shared" si="60"/>
        <v>2637.907793079441</v>
      </c>
      <c r="L589" s="20">
        <f t="shared" si="57"/>
        <v>2622.8691930794407</v>
      </c>
      <c r="M589" s="22">
        <f t="shared" si="61"/>
        <v>2630.388493079441</v>
      </c>
      <c r="N589" s="21" t="s">
        <v>3</v>
      </c>
      <c r="O589" s="21">
        <v>45.2</v>
      </c>
      <c r="P589" s="23">
        <v>0.449</v>
      </c>
      <c r="Q589" s="20">
        <f t="shared" si="62"/>
        <v>35.900000000000006</v>
      </c>
      <c r="R589" s="21">
        <v>35.9</v>
      </c>
      <c r="S589" s="23">
        <v>-9.999</v>
      </c>
      <c r="V589" s="25">
        <v>0.008</v>
      </c>
      <c r="W589" s="22">
        <v>2630.388493079441</v>
      </c>
    </row>
    <row r="590" spans="1:23" ht="12.75">
      <c r="A590" s="1">
        <v>36345</v>
      </c>
      <c r="B590" s="13">
        <v>185</v>
      </c>
      <c r="C590" s="52">
        <v>0.650231481</v>
      </c>
      <c r="D590" s="14">
        <v>0.650231481</v>
      </c>
      <c r="E590" s="2">
        <v>5805</v>
      </c>
      <c r="F590" s="15">
        <v>0</v>
      </c>
      <c r="G590" s="19">
        <v>782.6</v>
      </c>
      <c r="H590" s="20">
        <f t="shared" si="58"/>
        <v>747.6</v>
      </c>
      <c r="I590" s="21">
        <v>747.6</v>
      </c>
      <c r="J590" s="20">
        <f t="shared" si="59"/>
        <v>2524.8179918012565</v>
      </c>
      <c r="K590" s="20">
        <f t="shared" si="60"/>
        <v>2640.1289918012567</v>
      </c>
      <c r="L590" s="20">
        <f t="shared" si="57"/>
        <v>2625.0903918012564</v>
      </c>
      <c r="M590" s="22">
        <f t="shared" si="61"/>
        <v>2632.6096918012563</v>
      </c>
      <c r="N590" s="21" t="s">
        <v>3</v>
      </c>
      <c r="O590" s="21">
        <v>45.2</v>
      </c>
      <c r="P590" s="23">
        <v>0.435</v>
      </c>
      <c r="Q590" s="20">
        <f t="shared" si="62"/>
        <v>34.5</v>
      </c>
      <c r="R590" s="21">
        <v>34.5</v>
      </c>
      <c r="S590" s="23">
        <v>-9.999</v>
      </c>
      <c r="V590" s="25">
        <v>15.591</v>
      </c>
      <c r="W590" s="22">
        <v>2632.6096918012563</v>
      </c>
    </row>
    <row r="591" spans="1:23" ht="12.75">
      <c r="A591" s="1">
        <v>36345</v>
      </c>
      <c r="B591" s="13">
        <v>185</v>
      </c>
      <c r="C591" s="52">
        <v>0.650347233</v>
      </c>
      <c r="D591" s="14">
        <v>0.650347233</v>
      </c>
      <c r="E591" s="2">
        <v>5815</v>
      </c>
      <c r="F591" s="15">
        <v>0</v>
      </c>
      <c r="G591" s="19">
        <v>782.2</v>
      </c>
      <c r="H591" s="20">
        <f t="shared" si="58"/>
        <v>747.2</v>
      </c>
      <c r="I591" s="21">
        <v>747.2</v>
      </c>
      <c r="J591" s="20">
        <f t="shared" si="59"/>
        <v>2529.2621724650007</v>
      </c>
      <c r="K591" s="20">
        <f t="shared" si="60"/>
        <v>2644.573172465001</v>
      </c>
      <c r="L591" s="20">
        <f t="shared" si="57"/>
        <v>2629.5345724650006</v>
      </c>
      <c r="M591" s="22">
        <f t="shared" si="61"/>
        <v>2637.0538724650005</v>
      </c>
      <c r="N591" s="21" t="s">
        <v>3</v>
      </c>
      <c r="O591" s="21">
        <v>45.1</v>
      </c>
      <c r="P591" s="23">
        <v>0.439</v>
      </c>
      <c r="Q591" s="20">
        <f t="shared" si="62"/>
        <v>34.9</v>
      </c>
      <c r="R591" s="21">
        <v>34.9</v>
      </c>
      <c r="S591" s="23">
        <v>-9.999</v>
      </c>
      <c r="V591" s="25">
        <v>15.093</v>
      </c>
      <c r="W591" s="22">
        <v>2637.0538724650005</v>
      </c>
    </row>
    <row r="592" spans="1:23" ht="12.75">
      <c r="A592" s="1">
        <v>36345</v>
      </c>
      <c r="B592" s="13">
        <v>185</v>
      </c>
      <c r="C592" s="52">
        <v>0.650462985</v>
      </c>
      <c r="D592" s="14">
        <v>0.650462985</v>
      </c>
      <c r="E592" s="2">
        <v>5825</v>
      </c>
      <c r="F592" s="15">
        <v>0</v>
      </c>
      <c r="G592" s="19">
        <v>781.6</v>
      </c>
      <c r="H592" s="20">
        <f t="shared" si="58"/>
        <v>746.6</v>
      </c>
      <c r="I592" s="21">
        <v>746.6</v>
      </c>
      <c r="J592" s="20">
        <f t="shared" si="59"/>
        <v>2535.9329062863103</v>
      </c>
      <c r="K592" s="20">
        <f t="shared" si="60"/>
        <v>2651.2439062863104</v>
      </c>
      <c r="L592" s="20">
        <f t="shared" si="57"/>
        <v>2636.20530628631</v>
      </c>
      <c r="M592" s="22">
        <f t="shared" si="61"/>
        <v>2643.7246062863105</v>
      </c>
      <c r="N592" s="21" t="s">
        <v>3</v>
      </c>
      <c r="O592" s="21">
        <v>43.8</v>
      </c>
      <c r="P592" s="23">
        <v>0.428</v>
      </c>
      <c r="Q592" s="20">
        <f t="shared" si="62"/>
        <v>33.8</v>
      </c>
      <c r="R592" s="21">
        <v>33.8</v>
      </c>
      <c r="S592" s="23">
        <v>-9.999</v>
      </c>
      <c r="V592" s="25">
        <v>14.423</v>
      </c>
      <c r="W592" s="22">
        <v>2643.7246062863105</v>
      </c>
    </row>
    <row r="593" spans="1:23" ht="12.75">
      <c r="A593" s="1">
        <v>36345</v>
      </c>
      <c r="B593" s="13">
        <v>185</v>
      </c>
      <c r="C593" s="52">
        <v>0.650578678</v>
      </c>
      <c r="D593" s="14">
        <v>0.650578678</v>
      </c>
      <c r="E593" s="2">
        <v>5835</v>
      </c>
      <c r="F593" s="15">
        <v>0</v>
      </c>
      <c r="G593" s="19">
        <v>782.3</v>
      </c>
      <c r="H593" s="20">
        <f t="shared" si="58"/>
        <v>747.3</v>
      </c>
      <c r="I593" s="21">
        <v>747.3</v>
      </c>
      <c r="J593" s="20">
        <f t="shared" si="59"/>
        <v>2528.1509042971343</v>
      </c>
      <c r="K593" s="20">
        <f t="shared" si="60"/>
        <v>2643.4619042971344</v>
      </c>
      <c r="L593" s="20">
        <f t="shared" si="57"/>
        <v>2628.423304297134</v>
      </c>
      <c r="M593" s="22">
        <f t="shared" si="61"/>
        <v>2635.9426042971345</v>
      </c>
      <c r="N593" s="21" t="s">
        <v>3</v>
      </c>
      <c r="O593" s="21">
        <v>42.3</v>
      </c>
      <c r="P593" s="23">
        <v>0.444</v>
      </c>
      <c r="Q593" s="20">
        <f t="shared" si="62"/>
        <v>35.4</v>
      </c>
      <c r="R593" s="21">
        <v>35.4</v>
      </c>
      <c r="S593" s="23">
        <v>-9.999</v>
      </c>
      <c r="V593" s="25">
        <v>14.388</v>
      </c>
      <c r="W593" s="22">
        <v>2635.9426042971345</v>
      </c>
    </row>
    <row r="594" spans="1:23" ht="12.75">
      <c r="A594" s="1">
        <v>36345</v>
      </c>
      <c r="B594" s="13">
        <v>185</v>
      </c>
      <c r="C594" s="52">
        <v>0.65069443</v>
      </c>
      <c r="D594" s="14">
        <v>0.65069443</v>
      </c>
      <c r="E594" s="2">
        <v>5845</v>
      </c>
      <c r="F594" s="15">
        <v>0</v>
      </c>
      <c r="G594" s="19">
        <v>781.8</v>
      </c>
      <c r="H594" s="20">
        <f t="shared" si="58"/>
        <v>746.8</v>
      </c>
      <c r="I594" s="21">
        <v>746.8</v>
      </c>
      <c r="J594" s="20">
        <f t="shared" si="59"/>
        <v>2533.708732877541</v>
      </c>
      <c r="K594" s="20">
        <f t="shared" si="60"/>
        <v>2649.019732877541</v>
      </c>
      <c r="L594" s="20">
        <f t="shared" si="57"/>
        <v>2633.981132877541</v>
      </c>
      <c r="M594" s="22">
        <f t="shared" si="61"/>
        <v>2641.5004328775412</v>
      </c>
      <c r="N594" s="21" t="s">
        <v>3</v>
      </c>
      <c r="O594" s="21">
        <v>41.7</v>
      </c>
      <c r="P594" s="23">
        <v>0.489</v>
      </c>
      <c r="Q594" s="20">
        <f t="shared" si="62"/>
        <v>39.9</v>
      </c>
      <c r="R594" s="21">
        <v>39.9</v>
      </c>
      <c r="S594" s="23">
        <v>-9.999</v>
      </c>
      <c r="V594" s="25">
        <v>14.836</v>
      </c>
      <c r="W594" s="22">
        <v>2641.5004328775412</v>
      </c>
    </row>
    <row r="595" spans="1:23" ht="12.75">
      <c r="A595" s="1">
        <v>36345</v>
      </c>
      <c r="B595" s="13">
        <v>185</v>
      </c>
      <c r="C595" s="52">
        <v>0.650810182</v>
      </c>
      <c r="D595" s="14">
        <v>0.650810182</v>
      </c>
      <c r="E595" s="2">
        <v>5855</v>
      </c>
      <c r="F595" s="15">
        <v>0</v>
      </c>
      <c r="G595" s="19">
        <v>781.1</v>
      </c>
      <c r="H595" s="20">
        <f t="shared" si="58"/>
        <v>746.1</v>
      </c>
      <c r="I595" s="21">
        <v>746.1</v>
      </c>
      <c r="J595" s="20">
        <f t="shared" si="59"/>
        <v>2541.4959475421347</v>
      </c>
      <c r="K595" s="20">
        <f t="shared" si="60"/>
        <v>2656.806947542135</v>
      </c>
      <c r="L595" s="20">
        <f t="shared" si="57"/>
        <v>2641.7683475421345</v>
      </c>
      <c r="M595" s="22">
        <f t="shared" si="61"/>
        <v>2649.2876475421344</v>
      </c>
      <c r="N595" s="21" t="s">
        <v>3</v>
      </c>
      <c r="O595" s="21">
        <v>41.1</v>
      </c>
      <c r="P595" s="23">
        <v>0.509</v>
      </c>
      <c r="Q595" s="20">
        <f t="shared" si="62"/>
        <v>41.9</v>
      </c>
      <c r="R595" s="21">
        <v>41.9</v>
      </c>
      <c r="S595" s="23">
        <v>-9.999</v>
      </c>
      <c r="V595" s="25">
        <v>15.653</v>
      </c>
      <c r="W595" s="22">
        <v>2649.2876475421344</v>
      </c>
    </row>
    <row r="596" spans="1:23" ht="12.75">
      <c r="A596" s="1">
        <v>36345</v>
      </c>
      <c r="B596" s="13">
        <v>185</v>
      </c>
      <c r="C596" s="52">
        <v>0.650925934</v>
      </c>
      <c r="D596" s="14">
        <v>0.650925934</v>
      </c>
      <c r="E596" s="2">
        <v>5865</v>
      </c>
      <c r="F596" s="15">
        <v>0</v>
      </c>
      <c r="G596" s="19">
        <v>781.1</v>
      </c>
      <c r="H596" s="20">
        <f t="shared" si="58"/>
        <v>746.1</v>
      </c>
      <c r="I596" s="21">
        <v>746.1</v>
      </c>
      <c r="J596" s="20">
        <f t="shared" si="59"/>
        <v>2541.4959475421347</v>
      </c>
      <c r="K596" s="20">
        <f t="shared" si="60"/>
        <v>2656.806947542135</v>
      </c>
      <c r="L596" s="20">
        <f t="shared" si="57"/>
        <v>2641.7683475421345</v>
      </c>
      <c r="M596" s="22">
        <f t="shared" si="61"/>
        <v>2649.2876475421344</v>
      </c>
      <c r="N596" s="21" t="s">
        <v>3</v>
      </c>
      <c r="O596" s="21">
        <v>41</v>
      </c>
      <c r="P596" s="23">
        <v>0.51</v>
      </c>
      <c r="Q596" s="20">
        <f t="shared" si="62"/>
        <v>42.00000000000001</v>
      </c>
      <c r="R596" s="21">
        <v>42</v>
      </c>
      <c r="S596" s="23">
        <v>-9.999</v>
      </c>
      <c r="V596" s="25">
        <v>16.09</v>
      </c>
      <c r="W596" s="22">
        <v>2649.2876475421344</v>
      </c>
    </row>
    <row r="597" spans="1:23" ht="12.75">
      <c r="A597" s="1">
        <v>36345</v>
      </c>
      <c r="B597" s="13">
        <v>185</v>
      </c>
      <c r="C597" s="52">
        <v>0.651041687</v>
      </c>
      <c r="D597" s="14">
        <v>0.651041687</v>
      </c>
      <c r="E597" s="2">
        <v>5875</v>
      </c>
      <c r="F597" s="15">
        <v>0</v>
      </c>
      <c r="G597" s="19">
        <v>781.1</v>
      </c>
      <c r="H597" s="20">
        <f t="shared" si="58"/>
        <v>746.1</v>
      </c>
      <c r="I597" s="21">
        <v>746.1</v>
      </c>
      <c r="J597" s="20">
        <f t="shared" si="59"/>
        <v>2541.4959475421347</v>
      </c>
      <c r="K597" s="20">
        <f t="shared" si="60"/>
        <v>2656.806947542135</v>
      </c>
      <c r="L597" s="20">
        <f t="shared" si="57"/>
        <v>2641.7683475421345</v>
      </c>
      <c r="M597" s="22">
        <f t="shared" si="61"/>
        <v>2649.2876475421344</v>
      </c>
      <c r="N597" s="21" t="s">
        <v>3</v>
      </c>
      <c r="O597" s="21">
        <v>42.6</v>
      </c>
      <c r="P597" s="23">
        <v>0.504</v>
      </c>
      <c r="Q597" s="20">
        <f t="shared" si="62"/>
        <v>41.4</v>
      </c>
      <c r="R597" s="21">
        <v>41.4</v>
      </c>
      <c r="S597" s="23">
        <v>-9.999</v>
      </c>
      <c r="V597" s="25">
        <v>16.104</v>
      </c>
      <c r="W597" s="22">
        <v>2649.2876475421344</v>
      </c>
    </row>
    <row r="598" spans="1:23" ht="12.75">
      <c r="A598" s="1">
        <v>36345</v>
      </c>
      <c r="B598" s="13">
        <v>185</v>
      </c>
      <c r="C598" s="52">
        <v>0.651157379</v>
      </c>
      <c r="D598" s="14">
        <v>0.651157379</v>
      </c>
      <c r="E598" s="2">
        <v>5885</v>
      </c>
      <c r="F598" s="15">
        <v>0</v>
      </c>
      <c r="G598" s="19">
        <v>781.6</v>
      </c>
      <c r="H598" s="20">
        <f t="shared" si="58"/>
        <v>746.6</v>
      </c>
      <c r="I598" s="21">
        <v>746.6</v>
      </c>
      <c r="J598" s="20">
        <f t="shared" si="59"/>
        <v>2535.9329062863103</v>
      </c>
      <c r="K598" s="20">
        <f t="shared" si="60"/>
        <v>2651.2439062863104</v>
      </c>
      <c r="L598" s="20">
        <f t="shared" si="57"/>
        <v>2636.20530628631</v>
      </c>
      <c r="M598" s="22">
        <f t="shared" si="61"/>
        <v>2643.7246062863105</v>
      </c>
      <c r="N598" s="21" t="s">
        <v>3</v>
      </c>
      <c r="O598" s="21">
        <v>44.3</v>
      </c>
      <c r="P598" s="23">
        <v>0.46</v>
      </c>
      <c r="Q598" s="20">
        <f t="shared" si="62"/>
        <v>37</v>
      </c>
      <c r="R598" s="21">
        <v>37</v>
      </c>
      <c r="S598" s="23">
        <v>-9.999</v>
      </c>
      <c r="V598" s="25">
        <v>16.105</v>
      </c>
      <c r="W598" s="22">
        <v>2643.7246062863105</v>
      </c>
    </row>
    <row r="599" spans="1:23" ht="12.75">
      <c r="A599" s="1">
        <v>36345</v>
      </c>
      <c r="B599" s="13">
        <v>185</v>
      </c>
      <c r="C599" s="52">
        <v>0.651273131</v>
      </c>
      <c r="D599" s="14">
        <v>0.651273131</v>
      </c>
      <c r="E599" s="2">
        <v>5895</v>
      </c>
      <c r="F599" s="15">
        <v>0</v>
      </c>
      <c r="G599" s="19">
        <v>781.8</v>
      </c>
      <c r="H599" s="20">
        <f t="shared" si="58"/>
        <v>746.8</v>
      </c>
      <c r="I599" s="21">
        <v>746.8</v>
      </c>
      <c r="J599" s="20">
        <f t="shared" si="59"/>
        <v>2533.708732877541</v>
      </c>
      <c r="K599" s="20">
        <f t="shared" si="60"/>
        <v>2649.019732877541</v>
      </c>
      <c r="L599" s="20">
        <f t="shared" si="57"/>
        <v>2633.981132877541</v>
      </c>
      <c r="M599" s="22">
        <f t="shared" si="61"/>
        <v>2641.5004328775412</v>
      </c>
      <c r="N599" s="21" t="s">
        <v>3</v>
      </c>
      <c r="O599" s="21">
        <v>47.3</v>
      </c>
      <c r="P599" s="23">
        <v>0.426</v>
      </c>
      <c r="Q599" s="20">
        <f t="shared" si="62"/>
        <v>33.6</v>
      </c>
      <c r="R599" s="21">
        <v>33.6</v>
      </c>
      <c r="S599" s="23">
        <v>-9.999</v>
      </c>
      <c r="V599" s="25">
        <v>15.846</v>
      </c>
      <c r="W599" s="22">
        <v>2641.5004328775412</v>
      </c>
    </row>
    <row r="600" spans="1:23" ht="12.75">
      <c r="A600" s="1">
        <v>36345</v>
      </c>
      <c r="B600" s="13">
        <v>185</v>
      </c>
      <c r="C600" s="52">
        <v>0.651388884</v>
      </c>
      <c r="D600" s="14">
        <v>0.651388884</v>
      </c>
      <c r="E600" s="2">
        <v>5905</v>
      </c>
      <c r="F600" s="15">
        <v>0</v>
      </c>
      <c r="G600" s="19">
        <v>782.2</v>
      </c>
      <c r="H600" s="20">
        <f t="shared" si="58"/>
        <v>747.2</v>
      </c>
      <c r="I600" s="21">
        <v>747.2</v>
      </c>
      <c r="J600" s="20">
        <f t="shared" si="59"/>
        <v>2529.2621724650007</v>
      </c>
      <c r="K600" s="20">
        <f t="shared" si="60"/>
        <v>2644.573172465001</v>
      </c>
      <c r="L600" s="20">
        <f t="shared" si="57"/>
        <v>2629.5345724650006</v>
      </c>
      <c r="M600" s="22">
        <f t="shared" si="61"/>
        <v>2637.0538724650005</v>
      </c>
      <c r="N600" s="21" t="s">
        <v>3</v>
      </c>
      <c r="O600" s="21">
        <v>49.7</v>
      </c>
      <c r="P600" s="23">
        <v>0.406</v>
      </c>
      <c r="Q600" s="20">
        <f t="shared" si="62"/>
        <v>31.6</v>
      </c>
      <c r="R600" s="21">
        <v>31.6</v>
      </c>
      <c r="S600" s="23">
        <v>-9.999</v>
      </c>
      <c r="V600" s="25">
        <v>15.215</v>
      </c>
      <c r="W600" s="22">
        <v>2637.0538724650005</v>
      </c>
    </row>
    <row r="601" spans="1:23" ht="12.75">
      <c r="A601" s="1">
        <v>36345</v>
      </c>
      <c r="B601" s="13">
        <v>185</v>
      </c>
      <c r="C601" s="52">
        <v>0.651504636</v>
      </c>
      <c r="D601" s="14">
        <v>0.651504636</v>
      </c>
      <c r="E601" s="2">
        <v>5915</v>
      </c>
      <c r="F601" s="15">
        <v>0</v>
      </c>
      <c r="G601" s="19">
        <v>782.1</v>
      </c>
      <c r="H601" s="20">
        <f t="shared" si="58"/>
        <v>747.1</v>
      </c>
      <c r="I601" s="21">
        <v>747.1</v>
      </c>
      <c r="J601" s="20">
        <f t="shared" si="59"/>
        <v>2530.3735893671487</v>
      </c>
      <c r="K601" s="20">
        <f t="shared" si="60"/>
        <v>2645.684589367149</v>
      </c>
      <c r="L601" s="20">
        <f t="shared" si="57"/>
        <v>2630.6459893671486</v>
      </c>
      <c r="M601" s="22">
        <f t="shared" si="61"/>
        <v>2638.165289367149</v>
      </c>
      <c r="N601" s="21" t="s">
        <v>3</v>
      </c>
      <c r="O601" s="21">
        <v>51.2</v>
      </c>
      <c r="P601" s="23">
        <v>0.381</v>
      </c>
      <c r="Q601" s="20">
        <f t="shared" si="62"/>
        <v>29.1</v>
      </c>
      <c r="R601" s="21">
        <v>29.1</v>
      </c>
      <c r="S601" s="23">
        <v>-9.999</v>
      </c>
      <c r="V601" s="25">
        <v>14.577</v>
      </c>
      <c r="W601" s="22">
        <v>2638.165289367149</v>
      </c>
    </row>
    <row r="602" spans="1:23" ht="12.75">
      <c r="A602" s="1">
        <v>36345</v>
      </c>
      <c r="B602" s="13">
        <v>185</v>
      </c>
      <c r="C602" s="52">
        <v>0.651620388</v>
      </c>
      <c r="D602" s="14">
        <v>0.651620388</v>
      </c>
      <c r="E602" s="2">
        <v>5925</v>
      </c>
      <c r="F602" s="15">
        <v>0</v>
      </c>
      <c r="G602" s="19">
        <v>781.8</v>
      </c>
      <c r="H602" s="20">
        <f t="shared" si="58"/>
        <v>746.8</v>
      </c>
      <c r="I602" s="21">
        <v>746.8</v>
      </c>
      <c r="J602" s="20">
        <f t="shared" si="59"/>
        <v>2533.708732877541</v>
      </c>
      <c r="K602" s="20">
        <f t="shared" si="60"/>
        <v>2649.019732877541</v>
      </c>
      <c r="L602" s="20">
        <f t="shared" si="57"/>
        <v>2633.981132877541</v>
      </c>
      <c r="M602" s="22">
        <f t="shared" si="61"/>
        <v>2641.5004328775412</v>
      </c>
      <c r="N602" s="21" t="s">
        <v>3</v>
      </c>
      <c r="O602" s="21">
        <v>52.1</v>
      </c>
      <c r="P602" s="23">
        <v>0.37</v>
      </c>
      <c r="Q602" s="20">
        <f t="shared" si="62"/>
        <v>28</v>
      </c>
      <c r="R602" s="21">
        <v>28</v>
      </c>
      <c r="S602" s="23">
        <v>-9.999</v>
      </c>
      <c r="V602" s="25">
        <v>14.322</v>
      </c>
      <c r="W602" s="22">
        <v>2641.5004328775412</v>
      </c>
    </row>
    <row r="603" spans="1:23" ht="12.75">
      <c r="A603" s="1">
        <v>36345</v>
      </c>
      <c r="B603" s="13">
        <v>185</v>
      </c>
      <c r="C603" s="52">
        <v>0.65173614</v>
      </c>
      <c r="D603" s="14">
        <v>0.65173614</v>
      </c>
      <c r="E603" s="2">
        <v>5935</v>
      </c>
      <c r="F603" s="15">
        <v>0</v>
      </c>
      <c r="G603" s="19">
        <v>781.4</v>
      </c>
      <c r="H603" s="20">
        <f t="shared" si="58"/>
        <v>746.4</v>
      </c>
      <c r="I603" s="21">
        <v>746.4</v>
      </c>
      <c r="J603" s="20">
        <f t="shared" si="59"/>
        <v>2538.1576755888354</v>
      </c>
      <c r="K603" s="20">
        <f t="shared" si="60"/>
        <v>2653.4686755888356</v>
      </c>
      <c r="L603" s="20">
        <f t="shared" si="57"/>
        <v>2638.4300755888353</v>
      </c>
      <c r="M603" s="22">
        <f t="shared" si="61"/>
        <v>2645.949375588835</v>
      </c>
      <c r="N603" s="21" t="s">
        <v>3</v>
      </c>
      <c r="O603" s="21">
        <v>53.5</v>
      </c>
      <c r="P603" s="23">
        <v>0.394</v>
      </c>
      <c r="Q603" s="20">
        <f t="shared" si="62"/>
        <v>30.400000000000006</v>
      </c>
      <c r="R603" s="21">
        <v>30.4</v>
      </c>
      <c r="S603" s="23">
        <v>-9.999</v>
      </c>
      <c r="V603" s="25">
        <v>14.518</v>
      </c>
      <c r="W603" s="22">
        <v>2645.949375588835</v>
      </c>
    </row>
    <row r="604" spans="1:23" ht="12.75">
      <c r="A604" s="1">
        <v>36345</v>
      </c>
      <c r="B604" s="13">
        <v>185</v>
      </c>
      <c r="C604" s="52">
        <v>0.651851833</v>
      </c>
      <c r="D604" s="14">
        <v>0.651851833</v>
      </c>
      <c r="E604" s="2">
        <v>5945</v>
      </c>
      <c r="F604" s="15">
        <v>0</v>
      </c>
      <c r="G604" s="19">
        <v>781</v>
      </c>
      <c r="H604" s="20">
        <f t="shared" si="58"/>
        <v>746</v>
      </c>
      <c r="I604" s="21">
        <v>746</v>
      </c>
      <c r="J604" s="20">
        <f t="shared" si="59"/>
        <v>2542.6090031529434</v>
      </c>
      <c r="K604" s="20">
        <f t="shared" si="60"/>
        <v>2657.9200031529435</v>
      </c>
      <c r="L604" s="20">
        <f t="shared" si="57"/>
        <v>2642.881403152943</v>
      </c>
      <c r="M604" s="22">
        <f t="shared" si="61"/>
        <v>2650.4007031529436</v>
      </c>
      <c r="N604" s="21" t="s">
        <v>3</v>
      </c>
      <c r="O604" s="21">
        <v>53.5</v>
      </c>
      <c r="P604" s="23">
        <v>0.38</v>
      </c>
      <c r="Q604" s="20">
        <f t="shared" si="62"/>
        <v>29</v>
      </c>
      <c r="R604" s="21">
        <v>29</v>
      </c>
      <c r="S604" s="23">
        <v>-9.999</v>
      </c>
      <c r="V604" s="25">
        <v>15.276</v>
      </c>
      <c r="W604" s="22">
        <v>2650.4007031529436</v>
      </c>
    </row>
    <row r="605" spans="1:23" ht="12.75">
      <c r="A605" s="1">
        <v>36345</v>
      </c>
      <c r="B605" s="13">
        <v>185</v>
      </c>
      <c r="C605" s="52">
        <v>0.651967585</v>
      </c>
      <c r="D605" s="14">
        <v>0.651967585</v>
      </c>
      <c r="E605" s="2">
        <v>5955</v>
      </c>
      <c r="F605" s="15">
        <v>0</v>
      </c>
      <c r="G605" s="19">
        <v>781.1</v>
      </c>
      <c r="H605" s="20">
        <f t="shared" si="58"/>
        <v>746.1</v>
      </c>
      <c r="I605" s="21">
        <v>746.1</v>
      </c>
      <c r="J605" s="20">
        <f t="shared" si="59"/>
        <v>2541.4959475421347</v>
      </c>
      <c r="K605" s="20">
        <f t="shared" si="60"/>
        <v>2656.806947542135</v>
      </c>
      <c r="L605" s="20">
        <f t="shared" si="57"/>
        <v>2641.7683475421345</v>
      </c>
      <c r="M605" s="22">
        <f t="shared" si="61"/>
        <v>2649.2876475421344</v>
      </c>
      <c r="N605" s="21" t="s">
        <v>3</v>
      </c>
      <c r="O605" s="21">
        <v>53</v>
      </c>
      <c r="P605" s="23">
        <v>0.395</v>
      </c>
      <c r="Q605" s="20">
        <f t="shared" si="62"/>
        <v>30.5</v>
      </c>
      <c r="R605" s="21">
        <v>30.5</v>
      </c>
      <c r="S605" s="23">
        <v>-9.999</v>
      </c>
      <c r="V605" s="25">
        <v>15.853</v>
      </c>
      <c r="W605" s="22">
        <v>2649.2876475421344</v>
      </c>
    </row>
    <row r="606" spans="1:23" ht="12.75">
      <c r="A606" s="1">
        <v>36345</v>
      </c>
      <c r="B606" s="13">
        <v>185</v>
      </c>
      <c r="C606" s="52">
        <v>0.652083337</v>
      </c>
      <c r="D606" s="14">
        <v>0.652083337</v>
      </c>
      <c r="E606" s="2">
        <v>5965</v>
      </c>
      <c r="F606" s="15">
        <v>0</v>
      </c>
      <c r="G606" s="19">
        <v>781.3</v>
      </c>
      <c r="H606" s="20">
        <f t="shared" si="58"/>
        <v>746.3</v>
      </c>
      <c r="I606" s="21">
        <v>746.3</v>
      </c>
      <c r="J606" s="20">
        <f t="shared" si="59"/>
        <v>2539.270283800053</v>
      </c>
      <c r="K606" s="20">
        <f t="shared" si="60"/>
        <v>2654.5812838000534</v>
      </c>
      <c r="L606" s="20">
        <f t="shared" si="57"/>
        <v>2639.542683800053</v>
      </c>
      <c r="M606" s="22">
        <f t="shared" si="61"/>
        <v>2647.061983800053</v>
      </c>
      <c r="N606" s="21" t="s">
        <v>3</v>
      </c>
      <c r="O606" s="21">
        <v>52</v>
      </c>
      <c r="P606" s="23">
        <v>0.418</v>
      </c>
      <c r="Q606" s="20">
        <f t="shared" si="62"/>
        <v>32.8</v>
      </c>
      <c r="R606" s="21">
        <v>32.8</v>
      </c>
      <c r="S606" s="23">
        <v>-9.999</v>
      </c>
      <c r="V606" s="25">
        <v>16.188</v>
      </c>
      <c r="W606" s="22">
        <v>2647.061983800053</v>
      </c>
    </row>
    <row r="607" spans="1:23" ht="12.75">
      <c r="A607" s="1">
        <v>36345</v>
      </c>
      <c r="B607" s="13">
        <v>185</v>
      </c>
      <c r="C607" s="52">
        <v>0.65219909</v>
      </c>
      <c r="D607" s="14">
        <v>0.65219909</v>
      </c>
      <c r="E607" s="2">
        <v>5975</v>
      </c>
      <c r="F607" s="15">
        <v>0</v>
      </c>
      <c r="G607" s="19">
        <v>782.1</v>
      </c>
      <c r="H607" s="20">
        <f t="shared" si="58"/>
        <v>747.1</v>
      </c>
      <c r="I607" s="21">
        <v>747.1</v>
      </c>
      <c r="J607" s="20">
        <f t="shared" si="59"/>
        <v>2530.3735893671487</v>
      </c>
      <c r="K607" s="20">
        <f t="shared" si="60"/>
        <v>2645.684589367149</v>
      </c>
      <c r="L607" s="20">
        <f t="shared" si="57"/>
        <v>2630.6459893671486</v>
      </c>
      <c r="M607" s="22">
        <f t="shared" si="61"/>
        <v>2638.165289367149</v>
      </c>
      <c r="N607" s="21" t="s">
        <v>3</v>
      </c>
      <c r="O607" s="21">
        <v>52.3</v>
      </c>
      <c r="P607" s="23">
        <v>0.425</v>
      </c>
      <c r="Q607" s="20">
        <f t="shared" si="62"/>
        <v>33.49999999999999</v>
      </c>
      <c r="R607" s="21">
        <v>33.5</v>
      </c>
      <c r="S607" s="23">
        <v>-9.999</v>
      </c>
      <c r="V607" s="25">
        <v>16.188</v>
      </c>
      <c r="W607" s="22">
        <v>2638.165289367149</v>
      </c>
    </row>
    <row r="608" spans="1:23" ht="12.75">
      <c r="A608" s="1">
        <v>36345</v>
      </c>
      <c r="B608" s="13">
        <v>185</v>
      </c>
      <c r="C608" s="52">
        <v>0.652314842</v>
      </c>
      <c r="D608" s="14">
        <v>0.652314842</v>
      </c>
      <c r="E608" s="2">
        <v>5985</v>
      </c>
      <c r="F608" s="15">
        <v>0</v>
      </c>
      <c r="G608" s="19">
        <v>781.9</v>
      </c>
      <c r="H608" s="20">
        <f t="shared" si="58"/>
        <v>746.9</v>
      </c>
      <c r="I608" s="21">
        <v>746.9</v>
      </c>
      <c r="J608" s="20">
        <f t="shared" si="59"/>
        <v>2532.596869533575</v>
      </c>
      <c r="K608" s="20">
        <f t="shared" si="60"/>
        <v>2647.907869533575</v>
      </c>
      <c r="L608" s="20">
        <f t="shared" si="57"/>
        <v>2632.869269533575</v>
      </c>
      <c r="M608" s="22">
        <f t="shared" si="61"/>
        <v>2640.388569533575</v>
      </c>
      <c r="N608" s="21" t="s">
        <v>3</v>
      </c>
      <c r="O608" s="21">
        <v>52.1</v>
      </c>
      <c r="P608" s="23">
        <v>0.414</v>
      </c>
      <c r="Q608" s="20">
        <f t="shared" si="62"/>
        <v>32.4</v>
      </c>
      <c r="R608" s="21">
        <v>32.4</v>
      </c>
      <c r="S608" s="23">
        <v>-9.999</v>
      </c>
      <c r="V608" s="25">
        <v>16.078</v>
      </c>
      <c r="W608" s="22">
        <v>2640.388569533575</v>
      </c>
    </row>
    <row r="609" spans="1:23" ht="12.75">
      <c r="A609" s="1">
        <v>36345</v>
      </c>
      <c r="B609" s="13">
        <v>185</v>
      </c>
      <c r="C609" s="52">
        <v>0.652430534</v>
      </c>
      <c r="D609" s="14">
        <v>0.652430534</v>
      </c>
      <c r="E609" s="2">
        <v>5995</v>
      </c>
      <c r="F609" s="15">
        <v>0</v>
      </c>
      <c r="G609" s="19">
        <v>781.9</v>
      </c>
      <c r="H609" s="20">
        <f t="shared" si="58"/>
        <v>746.9</v>
      </c>
      <c r="I609" s="21">
        <v>746.9</v>
      </c>
      <c r="J609" s="20">
        <f t="shared" si="59"/>
        <v>2532.596869533575</v>
      </c>
      <c r="K609" s="20">
        <f t="shared" si="60"/>
        <v>2647.907869533575</v>
      </c>
      <c r="L609" s="20">
        <f t="shared" si="57"/>
        <v>2632.869269533575</v>
      </c>
      <c r="M609" s="22">
        <f t="shared" si="61"/>
        <v>2640.388569533575</v>
      </c>
      <c r="N609" s="21" t="s">
        <v>3</v>
      </c>
      <c r="O609" s="21">
        <v>52.4</v>
      </c>
      <c r="P609" s="23">
        <v>0.418</v>
      </c>
      <c r="Q609" s="20">
        <f t="shared" si="62"/>
        <v>32.8</v>
      </c>
      <c r="R609" s="21">
        <v>32.8</v>
      </c>
      <c r="S609" s="23">
        <v>-9.999</v>
      </c>
      <c r="V609" s="25">
        <v>15.806</v>
      </c>
      <c r="W609" s="22">
        <v>2640.388569533575</v>
      </c>
    </row>
    <row r="610" spans="1:23" ht="12.75">
      <c r="A610" s="1">
        <v>36345</v>
      </c>
      <c r="B610" s="13">
        <v>185</v>
      </c>
      <c r="C610" s="52">
        <v>0.652546287</v>
      </c>
      <c r="D610" s="14">
        <v>0.652546287</v>
      </c>
      <c r="E610" s="2">
        <v>6005</v>
      </c>
      <c r="F610" s="15">
        <v>0</v>
      </c>
      <c r="G610" s="19">
        <v>782.1</v>
      </c>
      <c r="H610" s="20">
        <f t="shared" si="58"/>
        <v>747.1</v>
      </c>
      <c r="I610" s="21">
        <v>747.1</v>
      </c>
      <c r="J610" s="20">
        <f t="shared" si="59"/>
        <v>2530.3735893671487</v>
      </c>
      <c r="K610" s="20">
        <f t="shared" si="60"/>
        <v>2645.684589367149</v>
      </c>
      <c r="L610" s="20">
        <f t="shared" si="57"/>
        <v>2630.6459893671486</v>
      </c>
      <c r="M610" s="22">
        <f t="shared" si="61"/>
        <v>2638.165289367149</v>
      </c>
      <c r="N610" s="21" t="s">
        <v>3</v>
      </c>
      <c r="O610" s="21">
        <v>51.6</v>
      </c>
      <c r="P610" s="23">
        <v>0.432</v>
      </c>
      <c r="Q610" s="20">
        <f t="shared" si="62"/>
        <v>34.2</v>
      </c>
      <c r="R610" s="21">
        <v>34.2</v>
      </c>
      <c r="S610" s="23">
        <v>-9.999</v>
      </c>
      <c r="V610" s="25">
        <v>15.016</v>
      </c>
      <c r="W610" s="22">
        <v>2638.165289367149</v>
      </c>
    </row>
    <row r="611" spans="1:23" ht="12.75">
      <c r="A611" s="1">
        <v>36345</v>
      </c>
      <c r="B611" s="13">
        <v>185</v>
      </c>
      <c r="C611" s="52">
        <v>0.652662039</v>
      </c>
      <c r="D611" s="14">
        <v>0.652662039</v>
      </c>
      <c r="E611" s="2">
        <v>6015</v>
      </c>
      <c r="F611" s="15">
        <v>0</v>
      </c>
      <c r="G611" s="19">
        <v>781.8</v>
      </c>
      <c r="H611" s="20">
        <f t="shared" si="58"/>
        <v>746.8</v>
      </c>
      <c r="I611" s="21">
        <v>746.8</v>
      </c>
      <c r="J611" s="20">
        <f t="shared" si="59"/>
        <v>2533.708732877541</v>
      </c>
      <c r="K611" s="20">
        <f t="shared" si="60"/>
        <v>2649.019732877541</v>
      </c>
      <c r="L611" s="20">
        <f t="shared" si="57"/>
        <v>2633.981132877541</v>
      </c>
      <c r="M611" s="22">
        <f t="shared" si="61"/>
        <v>2641.5004328775412</v>
      </c>
      <c r="N611" s="21" t="s">
        <v>3</v>
      </c>
      <c r="O611" s="21">
        <v>51.3</v>
      </c>
      <c r="P611" s="23">
        <v>0.413</v>
      </c>
      <c r="Q611" s="20">
        <f t="shared" si="62"/>
        <v>32.3</v>
      </c>
      <c r="R611" s="21">
        <v>32.3</v>
      </c>
      <c r="S611" s="23">
        <v>-9.999</v>
      </c>
      <c r="V611" s="25">
        <v>14.428</v>
      </c>
      <c r="W611" s="22">
        <v>2641.5004328775412</v>
      </c>
    </row>
    <row r="612" spans="1:23" ht="12.75">
      <c r="A612" s="1">
        <v>36345</v>
      </c>
      <c r="B612" s="13">
        <v>185</v>
      </c>
      <c r="C612" s="52">
        <v>0.652777791</v>
      </c>
      <c r="D612" s="14">
        <v>0.652777791</v>
      </c>
      <c r="E612" s="2">
        <v>6025</v>
      </c>
      <c r="F612" s="15">
        <v>0</v>
      </c>
      <c r="G612" s="19">
        <v>781.9</v>
      </c>
      <c r="H612" s="20">
        <f t="shared" si="58"/>
        <v>746.9</v>
      </c>
      <c r="I612" s="21">
        <v>746.9</v>
      </c>
      <c r="J612" s="20">
        <f t="shared" si="59"/>
        <v>2532.596869533575</v>
      </c>
      <c r="K612" s="20">
        <f t="shared" si="60"/>
        <v>2647.907869533575</v>
      </c>
      <c r="L612" s="20">
        <f t="shared" si="57"/>
        <v>2632.869269533575</v>
      </c>
      <c r="M612" s="22">
        <f t="shared" si="61"/>
        <v>2640.388569533575</v>
      </c>
      <c r="N612" s="21" t="s">
        <v>3</v>
      </c>
      <c r="O612" s="21">
        <v>49</v>
      </c>
      <c r="P612" s="23">
        <v>0.417</v>
      </c>
      <c r="Q612" s="20">
        <f t="shared" si="62"/>
        <v>32.7</v>
      </c>
      <c r="R612" s="21">
        <v>32.7</v>
      </c>
      <c r="S612" s="23">
        <v>-9.999</v>
      </c>
      <c r="V612" s="25">
        <v>14.336</v>
      </c>
      <c r="W612" s="22">
        <v>2640.388569533575</v>
      </c>
    </row>
    <row r="613" spans="1:23" ht="12.75">
      <c r="A613" s="1">
        <v>36345</v>
      </c>
      <c r="B613" s="13">
        <v>185</v>
      </c>
      <c r="C613" s="52">
        <v>0.652893543</v>
      </c>
      <c r="D613" s="14">
        <v>0.652893543</v>
      </c>
      <c r="E613" s="2">
        <v>6035</v>
      </c>
      <c r="F613" s="15">
        <v>0</v>
      </c>
      <c r="G613" s="19">
        <v>781.4</v>
      </c>
      <c r="H613" s="20">
        <f t="shared" si="58"/>
        <v>746.4</v>
      </c>
      <c r="I613" s="21">
        <v>746.4</v>
      </c>
      <c r="J613" s="20">
        <f t="shared" si="59"/>
        <v>2538.1576755888354</v>
      </c>
      <c r="K613" s="20">
        <f t="shared" si="60"/>
        <v>2653.4686755888356</v>
      </c>
      <c r="L613" s="20">
        <f t="shared" si="57"/>
        <v>2638.4300755888353</v>
      </c>
      <c r="M613" s="22">
        <f t="shared" si="61"/>
        <v>2645.949375588835</v>
      </c>
      <c r="N613" s="21" t="s">
        <v>3</v>
      </c>
      <c r="O613" s="21">
        <v>46.6</v>
      </c>
      <c r="P613" s="23">
        <v>0.42</v>
      </c>
      <c r="Q613" s="20">
        <f t="shared" si="62"/>
        <v>32.99999999999999</v>
      </c>
      <c r="R613" s="21">
        <v>33</v>
      </c>
      <c r="S613" s="23">
        <v>-9.999</v>
      </c>
      <c r="V613" s="25">
        <v>14.852</v>
      </c>
      <c r="W613" s="22">
        <v>2645.949375588835</v>
      </c>
    </row>
    <row r="614" spans="1:23" ht="12.75">
      <c r="A614" s="1">
        <v>36345</v>
      </c>
      <c r="B614" s="13">
        <v>185</v>
      </c>
      <c r="C614" s="52">
        <v>0.653009236</v>
      </c>
      <c r="D614" s="14">
        <v>0.653009236</v>
      </c>
      <c r="E614" s="2">
        <v>6045</v>
      </c>
      <c r="F614" s="15">
        <v>0</v>
      </c>
      <c r="G614" s="19">
        <v>780.7</v>
      </c>
      <c r="H614" s="20">
        <f t="shared" si="58"/>
        <v>745.7</v>
      </c>
      <c r="I614" s="21">
        <v>745.7</v>
      </c>
      <c r="J614" s="20">
        <f t="shared" si="59"/>
        <v>2545.9490654244273</v>
      </c>
      <c r="K614" s="20">
        <f t="shared" si="60"/>
        <v>2661.2600654244275</v>
      </c>
      <c r="L614" s="20">
        <f t="shared" si="57"/>
        <v>2646.221465424427</v>
      </c>
      <c r="M614" s="22">
        <f t="shared" si="61"/>
        <v>2653.740765424427</v>
      </c>
      <c r="N614" s="21" t="s">
        <v>3</v>
      </c>
      <c r="O614" s="21">
        <v>45.6</v>
      </c>
      <c r="P614" s="23">
        <v>0.472</v>
      </c>
      <c r="Q614" s="20">
        <f t="shared" si="62"/>
        <v>38.199999999999996</v>
      </c>
      <c r="R614" s="21">
        <v>38.2</v>
      </c>
      <c r="S614" s="23">
        <v>-9.999</v>
      </c>
      <c r="V614" s="25">
        <v>15.498</v>
      </c>
      <c r="W614" s="22">
        <v>2653.740765424427</v>
      </c>
    </row>
    <row r="615" spans="1:23" ht="12.75">
      <c r="A615" s="1">
        <v>36345</v>
      </c>
      <c r="B615" s="13">
        <v>185</v>
      </c>
      <c r="C615" s="52">
        <v>0.653124988</v>
      </c>
      <c r="D615" s="14">
        <v>0.653124988</v>
      </c>
      <c r="E615" s="2">
        <v>6055</v>
      </c>
      <c r="F615" s="15">
        <v>0</v>
      </c>
      <c r="G615" s="19">
        <v>780.9</v>
      </c>
      <c r="H615" s="20">
        <f t="shared" si="58"/>
        <v>745.9</v>
      </c>
      <c r="I615" s="21">
        <v>745.9</v>
      </c>
      <c r="J615" s="20">
        <f t="shared" si="59"/>
        <v>2543.7222079769176</v>
      </c>
      <c r="K615" s="20">
        <f t="shared" si="60"/>
        <v>2659.0332079769178</v>
      </c>
      <c r="L615" s="20">
        <f t="shared" si="57"/>
        <v>2643.9946079769175</v>
      </c>
      <c r="M615" s="22">
        <f t="shared" si="61"/>
        <v>2651.513907976918</v>
      </c>
      <c r="N615" s="21" t="s">
        <v>3</v>
      </c>
      <c r="O615" s="21">
        <v>44.8</v>
      </c>
      <c r="P615" s="23">
        <v>0.506</v>
      </c>
      <c r="Q615" s="20">
        <f t="shared" si="62"/>
        <v>41.6</v>
      </c>
      <c r="R615" s="21">
        <v>41.6</v>
      </c>
      <c r="S615" s="23">
        <v>-9.999</v>
      </c>
      <c r="V615" s="25">
        <v>16.041</v>
      </c>
      <c r="W615" s="22">
        <v>2651.513907976918</v>
      </c>
    </row>
    <row r="616" spans="1:23" ht="12.75">
      <c r="A616" s="1">
        <v>36345</v>
      </c>
      <c r="B616" s="13">
        <v>185</v>
      </c>
      <c r="C616" s="52">
        <v>0.65324074</v>
      </c>
      <c r="D616" s="14">
        <v>0.65324074</v>
      </c>
      <c r="E616" s="2">
        <v>6065</v>
      </c>
      <c r="F616" s="15">
        <v>0</v>
      </c>
      <c r="G616" s="19">
        <v>782.3</v>
      </c>
      <c r="H616" s="20">
        <f t="shared" si="58"/>
        <v>747.3</v>
      </c>
      <c r="I616" s="21">
        <v>747.3</v>
      </c>
      <c r="J616" s="20">
        <f t="shared" si="59"/>
        <v>2528.1509042971343</v>
      </c>
      <c r="K616" s="20">
        <f t="shared" si="60"/>
        <v>2643.4619042971344</v>
      </c>
      <c r="L616" s="20">
        <f t="shared" si="57"/>
        <v>2628.423304297134</v>
      </c>
      <c r="M616" s="22">
        <f t="shared" si="61"/>
        <v>2635.9426042971345</v>
      </c>
      <c r="N616" s="21" t="s">
        <v>3</v>
      </c>
      <c r="O616" s="21">
        <v>44.9</v>
      </c>
      <c r="P616" s="23">
        <v>0.509</v>
      </c>
      <c r="Q616" s="20">
        <f t="shared" si="62"/>
        <v>41.9</v>
      </c>
      <c r="R616" s="21">
        <v>41.9</v>
      </c>
      <c r="S616" s="23">
        <v>-9.999</v>
      </c>
      <c r="V616" s="25">
        <v>16.175</v>
      </c>
      <c r="W616" s="22">
        <v>2635.9426042971345</v>
      </c>
    </row>
    <row r="617" spans="1:23" ht="12.75">
      <c r="A617" s="1">
        <v>36345</v>
      </c>
      <c r="B617" s="13">
        <v>185</v>
      </c>
      <c r="C617" s="52">
        <v>0.653356493</v>
      </c>
      <c r="D617" s="14">
        <v>0.653356493</v>
      </c>
      <c r="E617" s="2">
        <v>6075</v>
      </c>
      <c r="F617" s="15">
        <v>0</v>
      </c>
      <c r="G617" s="19">
        <v>782.5</v>
      </c>
      <c r="H617" s="20">
        <f t="shared" si="58"/>
        <v>747.5</v>
      </c>
      <c r="I617" s="21">
        <v>747.5</v>
      </c>
      <c r="J617" s="20">
        <f t="shared" si="59"/>
        <v>2525.92881400504</v>
      </c>
      <c r="K617" s="20">
        <f t="shared" si="60"/>
        <v>2641.23981400504</v>
      </c>
      <c r="L617" s="20">
        <f t="shared" si="57"/>
        <v>2626.2012140050397</v>
      </c>
      <c r="M617" s="22">
        <f t="shared" si="61"/>
        <v>2633.72051400504</v>
      </c>
      <c r="N617" s="21" t="s">
        <v>3</v>
      </c>
      <c r="O617" s="21">
        <v>48.3</v>
      </c>
      <c r="P617" s="23">
        <v>0.477</v>
      </c>
      <c r="Q617" s="20">
        <f t="shared" si="62"/>
        <v>38.7</v>
      </c>
      <c r="R617" s="21">
        <v>38.7</v>
      </c>
      <c r="S617" s="23">
        <v>-9.999</v>
      </c>
      <c r="V617" s="25">
        <v>16.111</v>
      </c>
      <c r="W617" s="22">
        <v>2633.72051400504</v>
      </c>
    </row>
    <row r="618" spans="1:23" ht="12.75">
      <c r="A618" s="1">
        <v>36345</v>
      </c>
      <c r="B618" s="13">
        <v>185</v>
      </c>
      <c r="C618" s="52">
        <v>0.653472245</v>
      </c>
      <c r="D618" s="14">
        <v>0.653472245</v>
      </c>
      <c r="E618" s="2">
        <v>6085</v>
      </c>
      <c r="F618" s="15">
        <v>0</v>
      </c>
      <c r="G618" s="19">
        <v>783.4</v>
      </c>
      <c r="H618" s="20">
        <f t="shared" si="58"/>
        <v>748.4</v>
      </c>
      <c r="I618" s="21">
        <v>748.4</v>
      </c>
      <c r="J618" s="20">
        <f t="shared" si="59"/>
        <v>2515.936759540771</v>
      </c>
      <c r="K618" s="20">
        <f t="shared" si="60"/>
        <v>2631.2477595407713</v>
      </c>
      <c r="L618" s="20">
        <f t="shared" si="57"/>
        <v>2616.209159540771</v>
      </c>
      <c r="M618" s="22">
        <f t="shared" si="61"/>
        <v>2623.728459540771</v>
      </c>
      <c r="N618" s="21" t="s">
        <v>3</v>
      </c>
      <c r="O618" s="21">
        <v>49</v>
      </c>
      <c r="P618" s="23">
        <v>0.412</v>
      </c>
      <c r="Q618" s="20">
        <f t="shared" si="62"/>
        <v>32.2</v>
      </c>
      <c r="R618" s="21">
        <v>32.2</v>
      </c>
      <c r="S618" s="23">
        <v>-9.999</v>
      </c>
      <c r="V618" s="25">
        <v>15.898</v>
      </c>
      <c r="W618" s="22">
        <v>2623.728459540771</v>
      </c>
    </row>
    <row r="619" spans="1:23" ht="12.75">
      <c r="A619" s="1">
        <v>36345</v>
      </c>
      <c r="B619" s="13">
        <v>185</v>
      </c>
      <c r="C619" s="52">
        <v>0.653587937</v>
      </c>
      <c r="D619" s="14">
        <v>0.653587937</v>
      </c>
      <c r="E619" s="2">
        <v>6095</v>
      </c>
      <c r="F619" s="15">
        <v>0</v>
      </c>
      <c r="G619" s="19">
        <v>783.7</v>
      </c>
      <c r="H619" s="20">
        <f t="shared" si="58"/>
        <v>748.7</v>
      </c>
      <c r="I619" s="21">
        <v>748.7</v>
      </c>
      <c r="J619" s="20">
        <f t="shared" si="59"/>
        <v>2512.6087447856517</v>
      </c>
      <c r="K619" s="20">
        <f t="shared" si="60"/>
        <v>2627.919744785652</v>
      </c>
      <c r="L619" s="20">
        <f t="shared" si="57"/>
        <v>2612.8811447856515</v>
      </c>
      <c r="M619" s="22">
        <f t="shared" si="61"/>
        <v>2620.4004447856514</v>
      </c>
      <c r="N619" s="21" t="s">
        <v>3</v>
      </c>
      <c r="O619" s="21">
        <v>48.3</v>
      </c>
      <c r="P619" s="23">
        <v>0.395</v>
      </c>
      <c r="Q619" s="20">
        <f t="shared" si="62"/>
        <v>30.5</v>
      </c>
      <c r="R619" s="21">
        <v>30.5</v>
      </c>
      <c r="S619" s="23">
        <v>-9.999</v>
      </c>
      <c r="V619" s="25">
        <v>15.376</v>
      </c>
      <c r="W619" s="22">
        <v>2620.4004447856514</v>
      </c>
    </row>
    <row r="620" spans="1:23" ht="12.75">
      <c r="A620" s="1">
        <v>36345</v>
      </c>
      <c r="B620" s="13">
        <v>185</v>
      </c>
      <c r="C620" s="52">
        <v>0.65370369</v>
      </c>
      <c r="D620" s="14">
        <v>0.65370369</v>
      </c>
      <c r="E620" s="2">
        <v>6105</v>
      </c>
      <c r="F620" s="15">
        <v>0</v>
      </c>
      <c r="G620" s="19">
        <v>783.9</v>
      </c>
      <c r="H620" s="20">
        <f t="shared" si="58"/>
        <v>748.9</v>
      </c>
      <c r="I620" s="21">
        <v>748.9</v>
      </c>
      <c r="J620" s="20">
        <f t="shared" si="59"/>
        <v>2510.3908090427653</v>
      </c>
      <c r="K620" s="20">
        <f t="shared" si="60"/>
        <v>2625.7018090427655</v>
      </c>
      <c r="L620" s="20">
        <f t="shared" si="57"/>
        <v>2610.663209042765</v>
      </c>
      <c r="M620" s="22">
        <f t="shared" si="61"/>
        <v>2618.1825090427656</v>
      </c>
      <c r="N620" s="21" t="s">
        <v>3</v>
      </c>
      <c r="O620" s="21">
        <v>46.9</v>
      </c>
      <c r="P620" s="23">
        <v>0.424</v>
      </c>
      <c r="Q620" s="20">
        <f t="shared" si="62"/>
        <v>33.4</v>
      </c>
      <c r="R620" s="21">
        <v>33.4</v>
      </c>
      <c r="S620" s="23">
        <v>-9.999</v>
      </c>
      <c r="V620" s="25">
        <v>14.601</v>
      </c>
      <c r="W620" s="22">
        <v>2618.1825090427656</v>
      </c>
    </row>
    <row r="621" spans="1:23" ht="12.75">
      <c r="A621" s="1">
        <v>36345</v>
      </c>
      <c r="B621" s="13">
        <v>185</v>
      </c>
      <c r="C621" s="52">
        <v>0.653819442</v>
      </c>
      <c r="D621" s="14">
        <v>0.653819442</v>
      </c>
      <c r="E621" s="2">
        <v>6115</v>
      </c>
      <c r="F621" s="15">
        <v>0</v>
      </c>
      <c r="G621" s="19">
        <v>784.1</v>
      </c>
      <c r="H621" s="20">
        <f t="shared" si="58"/>
        <v>749.1</v>
      </c>
      <c r="I621" s="21">
        <v>749.1</v>
      </c>
      <c r="J621" s="20">
        <f t="shared" si="59"/>
        <v>2508.1734655390696</v>
      </c>
      <c r="K621" s="20">
        <f t="shared" si="60"/>
        <v>2623.48446553907</v>
      </c>
      <c r="L621" s="20">
        <f t="shared" si="57"/>
        <v>2608.4458655390695</v>
      </c>
      <c r="M621" s="22">
        <f t="shared" si="61"/>
        <v>2615.96516553907</v>
      </c>
      <c r="N621" s="21" t="s">
        <v>3</v>
      </c>
      <c r="O621" s="21">
        <v>47</v>
      </c>
      <c r="P621" s="23">
        <v>0.451</v>
      </c>
      <c r="Q621" s="20">
        <f t="shared" si="62"/>
        <v>36.1</v>
      </c>
      <c r="R621" s="21">
        <v>36.1</v>
      </c>
      <c r="S621" s="23">
        <v>-9.999</v>
      </c>
      <c r="V621" s="25">
        <v>14.321</v>
      </c>
      <c r="W621" s="22">
        <v>2615.96516553907</v>
      </c>
    </row>
    <row r="622" spans="1:23" ht="12.75">
      <c r="A622" s="1">
        <v>36345</v>
      </c>
      <c r="B622" s="13">
        <v>185</v>
      </c>
      <c r="C622" s="52">
        <v>0.653935194</v>
      </c>
      <c r="D622" s="14">
        <v>0.653935194</v>
      </c>
      <c r="E622" s="2">
        <v>6125</v>
      </c>
      <c r="F622" s="15">
        <v>0</v>
      </c>
      <c r="G622" s="19">
        <v>784.7</v>
      </c>
      <c r="H622" s="20">
        <f t="shared" si="58"/>
        <v>749.7</v>
      </c>
      <c r="I622" s="21">
        <v>749.7</v>
      </c>
      <c r="J622" s="20">
        <f t="shared" si="59"/>
        <v>2501.52498530241</v>
      </c>
      <c r="K622" s="20">
        <f t="shared" si="60"/>
        <v>2616.8359853024103</v>
      </c>
      <c r="L622" s="20">
        <f t="shared" si="57"/>
        <v>2601.79738530241</v>
      </c>
      <c r="M622" s="22">
        <f t="shared" si="61"/>
        <v>2609.3166853024104</v>
      </c>
      <c r="N622" s="21" t="s">
        <v>3</v>
      </c>
      <c r="O622" s="21">
        <v>48</v>
      </c>
      <c r="P622" s="23">
        <v>0.452</v>
      </c>
      <c r="Q622" s="20">
        <f t="shared" si="62"/>
        <v>36.2</v>
      </c>
      <c r="R622" s="21">
        <v>36.2</v>
      </c>
      <c r="S622" s="23">
        <v>-9.999</v>
      </c>
      <c r="V622" s="25">
        <v>14.546</v>
      </c>
      <c r="W622" s="22">
        <v>2609.3166853024104</v>
      </c>
    </row>
    <row r="623" spans="1:23" ht="12.75">
      <c r="A623" s="1">
        <v>36345</v>
      </c>
      <c r="B623" s="13">
        <v>185</v>
      </c>
      <c r="C623" s="52">
        <v>0.654050946</v>
      </c>
      <c r="D623" s="14">
        <v>0.654050946</v>
      </c>
      <c r="E623" s="2">
        <v>6135</v>
      </c>
      <c r="F623" s="15">
        <v>0</v>
      </c>
      <c r="G623" s="19">
        <v>785.3</v>
      </c>
      <c r="H623" s="20">
        <f t="shared" si="58"/>
        <v>750.3</v>
      </c>
      <c r="I623" s="21">
        <v>750.3</v>
      </c>
      <c r="J623" s="20">
        <f t="shared" si="59"/>
        <v>2494.881823850509</v>
      </c>
      <c r="K623" s="20">
        <f t="shared" si="60"/>
        <v>2610.1928238505093</v>
      </c>
      <c r="L623" s="20">
        <f t="shared" si="57"/>
        <v>2595.154223850509</v>
      </c>
      <c r="M623" s="22">
        <f t="shared" si="61"/>
        <v>2602.673523850509</v>
      </c>
      <c r="N623" s="21" t="s">
        <v>3</v>
      </c>
      <c r="O623" s="21">
        <v>48.9</v>
      </c>
      <c r="P623" s="23">
        <v>0.457</v>
      </c>
      <c r="Q623" s="20">
        <f t="shared" si="62"/>
        <v>36.7</v>
      </c>
      <c r="R623" s="21">
        <v>36.7</v>
      </c>
      <c r="S623" s="23">
        <v>-9.999</v>
      </c>
      <c r="V623" s="25">
        <v>15.172</v>
      </c>
      <c r="W623" s="22">
        <v>2602.673523850509</v>
      </c>
    </row>
    <row r="624" spans="1:23" ht="12.75">
      <c r="A624" s="1">
        <v>36345</v>
      </c>
      <c r="B624" s="13">
        <v>185</v>
      </c>
      <c r="C624" s="52">
        <v>0.654166639</v>
      </c>
      <c r="D624" s="14">
        <v>0.654166639</v>
      </c>
      <c r="E624" s="2">
        <v>6145</v>
      </c>
      <c r="F624" s="15">
        <v>0</v>
      </c>
      <c r="G624" s="19">
        <v>784.5</v>
      </c>
      <c r="H624" s="20">
        <f t="shared" si="58"/>
        <v>749.5</v>
      </c>
      <c r="I624" s="21">
        <v>749.5</v>
      </c>
      <c r="J624" s="20">
        <f t="shared" si="59"/>
        <v>2503.7405539847105</v>
      </c>
      <c r="K624" s="20">
        <f t="shared" si="60"/>
        <v>2619.0515539847106</v>
      </c>
      <c r="L624" s="20">
        <f t="shared" si="57"/>
        <v>2604.0129539847103</v>
      </c>
      <c r="M624" s="22">
        <f t="shared" si="61"/>
        <v>2611.53225398471</v>
      </c>
      <c r="N624" s="21" t="s">
        <v>3</v>
      </c>
      <c r="O624" s="21">
        <v>47.1</v>
      </c>
      <c r="P624" s="23">
        <v>0.443</v>
      </c>
      <c r="Q624" s="20">
        <f t="shared" si="62"/>
        <v>35.3</v>
      </c>
      <c r="R624" s="21">
        <v>35.3</v>
      </c>
      <c r="S624" s="23">
        <v>-9.999</v>
      </c>
      <c r="V624" s="25">
        <v>15.956</v>
      </c>
      <c r="W624" s="22">
        <v>2611.53225398471</v>
      </c>
    </row>
    <row r="625" spans="1:23" ht="12.75">
      <c r="A625" s="1">
        <v>36345</v>
      </c>
      <c r="B625" s="13">
        <v>185</v>
      </c>
      <c r="C625" s="52">
        <v>0.654282391</v>
      </c>
      <c r="D625" s="14">
        <v>0.654282391</v>
      </c>
      <c r="E625" s="2">
        <v>6155</v>
      </c>
      <c r="F625" s="15">
        <v>0</v>
      </c>
      <c r="G625" s="19">
        <v>785</v>
      </c>
      <c r="H625" s="20">
        <f t="shared" si="58"/>
        <v>750</v>
      </c>
      <c r="I625" s="21">
        <v>750</v>
      </c>
      <c r="J625" s="20">
        <f t="shared" si="59"/>
        <v>2498.202740260297</v>
      </c>
      <c r="K625" s="20">
        <f t="shared" si="60"/>
        <v>2613.5137402602973</v>
      </c>
      <c r="L625" s="20">
        <f t="shared" si="57"/>
        <v>2598.475140260297</v>
      </c>
      <c r="M625" s="22">
        <f t="shared" si="61"/>
        <v>2605.994440260297</v>
      </c>
      <c r="N625" s="21" t="s">
        <v>3</v>
      </c>
      <c r="O625" s="21">
        <v>47.5</v>
      </c>
      <c r="P625" s="23">
        <v>0.428</v>
      </c>
      <c r="Q625" s="20">
        <f t="shared" si="62"/>
        <v>33.8</v>
      </c>
      <c r="R625" s="21">
        <v>33.8</v>
      </c>
      <c r="S625" s="23">
        <v>-9.999</v>
      </c>
      <c r="V625" s="25">
        <v>16.203</v>
      </c>
      <c r="W625" s="22">
        <v>2605.994440260297</v>
      </c>
    </row>
    <row r="626" spans="1:23" ht="12.75">
      <c r="A626" s="1">
        <v>36345</v>
      </c>
      <c r="B626" s="13">
        <v>185</v>
      </c>
      <c r="C626" s="52">
        <v>0.654398143</v>
      </c>
      <c r="D626" s="14">
        <v>0.654398143</v>
      </c>
      <c r="E626" s="2">
        <v>6165</v>
      </c>
      <c r="F626" s="15">
        <v>0</v>
      </c>
      <c r="G626" s="19">
        <v>785.7</v>
      </c>
      <c r="H626" s="20">
        <f t="shared" si="58"/>
        <v>750.7</v>
      </c>
      <c r="I626" s="21">
        <v>750.7</v>
      </c>
      <c r="J626" s="20">
        <f t="shared" si="59"/>
        <v>2490.4560002296835</v>
      </c>
      <c r="K626" s="20">
        <f t="shared" si="60"/>
        <v>2605.7670002296836</v>
      </c>
      <c r="L626" s="20">
        <f t="shared" si="57"/>
        <v>2590.7284002296833</v>
      </c>
      <c r="M626" s="22">
        <f t="shared" si="61"/>
        <v>2598.2477002296837</v>
      </c>
      <c r="N626" s="21" t="s">
        <v>3</v>
      </c>
      <c r="O626" s="21">
        <v>48.3</v>
      </c>
      <c r="P626" s="23">
        <v>0.446</v>
      </c>
      <c r="Q626" s="20">
        <f t="shared" si="62"/>
        <v>35.6</v>
      </c>
      <c r="R626" s="21">
        <v>35.6</v>
      </c>
      <c r="S626" s="23">
        <v>-9.999</v>
      </c>
      <c r="V626" s="25">
        <v>16.173</v>
      </c>
      <c r="W626" s="22">
        <v>2598.2477002296837</v>
      </c>
    </row>
    <row r="627" spans="1:23" ht="12.75">
      <c r="A627" s="1">
        <v>36345</v>
      </c>
      <c r="B627" s="13">
        <v>185</v>
      </c>
      <c r="C627" s="52">
        <v>0.654513896</v>
      </c>
      <c r="D627" s="14">
        <v>0.654513896</v>
      </c>
      <c r="E627" s="2">
        <v>6175</v>
      </c>
      <c r="F627" s="15">
        <v>0</v>
      </c>
      <c r="G627" s="19">
        <v>786.1</v>
      </c>
      <c r="H627" s="20">
        <f t="shared" si="58"/>
        <v>751.1</v>
      </c>
      <c r="I627" s="21">
        <v>751.1</v>
      </c>
      <c r="J627" s="20">
        <f t="shared" si="59"/>
        <v>2486.032534219104</v>
      </c>
      <c r="K627" s="20">
        <f t="shared" si="60"/>
        <v>2601.343534219104</v>
      </c>
      <c r="L627" s="20">
        <f t="shared" si="57"/>
        <v>2586.304934219104</v>
      </c>
      <c r="M627" s="22">
        <f t="shared" si="61"/>
        <v>2593.8242342191043</v>
      </c>
      <c r="N627" s="21" t="s">
        <v>3</v>
      </c>
      <c r="O627" s="21">
        <v>47.7</v>
      </c>
      <c r="P627" s="23">
        <v>0.448</v>
      </c>
      <c r="Q627" s="20">
        <f t="shared" si="62"/>
        <v>35.8</v>
      </c>
      <c r="R627" s="21">
        <v>35.8</v>
      </c>
      <c r="S627" s="23">
        <v>-9.999</v>
      </c>
      <c r="V627" s="25">
        <v>16.061</v>
      </c>
      <c r="W627" s="22">
        <v>2593.8242342191043</v>
      </c>
    </row>
    <row r="628" spans="1:23" ht="12.75">
      <c r="A628" s="1">
        <v>36345</v>
      </c>
      <c r="B628" s="13">
        <v>185</v>
      </c>
      <c r="C628" s="52">
        <v>0.654629648</v>
      </c>
      <c r="D628" s="14">
        <v>0.654629648</v>
      </c>
      <c r="E628" s="2">
        <v>6185</v>
      </c>
      <c r="F628" s="15">
        <v>0</v>
      </c>
      <c r="G628" s="19">
        <v>786.3</v>
      </c>
      <c r="H628" s="20">
        <f t="shared" si="58"/>
        <v>751.3</v>
      </c>
      <c r="I628" s="21">
        <v>751.3</v>
      </c>
      <c r="J628" s="20">
        <f t="shared" si="59"/>
        <v>2483.821684532988</v>
      </c>
      <c r="K628" s="20">
        <f t="shared" si="60"/>
        <v>2599.132684532988</v>
      </c>
      <c r="L628" s="20">
        <f t="shared" si="57"/>
        <v>2584.094084532988</v>
      </c>
      <c r="M628" s="22">
        <f t="shared" si="61"/>
        <v>2591.6133845329878</v>
      </c>
      <c r="N628" s="21" t="s">
        <v>3</v>
      </c>
      <c r="O628" s="21">
        <v>46.2</v>
      </c>
      <c r="P628" s="23">
        <v>0.443</v>
      </c>
      <c r="Q628" s="20">
        <f t="shared" si="62"/>
        <v>35.3</v>
      </c>
      <c r="R628" s="21">
        <v>35.3</v>
      </c>
      <c r="S628" s="23">
        <v>-9.999</v>
      </c>
      <c r="V628" s="25">
        <v>15.648</v>
      </c>
      <c r="W628" s="22">
        <v>2591.6133845329878</v>
      </c>
    </row>
    <row r="629" spans="1:23" ht="12.75">
      <c r="A629" s="1">
        <v>36345</v>
      </c>
      <c r="B629" s="13">
        <v>185</v>
      </c>
      <c r="C629" s="52">
        <v>0.6547454</v>
      </c>
      <c r="D629" s="14">
        <v>0.6547454</v>
      </c>
      <c r="E629" s="2">
        <v>6195</v>
      </c>
      <c r="F629" s="15">
        <v>0</v>
      </c>
      <c r="G629" s="19">
        <v>785.2</v>
      </c>
      <c r="H629" s="20">
        <f t="shared" si="58"/>
        <v>750.2</v>
      </c>
      <c r="I629" s="21">
        <v>750.2</v>
      </c>
      <c r="J629" s="20">
        <f t="shared" si="59"/>
        <v>2495.9886484268886</v>
      </c>
      <c r="K629" s="20">
        <f t="shared" si="60"/>
        <v>2611.299648426889</v>
      </c>
      <c r="L629" s="20">
        <f t="shared" si="57"/>
        <v>2596.2610484268885</v>
      </c>
      <c r="M629" s="22">
        <f t="shared" si="61"/>
        <v>2603.780348426889</v>
      </c>
      <c r="N629" s="21" t="s">
        <v>3</v>
      </c>
      <c r="O629" s="21">
        <v>45.3</v>
      </c>
      <c r="P629" s="23">
        <v>0.438</v>
      </c>
      <c r="Q629" s="20">
        <f t="shared" si="62"/>
        <v>34.8</v>
      </c>
      <c r="R629" s="21">
        <v>34.8</v>
      </c>
      <c r="S629" s="23">
        <v>-9.999</v>
      </c>
      <c r="V629" s="25">
        <v>14.808</v>
      </c>
      <c r="W629" s="22">
        <v>2603.780348426889</v>
      </c>
    </row>
    <row r="630" spans="1:23" ht="12.75">
      <c r="A630" s="1">
        <v>36345</v>
      </c>
      <c r="B630" s="13">
        <v>185</v>
      </c>
      <c r="C630" s="52">
        <v>0.654861093</v>
      </c>
      <c r="D630" s="14">
        <v>0.654861093</v>
      </c>
      <c r="E630" s="2">
        <v>6205</v>
      </c>
      <c r="F630" s="15">
        <v>0</v>
      </c>
      <c r="G630" s="19">
        <v>784.6</v>
      </c>
      <c r="H630" s="20">
        <f t="shared" si="58"/>
        <v>749.6</v>
      </c>
      <c r="I630" s="21">
        <v>749.6</v>
      </c>
      <c r="J630" s="20">
        <f t="shared" si="59"/>
        <v>2502.6326957518627</v>
      </c>
      <c r="K630" s="20">
        <f t="shared" si="60"/>
        <v>2617.943695751863</v>
      </c>
      <c r="L630" s="20">
        <f t="shared" si="57"/>
        <v>2602.9050957518625</v>
      </c>
      <c r="M630" s="22">
        <f t="shared" si="61"/>
        <v>2610.424395751863</v>
      </c>
      <c r="N630" s="21" t="s">
        <v>3</v>
      </c>
      <c r="O630" s="21">
        <v>44.7</v>
      </c>
      <c r="P630" s="23">
        <v>0.428</v>
      </c>
      <c r="Q630" s="20">
        <f t="shared" si="62"/>
        <v>33.8</v>
      </c>
      <c r="R630" s="21">
        <v>33.8</v>
      </c>
      <c r="S630" s="23">
        <v>-9.999</v>
      </c>
      <c r="V630" s="25">
        <v>14.409</v>
      </c>
      <c r="W630" s="22">
        <v>2610.424395751863</v>
      </c>
    </row>
    <row r="631" spans="1:23" ht="12.75">
      <c r="A631" s="1">
        <v>36345</v>
      </c>
      <c r="B631" s="13">
        <v>185</v>
      </c>
      <c r="C631" s="52">
        <v>0.654976845</v>
      </c>
      <c r="D631" s="14">
        <v>0.654976845</v>
      </c>
      <c r="E631" s="2">
        <v>6215</v>
      </c>
      <c r="F631" s="15">
        <v>0</v>
      </c>
      <c r="G631" s="19">
        <v>783.3</v>
      </c>
      <c r="H631" s="20">
        <f t="shared" si="58"/>
        <v>748.3</v>
      </c>
      <c r="I631" s="21">
        <v>748.3</v>
      </c>
      <c r="J631" s="20">
        <f t="shared" si="59"/>
        <v>2517.0463942550577</v>
      </c>
      <c r="K631" s="20">
        <f t="shared" si="60"/>
        <v>2632.357394255058</v>
      </c>
      <c r="L631" s="20">
        <f t="shared" si="57"/>
        <v>2617.3187942550576</v>
      </c>
      <c r="M631" s="22">
        <f t="shared" si="61"/>
        <v>2624.8380942550575</v>
      </c>
      <c r="N631" s="21" t="s">
        <v>3</v>
      </c>
      <c r="O631" s="21">
        <v>44.5</v>
      </c>
      <c r="P631" s="23">
        <v>0.436</v>
      </c>
      <c r="Q631" s="20">
        <f t="shared" si="62"/>
        <v>34.6</v>
      </c>
      <c r="R631" s="21">
        <v>34.6</v>
      </c>
      <c r="S631" s="23">
        <v>-9.999</v>
      </c>
      <c r="V631" s="25">
        <v>14.323</v>
      </c>
      <c r="W631" s="22">
        <v>2624.8380942550575</v>
      </c>
    </row>
    <row r="632" spans="1:23" ht="12.75">
      <c r="A632" s="1">
        <v>36345</v>
      </c>
      <c r="B632" s="13">
        <v>185</v>
      </c>
      <c r="C632" s="52">
        <v>0.655092597</v>
      </c>
      <c r="D632" s="14">
        <v>0.655092597</v>
      </c>
      <c r="E632" s="2">
        <v>6225</v>
      </c>
      <c r="F632" s="15">
        <v>0</v>
      </c>
      <c r="G632" s="19">
        <v>782.6</v>
      </c>
      <c r="H632" s="20">
        <f t="shared" si="58"/>
        <v>747.6</v>
      </c>
      <c r="I632" s="21">
        <v>747.6</v>
      </c>
      <c r="J632" s="20">
        <f t="shared" si="59"/>
        <v>2524.8179918012565</v>
      </c>
      <c r="K632" s="20">
        <f t="shared" si="60"/>
        <v>2640.1289918012567</v>
      </c>
      <c r="L632" s="20">
        <f t="shared" si="57"/>
        <v>2625.0903918012564</v>
      </c>
      <c r="M632" s="22">
        <f t="shared" si="61"/>
        <v>2632.6096918012563</v>
      </c>
      <c r="N632" s="21" t="s">
        <v>3</v>
      </c>
      <c r="O632" s="21">
        <v>45</v>
      </c>
      <c r="P632" s="23">
        <v>0.466</v>
      </c>
      <c r="Q632" s="20">
        <f t="shared" si="62"/>
        <v>37.6</v>
      </c>
      <c r="R632" s="21">
        <v>37.6</v>
      </c>
      <c r="S632" s="23">
        <v>-9.999</v>
      </c>
      <c r="V632" s="25">
        <v>14.846</v>
      </c>
      <c r="W632" s="22">
        <v>2632.6096918012563</v>
      </c>
    </row>
    <row r="633" spans="1:23" ht="12.75">
      <c r="A633" s="1">
        <v>36345</v>
      </c>
      <c r="B633" s="13">
        <v>185</v>
      </c>
      <c r="C633" s="52">
        <v>0.655208349</v>
      </c>
      <c r="D633" s="14">
        <v>0.655208349</v>
      </c>
      <c r="E633" s="2">
        <v>6235</v>
      </c>
      <c r="F633" s="15">
        <v>0</v>
      </c>
      <c r="G633" s="19">
        <v>782.6</v>
      </c>
      <c r="H633" s="20">
        <f t="shared" si="58"/>
        <v>747.6</v>
      </c>
      <c r="I633" s="21">
        <v>747.6</v>
      </c>
      <c r="J633" s="20">
        <f t="shared" si="59"/>
        <v>2524.8179918012565</v>
      </c>
      <c r="K633" s="20">
        <f t="shared" si="60"/>
        <v>2640.1289918012567</v>
      </c>
      <c r="L633" s="20">
        <f t="shared" si="57"/>
        <v>2625.0903918012564</v>
      </c>
      <c r="M633" s="22">
        <f t="shared" si="61"/>
        <v>2632.6096918012563</v>
      </c>
      <c r="N633" s="21" t="s">
        <v>3</v>
      </c>
      <c r="O633" s="21">
        <v>45.4</v>
      </c>
      <c r="P633" s="23">
        <v>0.457</v>
      </c>
      <c r="Q633" s="20">
        <f t="shared" si="62"/>
        <v>36.7</v>
      </c>
      <c r="R633" s="21">
        <v>36.7</v>
      </c>
      <c r="S633" s="23">
        <v>-9.999</v>
      </c>
      <c r="V633" s="25">
        <v>15.441</v>
      </c>
      <c r="W633" s="22">
        <v>2632.6096918012563</v>
      </c>
    </row>
    <row r="634" spans="1:23" ht="12.75">
      <c r="A634" s="1">
        <v>36345</v>
      </c>
      <c r="B634" s="13">
        <v>185</v>
      </c>
      <c r="C634" s="52">
        <v>0.655324101</v>
      </c>
      <c r="D634" s="14">
        <v>0.655324101</v>
      </c>
      <c r="E634" s="2">
        <v>6245</v>
      </c>
      <c r="F634" s="15">
        <v>0</v>
      </c>
      <c r="G634" s="19">
        <v>782.9</v>
      </c>
      <c r="H634" s="20">
        <f t="shared" si="58"/>
        <v>747.9</v>
      </c>
      <c r="I634" s="21">
        <v>747.9</v>
      </c>
      <c r="J634" s="20">
        <f t="shared" si="59"/>
        <v>2521.4864164819437</v>
      </c>
      <c r="K634" s="20">
        <f t="shared" si="60"/>
        <v>2636.797416481944</v>
      </c>
      <c r="L634" s="20">
        <f t="shared" si="57"/>
        <v>2621.7588164819435</v>
      </c>
      <c r="M634" s="22">
        <f t="shared" si="61"/>
        <v>2629.2781164819435</v>
      </c>
      <c r="N634" s="21" t="s">
        <v>3</v>
      </c>
      <c r="O634" s="21">
        <v>45.4</v>
      </c>
      <c r="P634" s="23">
        <v>0.464</v>
      </c>
      <c r="Q634" s="20">
        <f t="shared" si="62"/>
        <v>37.400000000000006</v>
      </c>
      <c r="R634" s="21">
        <v>37.4</v>
      </c>
      <c r="S634" s="23">
        <v>-9.999</v>
      </c>
      <c r="V634" s="25">
        <v>16.038</v>
      </c>
      <c r="W634" s="22">
        <v>2629.2781164819435</v>
      </c>
    </row>
    <row r="635" spans="1:23" ht="12.75">
      <c r="A635" s="1">
        <v>36345</v>
      </c>
      <c r="B635" s="13">
        <v>185</v>
      </c>
      <c r="C635" s="52">
        <v>0.655439794</v>
      </c>
      <c r="D635" s="14">
        <v>0.655439794</v>
      </c>
      <c r="E635" s="2">
        <v>6255</v>
      </c>
      <c r="F635" s="15">
        <v>0</v>
      </c>
      <c r="G635" s="19">
        <v>783</v>
      </c>
      <c r="H635" s="20">
        <f t="shared" si="58"/>
        <v>748</v>
      </c>
      <c r="I635" s="21">
        <v>748</v>
      </c>
      <c r="J635" s="20">
        <f t="shared" si="59"/>
        <v>2520.3761883404404</v>
      </c>
      <c r="K635" s="20">
        <f t="shared" si="60"/>
        <v>2635.6871883404406</v>
      </c>
      <c r="L635" s="20">
        <f t="shared" si="57"/>
        <v>2620.6485883404403</v>
      </c>
      <c r="M635" s="22">
        <f t="shared" si="61"/>
        <v>2628.16788834044</v>
      </c>
      <c r="N635" s="21" t="s">
        <v>3</v>
      </c>
      <c r="O635" s="21">
        <v>45.1</v>
      </c>
      <c r="P635" s="23">
        <v>0.459</v>
      </c>
      <c r="Q635" s="20">
        <f t="shared" si="62"/>
        <v>36.900000000000006</v>
      </c>
      <c r="R635" s="21">
        <v>36.9</v>
      </c>
      <c r="S635" s="23">
        <v>-9.999</v>
      </c>
      <c r="V635" s="25">
        <v>16.112</v>
      </c>
      <c r="W635" s="22">
        <v>2628.16788834044</v>
      </c>
    </row>
    <row r="636" spans="1:23" ht="12.75">
      <c r="A636" s="1">
        <v>36345</v>
      </c>
      <c r="B636" s="13">
        <v>185</v>
      </c>
      <c r="C636" s="52">
        <v>0.655555546</v>
      </c>
      <c r="D636" s="14">
        <v>0.655555546</v>
      </c>
      <c r="E636" s="2">
        <v>6265</v>
      </c>
      <c r="F636" s="15">
        <v>0</v>
      </c>
      <c r="G636" s="19">
        <v>783.6</v>
      </c>
      <c r="H636" s="20">
        <f t="shared" si="58"/>
        <v>748.6</v>
      </c>
      <c r="I636" s="21">
        <v>748.6</v>
      </c>
      <c r="J636" s="20">
        <f t="shared" si="59"/>
        <v>2513.717934845673</v>
      </c>
      <c r="K636" s="20">
        <f t="shared" si="60"/>
        <v>2629.028934845673</v>
      </c>
      <c r="L636" s="20">
        <f t="shared" si="57"/>
        <v>2613.990334845673</v>
      </c>
      <c r="M636" s="22">
        <f t="shared" si="61"/>
        <v>2621.5096348456727</v>
      </c>
      <c r="N636" s="21" t="s">
        <v>3</v>
      </c>
      <c r="O636" s="21">
        <v>45</v>
      </c>
      <c r="P636" s="23">
        <v>0.441</v>
      </c>
      <c r="Q636" s="20">
        <f t="shared" si="62"/>
        <v>35.1</v>
      </c>
      <c r="R636" s="21">
        <v>35.1</v>
      </c>
      <c r="S636" s="23">
        <v>-9.999</v>
      </c>
      <c r="V636" s="25">
        <v>16.093</v>
      </c>
      <c r="W636" s="22">
        <v>2621.5096348456727</v>
      </c>
    </row>
    <row r="637" spans="1:23" ht="12.75">
      <c r="A637" s="1">
        <v>36345</v>
      </c>
      <c r="B637" s="13">
        <v>185</v>
      </c>
      <c r="C637" s="52">
        <v>0.655671299</v>
      </c>
      <c r="D637" s="14">
        <v>0.655671299</v>
      </c>
      <c r="E637" s="2">
        <v>6275</v>
      </c>
      <c r="F637" s="15">
        <v>0</v>
      </c>
      <c r="G637" s="19">
        <v>783.5</v>
      </c>
      <c r="H637" s="20">
        <f t="shared" si="58"/>
        <v>748.5</v>
      </c>
      <c r="I637" s="21">
        <v>748.5</v>
      </c>
      <c r="J637" s="20">
        <f t="shared" si="59"/>
        <v>2514.8272730841804</v>
      </c>
      <c r="K637" s="20">
        <f t="shared" si="60"/>
        <v>2630.1382730841806</v>
      </c>
      <c r="L637" s="20">
        <f t="shared" si="57"/>
        <v>2615.0996730841803</v>
      </c>
      <c r="M637" s="22">
        <f t="shared" si="61"/>
        <v>2622.6189730841807</v>
      </c>
      <c r="N637" s="21" t="s">
        <v>3</v>
      </c>
      <c r="O637" s="21">
        <v>44.9</v>
      </c>
      <c r="P637" s="23">
        <v>0.414</v>
      </c>
      <c r="Q637" s="20">
        <f t="shared" si="62"/>
        <v>32.4</v>
      </c>
      <c r="R637" s="21">
        <v>32.4</v>
      </c>
      <c r="S637" s="23">
        <v>-9.999</v>
      </c>
      <c r="V637" s="25">
        <v>15.82</v>
      </c>
      <c r="W637" s="22">
        <v>2622.6189730841807</v>
      </c>
    </row>
    <row r="638" spans="1:23" ht="12.75">
      <c r="A638" s="1">
        <v>36345</v>
      </c>
      <c r="B638" s="13">
        <v>185</v>
      </c>
      <c r="C638" s="52">
        <v>0.655787051</v>
      </c>
      <c r="D638" s="14">
        <v>0.655787051</v>
      </c>
      <c r="E638" s="2">
        <v>6285</v>
      </c>
      <c r="F638" s="15">
        <v>0</v>
      </c>
      <c r="G638" s="19">
        <v>783.4</v>
      </c>
      <c r="H638" s="20">
        <f t="shared" si="58"/>
        <v>748.4</v>
      </c>
      <c r="I638" s="21">
        <v>748.4</v>
      </c>
      <c r="J638" s="20">
        <f t="shared" si="59"/>
        <v>2515.936759540771</v>
      </c>
      <c r="K638" s="20">
        <f t="shared" si="60"/>
        <v>2631.2477595407713</v>
      </c>
      <c r="L638" s="20">
        <f t="shared" si="57"/>
        <v>2616.209159540771</v>
      </c>
      <c r="M638" s="22">
        <f t="shared" si="61"/>
        <v>2623.728459540771</v>
      </c>
      <c r="N638" s="21" t="s">
        <v>3</v>
      </c>
      <c r="O638" s="21">
        <v>44.8</v>
      </c>
      <c r="P638" s="23">
        <v>0.448</v>
      </c>
      <c r="Q638" s="20">
        <f t="shared" si="62"/>
        <v>35.8</v>
      </c>
      <c r="R638" s="21">
        <v>35.8</v>
      </c>
      <c r="S638" s="23">
        <v>-9.999</v>
      </c>
      <c r="V638" s="25">
        <v>15.298</v>
      </c>
      <c r="W638" s="22">
        <v>2623.728459540771</v>
      </c>
    </row>
    <row r="639" spans="1:23" ht="12.75">
      <c r="A639" s="1">
        <v>36345</v>
      </c>
      <c r="B639" s="13">
        <v>185</v>
      </c>
      <c r="C639" s="52">
        <v>0.655902803</v>
      </c>
      <c r="D639" s="14">
        <v>0.655902803</v>
      </c>
      <c r="E639" s="2">
        <v>6295</v>
      </c>
      <c r="F639" s="15">
        <v>0</v>
      </c>
      <c r="G639" s="19">
        <v>783.3</v>
      </c>
      <c r="H639" s="20">
        <f t="shared" si="58"/>
        <v>748.3</v>
      </c>
      <c r="I639" s="21">
        <v>748.3</v>
      </c>
      <c r="J639" s="20">
        <f t="shared" si="59"/>
        <v>2517.0463942550577</v>
      </c>
      <c r="K639" s="20">
        <f t="shared" si="60"/>
        <v>2632.357394255058</v>
      </c>
      <c r="L639" s="20">
        <f t="shared" si="57"/>
        <v>2617.3187942550576</v>
      </c>
      <c r="M639" s="22">
        <f t="shared" si="61"/>
        <v>2624.8380942550575</v>
      </c>
      <c r="N639" s="21" t="s">
        <v>3</v>
      </c>
      <c r="O639" s="21">
        <v>45.2</v>
      </c>
      <c r="P639" s="23">
        <v>0.461</v>
      </c>
      <c r="Q639" s="20">
        <f t="shared" si="62"/>
        <v>37.1</v>
      </c>
      <c r="R639" s="21">
        <v>37.1</v>
      </c>
      <c r="S639" s="23">
        <v>-9.999</v>
      </c>
      <c r="V639" s="25">
        <v>14.674</v>
      </c>
      <c r="W639" s="22">
        <v>2624.8380942550575</v>
      </c>
    </row>
    <row r="640" spans="1:23" ht="12.75">
      <c r="A640" s="1">
        <v>36345</v>
      </c>
      <c r="B640" s="13">
        <v>185</v>
      </c>
      <c r="C640" s="52">
        <v>0.656018496</v>
      </c>
      <c r="D640" s="14">
        <v>0.656018496</v>
      </c>
      <c r="E640" s="2">
        <v>6305</v>
      </c>
      <c r="F640" s="15">
        <v>0</v>
      </c>
      <c r="G640" s="19">
        <v>783.2</v>
      </c>
      <c r="H640" s="20">
        <f t="shared" si="58"/>
        <v>748.2</v>
      </c>
      <c r="I640" s="21">
        <v>748.2</v>
      </c>
      <c r="J640" s="20">
        <f t="shared" si="59"/>
        <v>2518.156177266665</v>
      </c>
      <c r="K640" s="20">
        <f t="shared" si="60"/>
        <v>2633.467177266665</v>
      </c>
      <c r="L640" s="20">
        <f t="shared" si="57"/>
        <v>2618.428577266665</v>
      </c>
      <c r="M640" s="22">
        <f t="shared" si="61"/>
        <v>2625.9478772666653</v>
      </c>
      <c r="N640" s="21" t="s">
        <v>3</v>
      </c>
      <c r="O640" s="21">
        <v>46.2</v>
      </c>
      <c r="P640" s="23">
        <v>0.447</v>
      </c>
      <c r="Q640" s="20">
        <f t="shared" si="62"/>
        <v>35.7</v>
      </c>
      <c r="R640" s="21">
        <v>35.7</v>
      </c>
      <c r="S640" s="23">
        <v>-9.999</v>
      </c>
      <c r="V640" s="25">
        <v>14.298</v>
      </c>
      <c r="W640" s="22">
        <v>2625.9478772666653</v>
      </c>
    </row>
    <row r="641" spans="1:23" ht="12.75">
      <c r="A641" s="1">
        <v>36345</v>
      </c>
      <c r="B641" s="13">
        <v>185</v>
      </c>
      <c r="C641" s="52">
        <v>0.656134248</v>
      </c>
      <c r="D641" s="14">
        <v>0.656134248</v>
      </c>
      <c r="E641" s="2">
        <v>6315</v>
      </c>
      <c r="F641" s="15">
        <v>0</v>
      </c>
      <c r="G641" s="19">
        <v>783.1</v>
      </c>
      <c r="H641" s="20">
        <f t="shared" si="58"/>
        <v>748.1</v>
      </c>
      <c r="I641" s="21">
        <v>748.1</v>
      </c>
      <c r="J641" s="20">
        <f t="shared" si="59"/>
        <v>2519.26610861524</v>
      </c>
      <c r="K641" s="20">
        <f t="shared" si="60"/>
        <v>2634.57710861524</v>
      </c>
      <c r="L641" s="20">
        <f t="shared" si="57"/>
        <v>2619.5385086152396</v>
      </c>
      <c r="M641" s="22">
        <f t="shared" si="61"/>
        <v>2627.05780861524</v>
      </c>
      <c r="N641" s="21" t="s">
        <v>3</v>
      </c>
      <c r="O641" s="21">
        <v>46.7</v>
      </c>
      <c r="P641" s="23">
        <v>0.447</v>
      </c>
      <c r="Q641" s="20">
        <f t="shared" si="62"/>
        <v>35.7</v>
      </c>
      <c r="R641" s="21">
        <v>35.7</v>
      </c>
      <c r="S641" s="23">
        <v>-9.999</v>
      </c>
      <c r="V641" s="25">
        <v>14.545</v>
      </c>
      <c r="W641" s="22">
        <v>2627.05780861524</v>
      </c>
    </row>
    <row r="642" spans="1:23" ht="12.75">
      <c r="A642" s="1">
        <v>36345</v>
      </c>
      <c r="B642" s="13">
        <v>185</v>
      </c>
      <c r="C642" s="52">
        <v>0.65625</v>
      </c>
      <c r="D642" s="14">
        <v>0.65625</v>
      </c>
      <c r="E642" s="2">
        <v>6325</v>
      </c>
      <c r="F642" s="15">
        <v>0</v>
      </c>
      <c r="G642" s="19">
        <v>783.1</v>
      </c>
      <c r="H642" s="20">
        <f t="shared" si="58"/>
        <v>748.1</v>
      </c>
      <c r="I642" s="21">
        <v>748.1</v>
      </c>
      <c r="J642" s="20">
        <f t="shared" si="59"/>
        <v>2519.26610861524</v>
      </c>
      <c r="K642" s="20">
        <f t="shared" si="60"/>
        <v>2634.57710861524</v>
      </c>
      <c r="L642" s="20">
        <f t="shared" si="57"/>
        <v>2619.5385086152396</v>
      </c>
      <c r="M642" s="22">
        <f t="shared" si="61"/>
        <v>2627.05780861524</v>
      </c>
      <c r="N642" s="21" t="s">
        <v>3</v>
      </c>
      <c r="O642" s="21">
        <v>47.1</v>
      </c>
      <c r="P642" s="23">
        <v>0.432</v>
      </c>
      <c r="Q642" s="20">
        <f t="shared" si="62"/>
        <v>34.2</v>
      </c>
      <c r="R642" s="21">
        <v>34.2</v>
      </c>
      <c r="S642" s="23">
        <v>-9.999</v>
      </c>
      <c r="V642" s="25">
        <v>15.395</v>
      </c>
      <c r="W642" s="22">
        <v>2627.05780861524</v>
      </c>
    </row>
    <row r="643" spans="1:23" ht="12.75">
      <c r="A643" s="1">
        <v>36345</v>
      </c>
      <c r="B643" s="13">
        <v>185</v>
      </c>
      <c r="C643" s="52">
        <v>0.656365752</v>
      </c>
      <c r="D643" s="14">
        <v>0.656365752</v>
      </c>
      <c r="E643" s="2">
        <v>6335</v>
      </c>
      <c r="F643" s="15">
        <v>1</v>
      </c>
      <c r="G643" s="19">
        <v>783</v>
      </c>
      <c r="H643" s="20">
        <f t="shared" si="58"/>
        <v>748</v>
      </c>
      <c r="I643" s="21">
        <v>748</v>
      </c>
      <c r="J643" s="20">
        <f t="shared" si="59"/>
        <v>2520.3761883404404</v>
      </c>
      <c r="K643" s="20">
        <f t="shared" si="60"/>
        <v>2635.6871883404406</v>
      </c>
      <c r="L643" s="20">
        <f t="shared" si="57"/>
        <v>2620.6485883404403</v>
      </c>
      <c r="M643" s="22">
        <f t="shared" si="61"/>
        <v>2628.16788834044</v>
      </c>
      <c r="N643" s="21" t="s">
        <v>3</v>
      </c>
      <c r="O643" s="21">
        <v>46.8</v>
      </c>
      <c r="P643" s="23">
        <v>0.436</v>
      </c>
      <c r="Q643" s="20">
        <f t="shared" si="62"/>
        <v>34.6</v>
      </c>
      <c r="R643" s="21">
        <v>34.6</v>
      </c>
      <c r="S643" s="23">
        <v>-9.999</v>
      </c>
      <c r="V643" s="25">
        <v>15.941</v>
      </c>
      <c r="W643" s="22">
        <v>2628.16788834044</v>
      </c>
    </row>
    <row r="644" spans="1:23" ht="12.75">
      <c r="A644" s="1">
        <v>36345</v>
      </c>
      <c r="B644" s="13">
        <v>185</v>
      </c>
      <c r="C644" s="52">
        <v>0.656481504</v>
      </c>
      <c r="D644" s="14">
        <v>0.656481504</v>
      </c>
      <c r="E644" s="2">
        <v>6345</v>
      </c>
      <c r="F644" s="15">
        <v>0</v>
      </c>
      <c r="G644" s="19">
        <v>783.6</v>
      </c>
      <c r="H644" s="20">
        <f t="shared" si="58"/>
        <v>748.6</v>
      </c>
      <c r="I644" s="21">
        <v>748.6</v>
      </c>
      <c r="J644" s="20">
        <f t="shared" si="59"/>
        <v>2513.717934845673</v>
      </c>
      <c r="K644" s="20">
        <f t="shared" si="60"/>
        <v>2629.028934845673</v>
      </c>
      <c r="L644" s="20">
        <f t="shared" si="57"/>
        <v>2613.990334845673</v>
      </c>
      <c r="M644" s="22">
        <f t="shared" si="61"/>
        <v>2621.5096348456727</v>
      </c>
      <c r="N644" s="21" t="s">
        <v>3</v>
      </c>
      <c r="O644" s="21">
        <v>45.9</v>
      </c>
      <c r="P644" s="23">
        <v>0.432</v>
      </c>
      <c r="Q644" s="20">
        <f t="shared" si="62"/>
        <v>34.2</v>
      </c>
      <c r="R644" s="21">
        <v>34.2</v>
      </c>
      <c r="S644" s="23">
        <v>-9.999</v>
      </c>
      <c r="V644" s="25">
        <v>16.18</v>
      </c>
      <c r="W644" s="22">
        <v>2621.5096348456727</v>
      </c>
    </row>
    <row r="645" spans="1:23" ht="12.75">
      <c r="A645" s="1">
        <v>36345</v>
      </c>
      <c r="B645" s="13">
        <v>185</v>
      </c>
      <c r="C645" s="52">
        <v>0.656597197</v>
      </c>
      <c r="D645" s="14">
        <v>0.656597197</v>
      </c>
      <c r="E645" s="2">
        <v>6355</v>
      </c>
      <c r="F645" s="15">
        <v>0</v>
      </c>
      <c r="G645" s="19">
        <v>783.7</v>
      </c>
      <c r="H645" s="20">
        <f t="shared" si="58"/>
        <v>748.7</v>
      </c>
      <c r="I645" s="21">
        <v>748.7</v>
      </c>
      <c r="J645" s="20">
        <f t="shared" si="59"/>
        <v>2512.6087447856517</v>
      </c>
      <c r="K645" s="20">
        <f t="shared" si="60"/>
        <v>2627.919744785652</v>
      </c>
      <c r="L645" s="20">
        <f t="shared" si="57"/>
        <v>2612.8811447856515</v>
      </c>
      <c r="M645" s="22">
        <f t="shared" si="61"/>
        <v>2620.4004447856514</v>
      </c>
      <c r="N645" s="21" t="s">
        <v>3</v>
      </c>
      <c r="O645" s="21">
        <v>47.9</v>
      </c>
      <c r="P645" s="23">
        <v>0.413</v>
      </c>
      <c r="Q645" s="20">
        <f t="shared" si="62"/>
        <v>32.3</v>
      </c>
      <c r="R645" s="21">
        <v>32.3</v>
      </c>
      <c r="S645" s="23">
        <v>-9.999</v>
      </c>
      <c r="V645" s="25">
        <v>16.181</v>
      </c>
      <c r="W645" s="22">
        <v>2620.4004447856514</v>
      </c>
    </row>
    <row r="646" spans="1:23" ht="12.75">
      <c r="A646" s="1">
        <v>36345</v>
      </c>
      <c r="B646" s="13">
        <v>185</v>
      </c>
      <c r="C646" s="52">
        <v>0.656712949</v>
      </c>
      <c r="D646" s="14">
        <v>0.656712949</v>
      </c>
      <c r="E646" s="2">
        <v>6365</v>
      </c>
      <c r="F646" s="15">
        <v>0</v>
      </c>
      <c r="G646" s="19">
        <v>783.9</v>
      </c>
      <c r="H646" s="20">
        <f t="shared" si="58"/>
        <v>748.9</v>
      </c>
      <c r="I646" s="21">
        <v>748.9</v>
      </c>
      <c r="J646" s="20">
        <f t="shared" si="59"/>
        <v>2510.3908090427653</v>
      </c>
      <c r="K646" s="20">
        <f t="shared" si="60"/>
        <v>2625.7018090427655</v>
      </c>
      <c r="L646" s="20">
        <f t="shared" si="57"/>
        <v>2610.663209042765</v>
      </c>
      <c r="M646" s="22">
        <f t="shared" si="61"/>
        <v>2618.1825090427656</v>
      </c>
      <c r="N646" s="21" t="s">
        <v>3</v>
      </c>
      <c r="O646" s="21">
        <v>48.8</v>
      </c>
      <c r="P646" s="23">
        <v>0.407</v>
      </c>
      <c r="Q646" s="20">
        <f t="shared" si="62"/>
        <v>31.700000000000003</v>
      </c>
      <c r="R646" s="21">
        <v>31.7</v>
      </c>
      <c r="S646" s="23">
        <v>-9.999</v>
      </c>
      <c r="V646" s="25">
        <v>16</v>
      </c>
      <c r="W646" s="22">
        <v>2618.1825090427656</v>
      </c>
    </row>
    <row r="647" spans="1:23" ht="12.75">
      <c r="A647" s="1">
        <v>36345</v>
      </c>
      <c r="B647" s="13">
        <v>185</v>
      </c>
      <c r="C647" s="52">
        <v>0.656828701</v>
      </c>
      <c r="D647" s="14">
        <v>0.656828701</v>
      </c>
      <c r="E647" s="2">
        <v>6375</v>
      </c>
      <c r="F647" s="15">
        <v>0</v>
      </c>
      <c r="G647" s="19">
        <v>784.2</v>
      </c>
      <c r="H647" s="20">
        <f t="shared" si="58"/>
        <v>749.2</v>
      </c>
      <c r="I647" s="21">
        <v>749.2</v>
      </c>
      <c r="J647" s="20">
        <f t="shared" si="59"/>
        <v>2507.0650157780956</v>
      </c>
      <c r="K647" s="20">
        <f t="shared" si="60"/>
        <v>2622.3760157780957</v>
      </c>
      <c r="L647" s="20">
        <f t="shared" si="57"/>
        <v>2607.3374157780954</v>
      </c>
      <c r="M647" s="22">
        <f t="shared" si="61"/>
        <v>2614.8567157780953</v>
      </c>
      <c r="N647" s="21" t="s">
        <v>3</v>
      </c>
      <c r="O647" s="21">
        <v>48.7</v>
      </c>
      <c r="P647" s="23">
        <v>0.434</v>
      </c>
      <c r="Q647" s="20">
        <f t="shared" si="62"/>
        <v>34.4</v>
      </c>
      <c r="R647" s="21">
        <v>34.4</v>
      </c>
      <c r="S647" s="23">
        <v>-9.999</v>
      </c>
      <c r="V647" s="25">
        <v>15.617</v>
      </c>
      <c r="W647" s="22">
        <v>2614.8567157780953</v>
      </c>
    </row>
    <row r="648" spans="1:23" ht="12.75">
      <c r="A648" s="1">
        <v>36345</v>
      </c>
      <c r="B648" s="13">
        <v>185</v>
      </c>
      <c r="C648" s="52">
        <v>0.656944454</v>
      </c>
      <c r="D648" s="14">
        <v>0.656944454</v>
      </c>
      <c r="E648" s="2">
        <v>6385</v>
      </c>
      <c r="F648" s="15">
        <v>0</v>
      </c>
      <c r="G648" s="19">
        <v>783.9</v>
      </c>
      <c r="H648" s="20">
        <f t="shared" si="58"/>
        <v>748.9</v>
      </c>
      <c r="I648" s="21">
        <v>748.9</v>
      </c>
      <c r="J648" s="20">
        <f t="shared" si="59"/>
        <v>2510.3908090427653</v>
      </c>
      <c r="K648" s="20">
        <f t="shared" si="60"/>
        <v>2625.7018090427655</v>
      </c>
      <c r="L648" s="20">
        <f t="shared" si="57"/>
        <v>2610.663209042765</v>
      </c>
      <c r="M648" s="22">
        <f t="shared" si="61"/>
        <v>2618.1825090427656</v>
      </c>
      <c r="N648" s="21" t="s">
        <v>3</v>
      </c>
      <c r="O648" s="21">
        <v>47.8</v>
      </c>
      <c r="P648" s="23">
        <v>0.437</v>
      </c>
      <c r="Q648" s="20">
        <f t="shared" si="62"/>
        <v>34.7</v>
      </c>
      <c r="R648" s="21">
        <v>34.7</v>
      </c>
      <c r="S648" s="23">
        <v>-9.999</v>
      </c>
      <c r="V648" s="25">
        <v>15.043</v>
      </c>
      <c r="W648" s="22">
        <v>2618.1825090427656</v>
      </c>
    </row>
    <row r="649" spans="1:23" ht="12.75">
      <c r="A649" s="1">
        <v>36345</v>
      </c>
      <c r="B649" s="13">
        <v>185</v>
      </c>
      <c r="C649" s="52">
        <v>0.657060206</v>
      </c>
      <c r="D649" s="14">
        <v>0.657060206</v>
      </c>
      <c r="E649" s="2">
        <v>6395</v>
      </c>
      <c r="F649" s="15">
        <v>0</v>
      </c>
      <c r="G649" s="19">
        <v>784</v>
      </c>
      <c r="H649" s="20">
        <f t="shared" si="58"/>
        <v>749</v>
      </c>
      <c r="I649" s="21">
        <v>749</v>
      </c>
      <c r="J649" s="20">
        <f t="shared" si="59"/>
        <v>2509.2820632807866</v>
      </c>
      <c r="K649" s="20">
        <f t="shared" si="60"/>
        <v>2624.5930632807867</v>
      </c>
      <c r="L649" s="20">
        <f aca="true" t="shared" si="63" ref="L649:L712">(100.2724+J649)</f>
        <v>2609.5544632807864</v>
      </c>
      <c r="M649" s="22">
        <f t="shared" si="61"/>
        <v>2617.073763280787</v>
      </c>
      <c r="N649" s="21" t="s">
        <v>3</v>
      </c>
      <c r="O649" s="21">
        <v>47.5</v>
      </c>
      <c r="P649" s="23">
        <v>0.434</v>
      </c>
      <c r="Q649" s="20">
        <f t="shared" si="62"/>
        <v>34.4</v>
      </c>
      <c r="R649" s="21">
        <v>34.4</v>
      </c>
      <c r="S649" s="23">
        <v>-9.999</v>
      </c>
      <c r="V649" s="25">
        <v>14.385</v>
      </c>
      <c r="W649" s="22">
        <v>2617.073763280787</v>
      </c>
    </row>
    <row r="650" spans="1:23" ht="12.75">
      <c r="A650" s="1">
        <v>36345</v>
      </c>
      <c r="B650" s="13">
        <v>185</v>
      </c>
      <c r="C650" s="52">
        <v>0.657175899</v>
      </c>
      <c r="D650" s="14">
        <v>0.657175899</v>
      </c>
      <c r="E650" s="2">
        <v>6405</v>
      </c>
      <c r="F650" s="15">
        <v>0</v>
      </c>
      <c r="G650" s="19">
        <v>784</v>
      </c>
      <c r="H650" s="20">
        <f aca="true" t="shared" si="64" ref="H650:H713">(G650-35)</f>
        <v>749</v>
      </c>
      <c r="I650" s="21">
        <v>749</v>
      </c>
      <c r="J650" s="20">
        <f aca="true" t="shared" si="65" ref="J650:J713">(8303.951372*(LN(1013.25/H650)))</f>
        <v>2509.2820632807866</v>
      </c>
      <c r="K650" s="20">
        <f aca="true" t="shared" si="66" ref="K650:K713">(J650+115.311)</f>
        <v>2624.5930632807867</v>
      </c>
      <c r="L650" s="20">
        <f t="shared" si="63"/>
        <v>2609.5544632807864</v>
      </c>
      <c r="M650" s="22">
        <f aca="true" t="shared" si="67" ref="M650:M713">AVERAGE(K650:L650)</f>
        <v>2617.073763280787</v>
      </c>
      <c r="N650" s="21" t="s">
        <v>3</v>
      </c>
      <c r="O650" s="21">
        <v>47.5</v>
      </c>
      <c r="P650" s="23">
        <v>0.429</v>
      </c>
      <c r="Q650" s="20">
        <f t="shared" si="62"/>
        <v>33.9</v>
      </c>
      <c r="R650" s="21">
        <v>33.9</v>
      </c>
      <c r="S650" s="23">
        <v>-9.999</v>
      </c>
      <c r="V650" s="25">
        <v>14.387</v>
      </c>
      <c r="W650" s="22">
        <v>2617.073763280787</v>
      </c>
    </row>
    <row r="651" spans="1:23" ht="12.75">
      <c r="A651" s="1">
        <v>36345</v>
      </c>
      <c r="B651" s="13">
        <v>185</v>
      </c>
      <c r="C651" s="52">
        <v>0.657291651</v>
      </c>
      <c r="D651" s="14">
        <v>0.657291651</v>
      </c>
      <c r="E651" s="2">
        <v>6415</v>
      </c>
      <c r="F651" s="15">
        <v>0</v>
      </c>
      <c r="G651" s="19">
        <v>784.2</v>
      </c>
      <c r="H651" s="20">
        <f t="shared" si="64"/>
        <v>749.2</v>
      </c>
      <c r="I651" s="21">
        <v>749.2</v>
      </c>
      <c r="J651" s="20">
        <f t="shared" si="65"/>
        <v>2507.0650157780956</v>
      </c>
      <c r="K651" s="20">
        <f t="shared" si="66"/>
        <v>2622.3760157780957</v>
      </c>
      <c r="L651" s="20">
        <f t="shared" si="63"/>
        <v>2607.3374157780954</v>
      </c>
      <c r="M651" s="22">
        <f t="shared" si="67"/>
        <v>2614.8567157780953</v>
      </c>
      <c r="N651" s="21" t="s">
        <v>3</v>
      </c>
      <c r="O651" s="21">
        <v>47.5</v>
      </c>
      <c r="P651" s="23">
        <v>0.438</v>
      </c>
      <c r="Q651" s="20">
        <f aca="true" t="shared" si="68" ref="Q651:Q714">((P651/5*500)-9)</f>
        <v>34.8</v>
      </c>
      <c r="R651" s="21">
        <v>34.8</v>
      </c>
      <c r="S651" s="23">
        <v>-9.999</v>
      </c>
      <c r="V651" s="25">
        <v>14.948</v>
      </c>
      <c r="W651" s="22">
        <v>2614.8567157780953</v>
      </c>
    </row>
    <row r="652" spans="1:23" ht="12.75">
      <c r="A652" s="1">
        <v>36345</v>
      </c>
      <c r="B652" s="13">
        <v>185</v>
      </c>
      <c r="C652" s="52">
        <v>0.657407403</v>
      </c>
      <c r="D652" s="14">
        <v>0.657407403</v>
      </c>
      <c r="E652" s="2">
        <v>6425</v>
      </c>
      <c r="F652" s="15">
        <v>0</v>
      </c>
      <c r="G652" s="19">
        <v>784.1</v>
      </c>
      <c r="H652" s="20">
        <f t="shared" si="64"/>
        <v>749.1</v>
      </c>
      <c r="I652" s="21">
        <v>749.1</v>
      </c>
      <c r="J652" s="20">
        <f t="shared" si="65"/>
        <v>2508.1734655390696</v>
      </c>
      <c r="K652" s="20">
        <f t="shared" si="66"/>
        <v>2623.48446553907</v>
      </c>
      <c r="L652" s="20">
        <f t="shared" si="63"/>
        <v>2608.4458655390695</v>
      </c>
      <c r="M652" s="22">
        <f t="shared" si="67"/>
        <v>2615.96516553907</v>
      </c>
      <c r="N652" s="21" t="s">
        <v>3</v>
      </c>
      <c r="O652" s="21">
        <v>48.1</v>
      </c>
      <c r="P652" s="23">
        <v>0.441</v>
      </c>
      <c r="Q652" s="20">
        <f t="shared" si="68"/>
        <v>35.1</v>
      </c>
      <c r="R652" s="21">
        <v>35.1</v>
      </c>
      <c r="S652" s="23">
        <v>-9.999</v>
      </c>
      <c r="V652" s="25">
        <v>15.608</v>
      </c>
      <c r="W652" s="22">
        <v>2615.96516553907</v>
      </c>
    </row>
    <row r="653" spans="1:23" ht="12.75">
      <c r="A653" s="1">
        <v>36345</v>
      </c>
      <c r="B653" s="13">
        <v>185</v>
      </c>
      <c r="C653" s="52">
        <v>0.657523155</v>
      </c>
      <c r="D653" s="14">
        <v>0.657523155</v>
      </c>
      <c r="E653" s="2">
        <v>6435</v>
      </c>
      <c r="F653" s="15">
        <v>0</v>
      </c>
      <c r="G653" s="19">
        <v>783.7</v>
      </c>
      <c r="H653" s="20">
        <f t="shared" si="64"/>
        <v>748.7</v>
      </c>
      <c r="I653" s="21">
        <v>748.7</v>
      </c>
      <c r="J653" s="20">
        <f t="shared" si="65"/>
        <v>2512.6087447856517</v>
      </c>
      <c r="K653" s="20">
        <f t="shared" si="66"/>
        <v>2627.919744785652</v>
      </c>
      <c r="L653" s="20">
        <f t="shared" si="63"/>
        <v>2612.8811447856515</v>
      </c>
      <c r="M653" s="22">
        <f t="shared" si="67"/>
        <v>2620.4004447856514</v>
      </c>
      <c r="N653" s="21" t="s">
        <v>3</v>
      </c>
      <c r="O653" s="21">
        <v>48.5</v>
      </c>
      <c r="P653" s="23">
        <v>0.426</v>
      </c>
      <c r="Q653" s="20">
        <f t="shared" si="68"/>
        <v>33.6</v>
      </c>
      <c r="R653" s="21">
        <v>33.6</v>
      </c>
      <c r="S653" s="23">
        <v>-9.999</v>
      </c>
      <c r="V653" s="25">
        <v>16.093</v>
      </c>
      <c r="W653" s="22">
        <v>2620.4004447856514</v>
      </c>
    </row>
    <row r="654" spans="1:23" ht="12.75">
      <c r="A654" s="1">
        <v>36345</v>
      </c>
      <c r="B654" s="13">
        <v>185</v>
      </c>
      <c r="C654" s="52">
        <v>0.657638907</v>
      </c>
      <c r="D654" s="14">
        <v>0.657638907</v>
      </c>
      <c r="E654" s="2">
        <v>6445</v>
      </c>
      <c r="F654" s="15">
        <v>0</v>
      </c>
      <c r="G654" s="19">
        <v>783</v>
      </c>
      <c r="H654" s="20">
        <f t="shared" si="64"/>
        <v>748</v>
      </c>
      <c r="I654" s="21">
        <v>748</v>
      </c>
      <c r="J654" s="20">
        <f t="shared" si="65"/>
        <v>2520.3761883404404</v>
      </c>
      <c r="K654" s="20">
        <f t="shared" si="66"/>
        <v>2635.6871883404406</v>
      </c>
      <c r="L654" s="20">
        <f t="shared" si="63"/>
        <v>2620.6485883404403</v>
      </c>
      <c r="M654" s="22">
        <f t="shared" si="67"/>
        <v>2628.16788834044</v>
      </c>
      <c r="N654" s="21" t="s">
        <v>3</v>
      </c>
      <c r="O654" s="21">
        <v>47.7</v>
      </c>
      <c r="P654" s="23">
        <v>0.427</v>
      </c>
      <c r="Q654" s="20">
        <f t="shared" si="68"/>
        <v>33.7</v>
      </c>
      <c r="R654" s="21">
        <v>33.7</v>
      </c>
      <c r="S654" s="23">
        <v>-9.999</v>
      </c>
      <c r="V654" s="25">
        <v>16.181</v>
      </c>
      <c r="W654" s="22">
        <v>2628.16788834044</v>
      </c>
    </row>
    <row r="655" spans="1:23" ht="12.75">
      <c r="A655" s="1">
        <v>36345</v>
      </c>
      <c r="B655" s="13">
        <v>185</v>
      </c>
      <c r="C655" s="52">
        <v>0.6577546</v>
      </c>
      <c r="D655" s="14">
        <v>0.6577546</v>
      </c>
      <c r="E655" s="2">
        <v>6455</v>
      </c>
      <c r="F655" s="15">
        <v>0</v>
      </c>
      <c r="G655" s="19">
        <v>783.1</v>
      </c>
      <c r="H655" s="20">
        <f t="shared" si="64"/>
        <v>748.1</v>
      </c>
      <c r="I655" s="21">
        <v>748.1</v>
      </c>
      <c r="J655" s="20">
        <f t="shared" si="65"/>
        <v>2519.26610861524</v>
      </c>
      <c r="K655" s="20">
        <f t="shared" si="66"/>
        <v>2634.57710861524</v>
      </c>
      <c r="L655" s="20">
        <f t="shared" si="63"/>
        <v>2619.5385086152396</v>
      </c>
      <c r="M655" s="22">
        <f t="shared" si="67"/>
        <v>2627.05780861524</v>
      </c>
      <c r="N655" s="21" t="s">
        <v>3</v>
      </c>
      <c r="O655" s="21">
        <v>47.4</v>
      </c>
      <c r="P655" s="23">
        <v>0.423</v>
      </c>
      <c r="Q655" s="20">
        <f t="shared" si="68"/>
        <v>33.3</v>
      </c>
      <c r="R655" s="21">
        <v>33.3</v>
      </c>
      <c r="S655" s="23">
        <v>-9.999</v>
      </c>
      <c r="V655" s="25">
        <v>16.11</v>
      </c>
      <c r="W655" s="22">
        <v>2627.05780861524</v>
      </c>
    </row>
    <row r="656" spans="1:23" ht="12.75">
      <c r="A656" s="1">
        <v>36345</v>
      </c>
      <c r="B656" s="13">
        <v>185</v>
      </c>
      <c r="C656" s="52">
        <v>0.657870352</v>
      </c>
      <c r="D656" s="14">
        <v>0.657870352</v>
      </c>
      <c r="E656" s="2">
        <v>6465</v>
      </c>
      <c r="F656" s="15">
        <v>0</v>
      </c>
      <c r="G656" s="19">
        <v>783.3</v>
      </c>
      <c r="H656" s="20">
        <f t="shared" si="64"/>
        <v>748.3</v>
      </c>
      <c r="I656" s="21">
        <v>748.3</v>
      </c>
      <c r="J656" s="20">
        <f t="shared" si="65"/>
        <v>2517.0463942550577</v>
      </c>
      <c r="K656" s="20">
        <f t="shared" si="66"/>
        <v>2632.357394255058</v>
      </c>
      <c r="L656" s="20">
        <f t="shared" si="63"/>
        <v>2617.3187942550576</v>
      </c>
      <c r="M656" s="22">
        <f t="shared" si="67"/>
        <v>2624.8380942550575</v>
      </c>
      <c r="N656" s="21" t="s">
        <v>3</v>
      </c>
      <c r="O656" s="21">
        <v>47.7</v>
      </c>
      <c r="P656" s="23">
        <v>0.422</v>
      </c>
      <c r="Q656" s="20">
        <f t="shared" si="68"/>
        <v>33.2</v>
      </c>
      <c r="R656" s="21">
        <v>33.2</v>
      </c>
      <c r="S656" s="23">
        <v>-9.999</v>
      </c>
      <c r="V656" s="25">
        <v>15.806</v>
      </c>
      <c r="W656" s="22">
        <v>2624.8380942550575</v>
      </c>
    </row>
    <row r="657" spans="1:23" ht="12.75">
      <c r="A657" s="1">
        <v>36345</v>
      </c>
      <c r="B657" s="13">
        <v>185</v>
      </c>
      <c r="C657" s="52">
        <v>0.657986104</v>
      </c>
      <c r="D657" s="14">
        <v>0.657986104</v>
      </c>
      <c r="E657" s="2">
        <v>6475</v>
      </c>
      <c r="F657" s="15">
        <v>0</v>
      </c>
      <c r="G657" s="19">
        <v>783.2</v>
      </c>
      <c r="H657" s="20">
        <f t="shared" si="64"/>
        <v>748.2</v>
      </c>
      <c r="I657" s="21">
        <v>748.2</v>
      </c>
      <c r="J657" s="20">
        <f t="shared" si="65"/>
        <v>2518.156177266665</v>
      </c>
      <c r="K657" s="20">
        <f t="shared" si="66"/>
        <v>2633.467177266665</v>
      </c>
      <c r="L657" s="20">
        <f t="shared" si="63"/>
        <v>2618.428577266665</v>
      </c>
      <c r="M657" s="22">
        <f t="shared" si="67"/>
        <v>2625.9478772666653</v>
      </c>
      <c r="N657" s="21" t="s">
        <v>3</v>
      </c>
      <c r="O657" s="21">
        <v>49.1</v>
      </c>
      <c r="P657" s="23">
        <v>0.434</v>
      </c>
      <c r="Q657" s="20">
        <f t="shared" si="68"/>
        <v>34.4</v>
      </c>
      <c r="R657" s="21">
        <v>34.4</v>
      </c>
      <c r="S657" s="23">
        <v>-9.999</v>
      </c>
      <c r="V657" s="25">
        <v>15.082</v>
      </c>
      <c r="W657" s="22">
        <v>2625.9478772666653</v>
      </c>
    </row>
    <row r="658" spans="1:23" ht="12.75">
      <c r="A658" s="1">
        <v>36345</v>
      </c>
      <c r="B658" s="13">
        <v>185</v>
      </c>
      <c r="C658" s="52">
        <v>0.658101857</v>
      </c>
      <c r="D658" s="14">
        <v>0.658101857</v>
      </c>
      <c r="E658" s="2">
        <v>6485</v>
      </c>
      <c r="F658" s="15">
        <v>0</v>
      </c>
      <c r="G658" s="19">
        <v>783.3</v>
      </c>
      <c r="H658" s="20">
        <f t="shared" si="64"/>
        <v>748.3</v>
      </c>
      <c r="I658" s="21">
        <v>748.3</v>
      </c>
      <c r="J658" s="20">
        <f t="shared" si="65"/>
        <v>2517.0463942550577</v>
      </c>
      <c r="K658" s="20">
        <f t="shared" si="66"/>
        <v>2632.357394255058</v>
      </c>
      <c r="L658" s="20">
        <f t="shared" si="63"/>
        <v>2617.3187942550576</v>
      </c>
      <c r="M658" s="22">
        <f t="shared" si="67"/>
        <v>2624.8380942550575</v>
      </c>
      <c r="N658" s="21" t="s">
        <v>3</v>
      </c>
      <c r="O658" s="21">
        <v>48.8</v>
      </c>
      <c r="P658" s="23">
        <v>0.434</v>
      </c>
      <c r="Q658" s="20">
        <f t="shared" si="68"/>
        <v>34.4</v>
      </c>
      <c r="R658" s="21">
        <v>34.4</v>
      </c>
      <c r="S658" s="23">
        <v>-9.999</v>
      </c>
      <c r="V658" s="25">
        <v>14.671</v>
      </c>
      <c r="W658" s="22">
        <v>2624.8380942550575</v>
      </c>
    </row>
    <row r="659" spans="1:23" ht="12.75">
      <c r="A659" s="1">
        <v>36345</v>
      </c>
      <c r="B659" s="13">
        <v>185</v>
      </c>
      <c r="C659" s="52">
        <v>0.658217609</v>
      </c>
      <c r="D659" s="14">
        <v>0.658217609</v>
      </c>
      <c r="E659" s="2">
        <v>6495</v>
      </c>
      <c r="F659" s="15">
        <v>0</v>
      </c>
      <c r="G659" s="19">
        <v>783</v>
      </c>
      <c r="H659" s="20">
        <f t="shared" si="64"/>
        <v>748</v>
      </c>
      <c r="I659" s="21">
        <v>748</v>
      </c>
      <c r="J659" s="20">
        <f t="shared" si="65"/>
        <v>2520.3761883404404</v>
      </c>
      <c r="K659" s="20">
        <f t="shared" si="66"/>
        <v>2635.6871883404406</v>
      </c>
      <c r="L659" s="20">
        <f t="shared" si="63"/>
        <v>2620.6485883404403</v>
      </c>
      <c r="M659" s="22">
        <f t="shared" si="67"/>
        <v>2628.16788834044</v>
      </c>
      <c r="N659" s="21" t="s">
        <v>3</v>
      </c>
      <c r="O659" s="21">
        <v>48.9</v>
      </c>
      <c r="P659" s="23">
        <v>0.446</v>
      </c>
      <c r="Q659" s="20">
        <f t="shared" si="68"/>
        <v>35.6</v>
      </c>
      <c r="R659" s="21">
        <v>35.6</v>
      </c>
      <c r="S659" s="23">
        <v>-9.999</v>
      </c>
      <c r="V659" s="25">
        <v>14.332</v>
      </c>
      <c r="W659" s="22">
        <v>2628.16788834044</v>
      </c>
    </row>
    <row r="660" spans="1:23" ht="12.75">
      <c r="A660" s="1">
        <v>36345</v>
      </c>
      <c r="B660" s="13">
        <v>185</v>
      </c>
      <c r="C660" s="52">
        <v>0.658333361</v>
      </c>
      <c r="D660" s="14">
        <v>0.658333361</v>
      </c>
      <c r="E660" s="2">
        <v>6505</v>
      </c>
      <c r="F660" s="15">
        <v>0</v>
      </c>
      <c r="G660" s="19">
        <v>782.7</v>
      </c>
      <c r="H660" s="20">
        <f t="shared" si="64"/>
        <v>747.7</v>
      </c>
      <c r="I660" s="21">
        <v>747.7</v>
      </c>
      <c r="J660" s="20">
        <f t="shared" si="65"/>
        <v>2523.7073181726355</v>
      </c>
      <c r="K660" s="20">
        <f t="shared" si="66"/>
        <v>2639.0183181726356</v>
      </c>
      <c r="L660" s="20">
        <f t="shared" si="63"/>
        <v>2623.9797181726353</v>
      </c>
      <c r="M660" s="22">
        <f t="shared" si="67"/>
        <v>2631.4990181726353</v>
      </c>
      <c r="N660" s="21" t="s">
        <v>3</v>
      </c>
      <c r="O660" s="21">
        <v>48.8</v>
      </c>
      <c r="P660" s="23">
        <v>0.476</v>
      </c>
      <c r="Q660" s="20">
        <f t="shared" si="68"/>
        <v>38.599999999999994</v>
      </c>
      <c r="R660" s="21">
        <v>38.6</v>
      </c>
      <c r="S660" s="23">
        <v>-9.999</v>
      </c>
      <c r="V660" s="25">
        <v>14.718</v>
      </c>
      <c r="W660" s="22">
        <v>2631.4990181726353</v>
      </c>
    </row>
    <row r="661" spans="1:23" ht="12.75">
      <c r="A661" s="1">
        <v>36345</v>
      </c>
      <c r="B661" s="13">
        <v>185</v>
      </c>
      <c r="C661" s="52">
        <v>0.658449054</v>
      </c>
      <c r="D661" s="14">
        <v>0.658449054</v>
      </c>
      <c r="E661" s="2">
        <v>6515</v>
      </c>
      <c r="F661" s="15">
        <v>0</v>
      </c>
      <c r="G661" s="19">
        <v>782.8</v>
      </c>
      <c r="H661" s="20">
        <f t="shared" si="64"/>
        <v>747.8</v>
      </c>
      <c r="I661" s="21">
        <v>747.8</v>
      </c>
      <c r="J661" s="20">
        <f t="shared" si="65"/>
        <v>2522.596793079441</v>
      </c>
      <c r="K661" s="20">
        <f t="shared" si="66"/>
        <v>2637.907793079441</v>
      </c>
      <c r="L661" s="20">
        <f t="shared" si="63"/>
        <v>2622.8691930794407</v>
      </c>
      <c r="M661" s="22">
        <f t="shared" si="67"/>
        <v>2630.388493079441</v>
      </c>
      <c r="N661" s="21" t="s">
        <v>3</v>
      </c>
      <c r="O661" s="21">
        <v>49.2</v>
      </c>
      <c r="P661" s="23">
        <v>0.468</v>
      </c>
      <c r="Q661" s="20">
        <f t="shared" si="68"/>
        <v>37.800000000000004</v>
      </c>
      <c r="R661" s="21">
        <v>37.8</v>
      </c>
      <c r="S661" s="23">
        <v>-9.999</v>
      </c>
      <c r="V661" s="25">
        <v>15.483</v>
      </c>
      <c r="W661" s="22">
        <v>2630.388493079441</v>
      </c>
    </row>
    <row r="662" spans="1:23" ht="12.75">
      <c r="A662" s="1">
        <v>36345</v>
      </c>
      <c r="B662" s="13">
        <v>185</v>
      </c>
      <c r="C662" s="52">
        <v>0.658564806</v>
      </c>
      <c r="D662" s="14">
        <v>0.658564806</v>
      </c>
      <c r="E662" s="2">
        <v>6525</v>
      </c>
      <c r="F662" s="15">
        <v>0</v>
      </c>
      <c r="G662" s="19">
        <v>782.6</v>
      </c>
      <c r="H662" s="20">
        <f t="shared" si="64"/>
        <v>747.6</v>
      </c>
      <c r="I662" s="21">
        <v>747.6</v>
      </c>
      <c r="J662" s="20">
        <f t="shared" si="65"/>
        <v>2524.8179918012565</v>
      </c>
      <c r="K662" s="20">
        <f t="shared" si="66"/>
        <v>2640.1289918012567</v>
      </c>
      <c r="L662" s="20">
        <f t="shared" si="63"/>
        <v>2625.0903918012564</v>
      </c>
      <c r="M662" s="22">
        <f t="shared" si="67"/>
        <v>2632.6096918012563</v>
      </c>
      <c r="N662" s="21" t="s">
        <v>3</v>
      </c>
      <c r="O662" s="21">
        <v>48.9</v>
      </c>
      <c r="P662" s="23">
        <v>0.471</v>
      </c>
      <c r="Q662" s="20">
        <f t="shared" si="68"/>
        <v>38.099999999999994</v>
      </c>
      <c r="R662" s="21">
        <v>38.1</v>
      </c>
      <c r="S662" s="23">
        <v>-9.999</v>
      </c>
      <c r="V662" s="25">
        <v>16.048</v>
      </c>
      <c r="W662" s="22">
        <v>2632.6096918012563</v>
      </c>
    </row>
    <row r="663" spans="1:23" ht="12.75">
      <c r="A663" s="1">
        <v>36345</v>
      </c>
      <c r="B663" s="13">
        <v>185</v>
      </c>
      <c r="C663" s="52">
        <v>0.658680558</v>
      </c>
      <c r="D663" s="14">
        <v>0.658680558</v>
      </c>
      <c r="E663" s="2">
        <v>6535</v>
      </c>
      <c r="F663" s="15">
        <v>0</v>
      </c>
      <c r="G663" s="19">
        <v>781.9</v>
      </c>
      <c r="H663" s="20">
        <f t="shared" si="64"/>
        <v>746.9</v>
      </c>
      <c r="I663" s="21">
        <v>746.9</v>
      </c>
      <c r="J663" s="20">
        <f t="shared" si="65"/>
        <v>2532.596869533575</v>
      </c>
      <c r="K663" s="20">
        <f t="shared" si="66"/>
        <v>2647.907869533575</v>
      </c>
      <c r="L663" s="20">
        <f t="shared" si="63"/>
        <v>2632.869269533575</v>
      </c>
      <c r="M663" s="22">
        <f t="shared" si="67"/>
        <v>2640.388569533575</v>
      </c>
      <c r="N663" s="21" t="s">
        <v>3</v>
      </c>
      <c r="O663" s="21">
        <v>48.8</v>
      </c>
      <c r="P663" s="23">
        <v>0.471</v>
      </c>
      <c r="Q663" s="20">
        <f t="shared" si="68"/>
        <v>38.099999999999994</v>
      </c>
      <c r="R663" s="21">
        <v>38.1</v>
      </c>
      <c r="S663" s="23">
        <v>-9.999</v>
      </c>
      <c r="V663" s="25">
        <v>16.144</v>
      </c>
      <c r="W663" s="22">
        <v>2640.388569533575</v>
      </c>
    </row>
    <row r="664" spans="1:23" ht="12.75">
      <c r="A664" s="1">
        <v>36345</v>
      </c>
      <c r="B664" s="13">
        <v>185</v>
      </c>
      <c r="C664" s="52">
        <v>0.65879631</v>
      </c>
      <c r="D664" s="14">
        <v>0.65879631</v>
      </c>
      <c r="E664" s="2">
        <v>6545</v>
      </c>
      <c r="F664" s="15">
        <v>0</v>
      </c>
      <c r="G664" s="19">
        <v>782.1</v>
      </c>
      <c r="H664" s="20">
        <f t="shared" si="64"/>
        <v>747.1</v>
      </c>
      <c r="I664" s="21">
        <v>747.1</v>
      </c>
      <c r="J664" s="20">
        <f t="shared" si="65"/>
        <v>2530.3735893671487</v>
      </c>
      <c r="K664" s="20">
        <f t="shared" si="66"/>
        <v>2645.684589367149</v>
      </c>
      <c r="L664" s="20">
        <f t="shared" si="63"/>
        <v>2630.6459893671486</v>
      </c>
      <c r="M664" s="22">
        <f t="shared" si="67"/>
        <v>2638.165289367149</v>
      </c>
      <c r="N664" s="21" t="s">
        <v>3</v>
      </c>
      <c r="O664" s="21">
        <v>49.9</v>
      </c>
      <c r="P664" s="23">
        <v>0.471</v>
      </c>
      <c r="Q664" s="20">
        <f t="shared" si="68"/>
        <v>38.099999999999994</v>
      </c>
      <c r="R664" s="21">
        <v>38.1</v>
      </c>
      <c r="S664" s="23">
        <v>-9.999</v>
      </c>
      <c r="V664" s="25">
        <v>16.192</v>
      </c>
      <c r="W664" s="22">
        <v>2638.165289367149</v>
      </c>
    </row>
    <row r="665" spans="1:23" ht="12.75">
      <c r="A665" s="1">
        <v>36345</v>
      </c>
      <c r="B665" s="13">
        <v>185</v>
      </c>
      <c r="C665" s="52">
        <v>0.658912063</v>
      </c>
      <c r="D665" s="14">
        <v>0.658912063</v>
      </c>
      <c r="E665" s="2">
        <v>6555</v>
      </c>
      <c r="F665" s="15">
        <v>0</v>
      </c>
      <c r="G665" s="19">
        <v>782.1</v>
      </c>
      <c r="H665" s="20">
        <f t="shared" si="64"/>
        <v>747.1</v>
      </c>
      <c r="I665" s="21">
        <v>747.1</v>
      </c>
      <c r="J665" s="20">
        <f t="shared" si="65"/>
        <v>2530.3735893671487</v>
      </c>
      <c r="K665" s="20">
        <f t="shared" si="66"/>
        <v>2645.684589367149</v>
      </c>
      <c r="L665" s="20">
        <f t="shared" si="63"/>
        <v>2630.6459893671486</v>
      </c>
      <c r="M665" s="22">
        <f t="shared" si="67"/>
        <v>2638.165289367149</v>
      </c>
      <c r="N665" s="21" t="s">
        <v>3</v>
      </c>
      <c r="O665" s="21">
        <v>49.9</v>
      </c>
      <c r="P665" s="23">
        <v>0.46</v>
      </c>
      <c r="Q665" s="20">
        <f t="shared" si="68"/>
        <v>37</v>
      </c>
      <c r="R665" s="21">
        <v>37</v>
      </c>
      <c r="S665" s="23">
        <v>-9.999</v>
      </c>
      <c r="V665" s="25">
        <v>16.042</v>
      </c>
      <c r="W665" s="22">
        <v>2638.165289367149</v>
      </c>
    </row>
    <row r="666" spans="1:23" ht="12.75">
      <c r="A666" s="1">
        <v>36345</v>
      </c>
      <c r="B666" s="13">
        <v>185</v>
      </c>
      <c r="C666" s="52">
        <v>0.659027755</v>
      </c>
      <c r="D666" s="14">
        <v>0.659027755</v>
      </c>
      <c r="E666" s="2">
        <v>6565</v>
      </c>
      <c r="F666" s="15">
        <v>0</v>
      </c>
      <c r="G666" s="19">
        <v>782.2</v>
      </c>
      <c r="H666" s="20">
        <f t="shared" si="64"/>
        <v>747.2</v>
      </c>
      <c r="I666" s="21">
        <v>747.2</v>
      </c>
      <c r="J666" s="20">
        <f t="shared" si="65"/>
        <v>2529.2621724650007</v>
      </c>
      <c r="K666" s="20">
        <f t="shared" si="66"/>
        <v>2644.573172465001</v>
      </c>
      <c r="L666" s="20">
        <f t="shared" si="63"/>
        <v>2629.5345724650006</v>
      </c>
      <c r="M666" s="22">
        <f t="shared" si="67"/>
        <v>2637.0538724650005</v>
      </c>
      <c r="N666" s="21" t="s">
        <v>3</v>
      </c>
      <c r="O666" s="21">
        <v>50.2</v>
      </c>
      <c r="P666" s="23">
        <v>0.464</v>
      </c>
      <c r="Q666" s="20">
        <f t="shared" si="68"/>
        <v>37.400000000000006</v>
      </c>
      <c r="R666" s="21">
        <v>37.4</v>
      </c>
      <c r="S666" s="23">
        <v>-9.999</v>
      </c>
      <c r="V666" s="25">
        <v>15.637</v>
      </c>
      <c r="W666" s="22">
        <v>2637.0538724650005</v>
      </c>
    </row>
    <row r="667" spans="1:23" ht="12.75">
      <c r="A667" s="1">
        <v>36345</v>
      </c>
      <c r="B667" s="13">
        <v>185</v>
      </c>
      <c r="C667" s="52">
        <v>0.659143507</v>
      </c>
      <c r="D667" s="14">
        <v>0.659143507</v>
      </c>
      <c r="E667" s="2">
        <v>6575</v>
      </c>
      <c r="F667" s="15">
        <v>0</v>
      </c>
      <c r="G667" s="19">
        <v>782.2</v>
      </c>
      <c r="H667" s="20">
        <f t="shared" si="64"/>
        <v>747.2</v>
      </c>
      <c r="I667" s="21">
        <v>747.2</v>
      </c>
      <c r="J667" s="20">
        <f t="shared" si="65"/>
        <v>2529.2621724650007</v>
      </c>
      <c r="K667" s="20">
        <f t="shared" si="66"/>
        <v>2644.573172465001</v>
      </c>
      <c r="L667" s="20">
        <f t="shared" si="63"/>
        <v>2629.5345724650006</v>
      </c>
      <c r="M667" s="22">
        <f t="shared" si="67"/>
        <v>2637.0538724650005</v>
      </c>
      <c r="N667" s="21" t="s">
        <v>3</v>
      </c>
      <c r="O667" s="21">
        <v>50.2</v>
      </c>
      <c r="P667" s="23">
        <v>0.485</v>
      </c>
      <c r="Q667" s="20">
        <f t="shared" si="68"/>
        <v>39.5</v>
      </c>
      <c r="R667" s="21">
        <v>39.5</v>
      </c>
      <c r="S667" s="23">
        <v>-9.999</v>
      </c>
      <c r="V667" s="25">
        <v>14.876</v>
      </c>
      <c r="W667" s="22">
        <v>2637.0538724650005</v>
      </c>
    </row>
    <row r="668" spans="1:23" ht="12.75">
      <c r="A668" s="1">
        <v>36345</v>
      </c>
      <c r="B668" s="13">
        <v>185</v>
      </c>
      <c r="C668" s="52">
        <v>0.65925926</v>
      </c>
      <c r="D668" s="14">
        <v>0.65925926</v>
      </c>
      <c r="E668" s="2">
        <v>6585</v>
      </c>
      <c r="F668" s="15">
        <v>0</v>
      </c>
      <c r="G668" s="19">
        <v>782.2</v>
      </c>
      <c r="H668" s="20">
        <f t="shared" si="64"/>
        <v>747.2</v>
      </c>
      <c r="I668" s="21">
        <v>747.2</v>
      </c>
      <c r="J668" s="20">
        <f t="shared" si="65"/>
        <v>2529.2621724650007</v>
      </c>
      <c r="K668" s="20">
        <f t="shared" si="66"/>
        <v>2644.573172465001</v>
      </c>
      <c r="L668" s="20">
        <f t="shared" si="63"/>
        <v>2629.5345724650006</v>
      </c>
      <c r="M668" s="22">
        <f t="shared" si="67"/>
        <v>2637.0538724650005</v>
      </c>
      <c r="N668" s="21" t="s">
        <v>3</v>
      </c>
      <c r="O668" s="21">
        <v>50.6</v>
      </c>
      <c r="P668" s="23">
        <v>0.462</v>
      </c>
      <c r="Q668" s="20">
        <f t="shared" si="68"/>
        <v>37.2</v>
      </c>
      <c r="R668" s="21">
        <v>37.2</v>
      </c>
      <c r="S668" s="23">
        <v>-9.999</v>
      </c>
      <c r="V668" s="25">
        <v>14.353</v>
      </c>
      <c r="W668" s="22">
        <v>2637.0538724650005</v>
      </c>
    </row>
    <row r="669" spans="1:23" ht="12.75">
      <c r="A669" s="1">
        <v>36345</v>
      </c>
      <c r="B669" s="13">
        <v>185</v>
      </c>
      <c r="C669" s="52">
        <v>0.659375012</v>
      </c>
      <c r="D669" s="14">
        <v>0.659375012</v>
      </c>
      <c r="E669" s="2">
        <v>6595</v>
      </c>
      <c r="F669" s="15">
        <v>0</v>
      </c>
      <c r="G669" s="19">
        <v>782.2</v>
      </c>
      <c r="H669" s="20">
        <f t="shared" si="64"/>
        <v>747.2</v>
      </c>
      <c r="I669" s="21">
        <v>747.2</v>
      </c>
      <c r="J669" s="20">
        <f t="shared" si="65"/>
        <v>2529.2621724650007</v>
      </c>
      <c r="K669" s="20">
        <f t="shared" si="66"/>
        <v>2644.573172465001</v>
      </c>
      <c r="L669" s="20">
        <f t="shared" si="63"/>
        <v>2629.5345724650006</v>
      </c>
      <c r="M669" s="22">
        <f t="shared" si="67"/>
        <v>2637.0538724650005</v>
      </c>
      <c r="N669" s="21" t="s">
        <v>3</v>
      </c>
      <c r="O669" s="21">
        <v>50.9</v>
      </c>
      <c r="P669" s="23">
        <v>0.466</v>
      </c>
      <c r="Q669" s="20">
        <f t="shared" si="68"/>
        <v>37.6</v>
      </c>
      <c r="R669" s="21">
        <v>37.6</v>
      </c>
      <c r="S669" s="23">
        <v>-9.999</v>
      </c>
      <c r="V669" s="25">
        <v>14.448</v>
      </c>
      <c r="W669" s="22">
        <v>2637.0538724650005</v>
      </c>
    </row>
    <row r="670" spans="1:23" ht="12.75">
      <c r="A670" s="1">
        <v>36345</v>
      </c>
      <c r="B670" s="13">
        <v>185</v>
      </c>
      <c r="C670" s="52">
        <v>0.659490764</v>
      </c>
      <c r="D670" s="14">
        <v>0.659490764</v>
      </c>
      <c r="E670" s="2">
        <v>6605</v>
      </c>
      <c r="F670" s="15">
        <v>0</v>
      </c>
      <c r="G670" s="19">
        <v>782.1</v>
      </c>
      <c r="H670" s="20">
        <f t="shared" si="64"/>
        <v>747.1</v>
      </c>
      <c r="I670" s="21">
        <v>747.1</v>
      </c>
      <c r="J670" s="20">
        <f t="shared" si="65"/>
        <v>2530.3735893671487</v>
      </c>
      <c r="K670" s="20">
        <f t="shared" si="66"/>
        <v>2645.684589367149</v>
      </c>
      <c r="L670" s="20">
        <f t="shared" si="63"/>
        <v>2630.6459893671486</v>
      </c>
      <c r="M670" s="22">
        <f t="shared" si="67"/>
        <v>2638.165289367149</v>
      </c>
      <c r="N670" s="21" t="s">
        <v>3</v>
      </c>
      <c r="O670" s="21">
        <v>51</v>
      </c>
      <c r="P670" s="23">
        <v>0.468</v>
      </c>
      <c r="Q670" s="20">
        <f t="shared" si="68"/>
        <v>37.800000000000004</v>
      </c>
      <c r="R670" s="21">
        <v>37.8</v>
      </c>
      <c r="S670" s="23">
        <v>-9.999</v>
      </c>
      <c r="V670" s="25">
        <v>15.133</v>
      </c>
      <c r="W670" s="22">
        <v>2638.165289367149</v>
      </c>
    </row>
    <row r="671" spans="1:23" ht="12.75">
      <c r="A671" s="1">
        <v>36345</v>
      </c>
      <c r="B671" s="13">
        <v>185</v>
      </c>
      <c r="C671" s="52">
        <v>0.659606457</v>
      </c>
      <c r="D671" s="14">
        <v>0.659606457</v>
      </c>
      <c r="E671" s="2">
        <v>6615</v>
      </c>
      <c r="F671" s="15">
        <v>0</v>
      </c>
      <c r="G671" s="19">
        <v>781.3</v>
      </c>
      <c r="H671" s="20">
        <f t="shared" si="64"/>
        <v>746.3</v>
      </c>
      <c r="I671" s="21">
        <v>746.3</v>
      </c>
      <c r="J671" s="20">
        <f t="shared" si="65"/>
        <v>2539.270283800053</v>
      </c>
      <c r="K671" s="20">
        <f t="shared" si="66"/>
        <v>2654.5812838000534</v>
      </c>
      <c r="L671" s="20">
        <f t="shared" si="63"/>
        <v>2639.542683800053</v>
      </c>
      <c r="M671" s="22">
        <f t="shared" si="67"/>
        <v>2647.061983800053</v>
      </c>
      <c r="N671" s="21" t="s">
        <v>3</v>
      </c>
      <c r="O671" s="21">
        <v>50.9</v>
      </c>
      <c r="P671" s="23">
        <v>0.48</v>
      </c>
      <c r="Q671" s="20">
        <f t="shared" si="68"/>
        <v>39</v>
      </c>
      <c r="R671" s="21">
        <v>39</v>
      </c>
      <c r="S671" s="23">
        <v>-9.999</v>
      </c>
      <c r="V671" s="25">
        <v>0.03</v>
      </c>
      <c r="W671" s="22">
        <v>2647.061983800053</v>
      </c>
    </row>
    <row r="672" spans="1:23" ht="12.75">
      <c r="A672" s="1">
        <v>36345</v>
      </c>
      <c r="B672" s="13">
        <v>185</v>
      </c>
      <c r="C672" s="52">
        <v>0.659722209</v>
      </c>
      <c r="D672" s="14">
        <v>0.659722209</v>
      </c>
      <c r="E672" s="2">
        <v>6625</v>
      </c>
      <c r="F672" s="15">
        <v>0</v>
      </c>
      <c r="G672" s="19">
        <v>780.9</v>
      </c>
      <c r="H672" s="20">
        <f t="shared" si="64"/>
        <v>745.9</v>
      </c>
      <c r="I672" s="21">
        <v>745.9</v>
      </c>
      <c r="J672" s="20">
        <f t="shared" si="65"/>
        <v>2543.7222079769176</v>
      </c>
      <c r="K672" s="20">
        <f t="shared" si="66"/>
        <v>2659.0332079769178</v>
      </c>
      <c r="L672" s="20">
        <f t="shared" si="63"/>
        <v>2643.9946079769175</v>
      </c>
      <c r="M672" s="22">
        <f t="shared" si="67"/>
        <v>2651.513907976918</v>
      </c>
      <c r="N672" s="21" t="s">
        <v>3</v>
      </c>
      <c r="O672" s="21">
        <v>51</v>
      </c>
      <c r="P672" s="23">
        <v>0.491</v>
      </c>
      <c r="Q672" s="20">
        <f t="shared" si="68"/>
        <v>40.099999999999994</v>
      </c>
      <c r="R672" s="21">
        <v>40.1</v>
      </c>
      <c r="S672" s="23">
        <v>-9.999</v>
      </c>
      <c r="V672" s="25">
        <v>0.024</v>
      </c>
      <c r="W672" s="22">
        <v>2651.513907976918</v>
      </c>
    </row>
    <row r="673" spans="1:23" ht="12.75">
      <c r="A673" s="1">
        <v>36345</v>
      </c>
      <c r="B673" s="13">
        <v>185</v>
      </c>
      <c r="C673" s="52">
        <v>0.659837961</v>
      </c>
      <c r="D673" s="14">
        <v>0.659837961</v>
      </c>
      <c r="E673" s="2">
        <v>6635</v>
      </c>
      <c r="F673" s="15">
        <v>0</v>
      </c>
      <c r="G673" s="19">
        <v>781.2</v>
      </c>
      <c r="H673" s="20">
        <f t="shared" si="64"/>
        <v>746.2</v>
      </c>
      <c r="I673" s="21">
        <v>746.2</v>
      </c>
      <c r="J673" s="20">
        <f t="shared" si="65"/>
        <v>2540.383041104498</v>
      </c>
      <c r="K673" s="20">
        <f t="shared" si="66"/>
        <v>2655.694041104498</v>
      </c>
      <c r="L673" s="20">
        <f t="shared" si="63"/>
        <v>2640.6554411044976</v>
      </c>
      <c r="M673" s="22">
        <f t="shared" si="67"/>
        <v>2648.174741104498</v>
      </c>
      <c r="N673" s="21" t="s">
        <v>3</v>
      </c>
      <c r="O673" s="21">
        <v>51.3</v>
      </c>
      <c r="P673" s="23">
        <v>0.475</v>
      </c>
      <c r="Q673" s="20">
        <f t="shared" si="68"/>
        <v>38.5</v>
      </c>
      <c r="R673" s="21">
        <v>38.5</v>
      </c>
      <c r="S673" s="23">
        <v>-9.999</v>
      </c>
      <c r="V673" s="25">
        <v>0.018</v>
      </c>
      <c r="W673" s="22">
        <v>2648.174741104498</v>
      </c>
    </row>
    <row r="674" spans="1:23" ht="12.75">
      <c r="A674" s="1">
        <v>36345</v>
      </c>
      <c r="B674" s="13">
        <v>185</v>
      </c>
      <c r="C674" s="52">
        <v>0.659953713</v>
      </c>
      <c r="D674" s="14">
        <v>0.659953713</v>
      </c>
      <c r="E674" s="2">
        <v>6645</v>
      </c>
      <c r="F674" s="15">
        <v>0</v>
      </c>
      <c r="G674" s="19">
        <v>780.7</v>
      </c>
      <c r="H674" s="20">
        <f t="shared" si="64"/>
        <v>745.7</v>
      </c>
      <c r="I674" s="21">
        <v>745.7</v>
      </c>
      <c r="J674" s="20">
        <f t="shared" si="65"/>
        <v>2545.9490654244273</v>
      </c>
      <c r="K674" s="20">
        <f t="shared" si="66"/>
        <v>2661.2600654244275</v>
      </c>
      <c r="L674" s="20">
        <f t="shared" si="63"/>
        <v>2646.221465424427</v>
      </c>
      <c r="M674" s="22">
        <f t="shared" si="67"/>
        <v>2653.740765424427</v>
      </c>
      <c r="N674" s="21" t="s">
        <v>3</v>
      </c>
      <c r="O674" s="21">
        <v>51.4</v>
      </c>
      <c r="P674" s="23">
        <v>0.469</v>
      </c>
      <c r="Q674" s="20">
        <f t="shared" si="68"/>
        <v>37.9</v>
      </c>
      <c r="R674" s="21">
        <v>37.9</v>
      </c>
      <c r="S674" s="23">
        <v>-9.999</v>
      </c>
      <c r="V674" s="25">
        <v>0.021</v>
      </c>
      <c r="W674" s="22">
        <v>2653.740765424427</v>
      </c>
    </row>
    <row r="675" spans="1:23" ht="12.75">
      <c r="A675" s="1">
        <v>36345</v>
      </c>
      <c r="B675" s="13">
        <v>185</v>
      </c>
      <c r="C675" s="52">
        <v>0.660069466</v>
      </c>
      <c r="D675" s="14">
        <v>0.660069466</v>
      </c>
      <c r="E675" s="2">
        <v>6655</v>
      </c>
      <c r="F675" s="15">
        <v>0</v>
      </c>
      <c r="G675" s="19">
        <v>780.9</v>
      </c>
      <c r="H675" s="20">
        <f t="shared" si="64"/>
        <v>745.9</v>
      </c>
      <c r="I675" s="21">
        <v>745.9</v>
      </c>
      <c r="J675" s="20">
        <f t="shared" si="65"/>
        <v>2543.7222079769176</v>
      </c>
      <c r="K675" s="20">
        <f t="shared" si="66"/>
        <v>2659.0332079769178</v>
      </c>
      <c r="L675" s="20">
        <f t="shared" si="63"/>
        <v>2643.9946079769175</v>
      </c>
      <c r="M675" s="22">
        <f t="shared" si="67"/>
        <v>2651.513907976918</v>
      </c>
      <c r="N675" s="21" t="s">
        <v>3</v>
      </c>
      <c r="O675" s="21">
        <v>51.5</v>
      </c>
      <c r="P675" s="23">
        <v>0.487</v>
      </c>
      <c r="Q675" s="20">
        <f t="shared" si="68"/>
        <v>39.7</v>
      </c>
      <c r="R675" s="21">
        <v>39.7</v>
      </c>
      <c r="S675" s="23">
        <v>-9.999</v>
      </c>
      <c r="V675" s="25">
        <v>0.021</v>
      </c>
      <c r="W675" s="22">
        <v>2651.513907976918</v>
      </c>
    </row>
    <row r="676" spans="1:23" ht="12.75">
      <c r="A676" s="1">
        <v>36345</v>
      </c>
      <c r="B676" s="13">
        <v>185</v>
      </c>
      <c r="C676" s="52">
        <v>0.660185158</v>
      </c>
      <c r="D676" s="14">
        <v>0.660185158</v>
      </c>
      <c r="E676" s="2">
        <v>6665</v>
      </c>
      <c r="F676" s="15">
        <v>0</v>
      </c>
      <c r="G676" s="19">
        <v>781.1</v>
      </c>
      <c r="H676" s="20">
        <f t="shared" si="64"/>
        <v>746.1</v>
      </c>
      <c r="I676" s="21">
        <v>746.1</v>
      </c>
      <c r="J676" s="20">
        <f t="shared" si="65"/>
        <v>2541.4959475421347</v>
      </c>
      <c r="K676" s="20">
        <f t="shared" si="66"/>
        <v>2656.806947542135</v>
      </c>
      <c r="L676" s="20">
        <f t="shared" si="63"/>
        <v>2641.7683475421345</v>
      </c>
      <c r="M676" s="22">
        <f t="shared" si="67"/>
        <v>2649.2876475421344</v>
      </c>
      <c r="N676" s="21" t="s">
        <v>3</v>
      </c>
      <c r="O676" s="21">
        <v>51.4</v>
      </c>
      <c r="P676" s="23">
        <v>0.484</v>
      </c>
      <c r="Q676" s="20">
        <f t="shared" si="68"/>
        <v>39.4</v>
      </c>
      <c r="R676" s="21">
        <v>39.4</v>
      </c>
      <c r="S676" s="23">
        <v>-9.999</v>
      </c>
      <c r="V676" s="25">
        <v>0.015</v>
      </c>
      <c r="W676" s="22">
        <v>2649.2876475421344</v>
      </c>
    </row>
    <row r="677" spans="1:23" ht="12.75">
      <c r="A677" s="1">
        <v>36345</v>
      </c>
      <c r="B677" s="13">
        <v>185</v>
      </c>
      <c r="C677" s="52">
        <v>0.66030091</v>
      </c>
      <c r="D677" s="14">
        <v>0.66030091</v>
      </c>
      <c r="E677" s="2">
        <v>6675</v>
      </c>
      <c r="F677" s="15">
        <v>0</v>
      </c>
      <c r="G677" s="19">
        <v>781.2</v>
      </c>
      <c r="H677" s="20">
        <f t="shared" si="64"/>
        <v>746.2</v>
      </c>
      <c r="I677" s="21">
        <v>746.2</v>
      </c>
      <c r="J677" s="20">
        <f t="shared" si="65"/>
        <v>2540.383041104498</v>
      </c>
      <c r="K677" s="20">
        <f t="shared" si="66"/>
        <v>2655.694041104498</v>
      </c>
      <c r="L677" s="20">
        <f t="shared" si="63"/>
        <v>2640.6554411044976</v>
      </c>
      <c r="M677" s="22">
        <f t="shared" si="67"/>
        <v>2648.174741104498</v>
      </c>
      <c r="N677" s="21" t="s">
        <v>3</v>
      </c>
      <c r="O677" s="21">
        <v>51.7</v>
      </c>
      <c r="P677" s="23">
        <v>0.465</v>
      </c>
      <c r="Q677" s="20">
        <f t="shared" si="68"/>
        <v>37.5</v>
      </c>
      <c r="R677" s="21">
        <v>37.5</v>
      </c>
      <c r="S677" s="23">
        <v>-9.999</v>
      </c>
      <c r="V677" s="25">
        <v>0.019</v>
      </c>
      <c r="W677" s="22">
        <v>2648.174741104498</v>
      </c>
    </row>
    <row r="678" spans="1:23" ht="12.75">
      <c r="A678" s="1">
        <v>36345</v>
      </c>
      <c r="B678" s="13">
        <v>185</v>
      </c>
      <c r="C678" s="52">
        <v>0.660416663</v>
      </c>
      <c r="D678" s="14">
        <v>0.660416663</v>
      </c>
      <c r="E678" s="2">
        <v>6685</v>
      </c>
      <c r="F678" s="15">
        <v>0</v>
      </c>
      <c r="G678" s="19">
        <v>781.4</v>
      </c>
      <c r="H678" s="20">
        <f t="shared" si="64"/>
        <v>746.4</v>
      </c>
      <c r="I678" s="21">
        <v>746.4</v>
      </c>
      <c r="J678" s="20">
        <f t="shared" si="65"/>
        <v>2538.1576755888354</v>
      </c>
      <c r="K678" s="20">
        <f t="shared" si="66"/>
        <v>2653.4686755888356</v>
      </c>
      <c r="L678" s="20">
        <f t="shared" si="63"/>
        <v>2638.4300755888353</v>
      </c>
      <c r="M678" s="22">
        <f t="shared" si="67"/>
        <v>2645.949375588835</v>
      </c>
      <c r="N678" s="21" t="s">
        <v>3</v>
      </c>
      <c r="O678" s="21">
        <v>52.1</v>
      </c>
      <c r="P678" s="23">
        <v>0.471</v>
      </c>
      <c r="Q678" s="20">
        <f t="shared" si="68"/>
        <v>38.099999999999994</v>
      </c>
      <c r="R678" s="21">
        <v>38.1</v>
      </c>
      <c r="S678" s="23">
        <v>-9.999</v>
      </c>
      <c r="V678" s="25">
        <v>0.019</v>
      </c>
      <c r="W678" s="22">
        <v>2645.949375588835</v>
      </c>
    </row>
    <row r="679" spans="1:23" ht="12.75">
      <c r="A679" s="1">
        <v>36345</v>
      </c>
      <c r="B679" s="13">
        <v>185</v>
      </c>
      <c r="C679" s="52">
        <v>0.660532415</v>
      </c>
      <c r="D679" s="14">
        <v>0.660532415</v>
      </c>
      <c r="E679" s="2">
        <v>6695</v>
      </c>
      <c r="F679" s="15">
        <v>0</v>
      </c>
      <c r="G679" s="19">
        <v>781.1</v>
      </c>
      <c r="H679" s="20">
        <f t="shared" si="64"/>
        <v>746.1</v>
      </c>
      <c r="I679" s="21">
        <v>746.1</v>
      </c>
      <c r="J679" s="20">
        <f t="shared" si="65"/>
        <v>2541.4959475421347</v>
      </c>
      <c r="K679" s="20">
        <f t="shared" si="66"/>
        <v>2656.806947542135</v>
      </c>
      <c r="L679" s="20">
        <f t="shared" si="63"/>
        <v>2641.7683475421345</v>
      </c>
      <c r="M679" s="22">
        <f t="shared" si="67"/>
        <v>2649.2876475421344</v>
      </c>
      <c r="N679" s="21" t="s">
        <v>3</v>
      </c>
      <c r="O679" s="21">
        <v>51.9</v>
      </c>
      <c r="P679" s="23">
        <v>0.476</v>
      </c>
      <c r="Q679" s="20">
        <f t="shared" si="68"/>
        <v>38.599999999999994</v>
      </c>
      <c r="R679" s="21">
        <v>38.6</v>
      </c>
      <c r="S679" s="23">
        <v>-9.999</v>
      </c>
      <c r="V679" s="25">
        <v>0.017</v>
      </c>
      <c r="W679" s="22">
        <v>2649.2876475421344</v>
      </c>
    </row>
    <row r="680" spans="1:23" ht="12.75">
      <c r="A680" s="1">
        <v>36345</v>
      </c>
      <c r="B680" s="13">
        <v>185</v>
      </c>
      <c r="C680" s="52">
        <v>0.660648167</v>
      </c>
      <c r="D680" s="14">
        <v>0.660648167</v>
      </c>
      <c r="E680" s="2">
        <v>6705</v>
      </c>
      <c r="F680" s="15">
        <v>0</v>
      </c>
      <c r="G680" s="19">
        <v>780.7</v>
      </c>
      <c r="H680" s="20">
        <f t="shared" si="64"/>
        <v>745.7</v>
      </c>
      <c r="I680" s="21">
        <v>745.7</v>
      </c>
      <c r="J680" s="20">
        <f t="shared" si="65"/>
        <v>2545.9490654244273</v>
      </c>
      <c r="K680" s="20">
        <f t="shared" si="66"/>
        <v>2661.2600654244275</v>
      </c>
      <c r="L680" s="20">
        <f t="shared" si="63"/>
        <v>2646.221465424427</v>
      </c>
      <c r="M680" s="22">
        <f t="shared" si="67"/>
        <v>2653.740765424427</v>
      </c>
      <c r="N680" s="21" t="s">
        <v>3</v>
      </c>
      <c r="O680" s="21">
        <v>52.3</v>
      </c>
      <c r="P680" s="23">
        <v>0.469</v>
      </c>
      <c r="Q680" s="20">
        <f t="shared" si="68"/>
        <v>37.9</v>
      </c>
      <c r="R680" s="21">
        <v>37.9</v>
      </c>
      <c r="S680" s="23">
        <v>-9.999</v>
      </c>
      <c r="V680" s="25">
        <v>0.019</v>
      </c>
      <c r="W680" s="22">
        <v>2653.740765424427</v>
      </c>
    </row>
    <row r="681" spans="1:23" ht="12.75">
      <c r="A681" s="1">
        <v>36345</v>
      </c>
      <c r="B681" s="13">
        <v>185</v>
      </c>
      <c r="C681" s="52">
        <v>0.66076386</v>
      </c>
      <c r="D681" s="14">
        <v>0.66076386</v>
      </c>
      <c r="E681" s="2">
        <v>6715</v>
      </c>
      <c r="F681" s="15">
        <v>0</v>
      </c>
      <c r="G681" s="19">
        <v>780.5</v>
      </c>
      <c r="H681" s="20">
        <f t="shared" si="64"/>
        <v>745.5</v>
      </c>
      <c r="I681" s="21">
        <v>745.5</v>
      </c>
      <c r="J681" s="20">
        <f t="shared" si="65"/>
        <v>2548.176520204951</v>
      </c>
      <c r="K681" s="20">
        <f t="shared" si="66"/>
        <v>2663.487520204951</v>
      </c>
      <c r="L681" s="20">
        <f t="shared" si="63"/>
        <v>2648.448920204951</v>
      </c>
      <c r="M681" s="22">
        <f t="shared" si="67"/>
        <v>2655.9682202049507</v>
      </c>
      <c r="N681" s="21" t="s">
        <v>3</v>
      </c>
      <c r="O681" s="21">
        <v>52.7</v>
      </c>
      <c r="P681" s="23">
        <v>0.46</v>
      </c>
      <c r="Q681" s="20">
        <f t="shared" si="68"/>
        <v>37</v>
      </c>
      <c r="R681" s="21">
        <v>37</v>
      </c>
      <c r="S681" s="23">
        <v>-9.999</v>
      </c>
      <c r="V681" s="25">
        <v>0.019</v>
      </c>
      <c r="W681" s="22">
        <v>2655.9682202049507</v>
      </c>
    </row>
    <row r="682" spans="1:23" ht="12.75">
      <c r="A682" s="1">
        <v>36345</v>
      </c>
      <c r="B682" s="13">
        <v>185</v>
      </c>
      <c r="C682" s="52">
        <v>0.660879612</v>
      </c>
      <c r="D682" s="14">
        <v>0.660879612</v>
      </c>
      <c r="E682" s="2">
        <v>6725</v>
      </c>
      <c r="F682" s="15">
        <v>0</v>
      </c>
      <c r="G682" s="19">
        <v>780.7</v>
      </c>
      <c r="H682" s="20">
        <f t="shared" si="64"/>
        <v>745.7</v>
      </c>
      <c r="I682" s="21">
        <v>745.7</v>
      </c>
      <c r="J682" s="20">
        <f t="shared" si="65"/>
        <v>2545.9490654244273</v>
      </c>
      <c r="K682" s="20">
        <f t="shared" si="66"/>
        <v>2661.2600654244275</v>
      </c>
      <c r="L682" s="20">
        <f t="shared" si="63"/>
        <v>2646.221465424427</v>
      </c>
      <c r="M682" s="22">
        <f t="shared" si="67"/>
        <v>2653.740765424427</v>
      </c>
      <c r="N682" s="21" t="s">
        <v>3</v>
      </c>
      <c r="O682" s="21">
        <v>52.6</v>
      </c>
      <c r="P682" s="23">
        <v>0.455</v>
      </c>
      <c r="Q682" s="20">
        <f t="shared" si="68"/>
        <v>36.5</v>
      </c>
      <c r="R682" s="21">
        <v>36.5</v>
      </c>
      <c r="S682" s="23">
        <v>-9.999</v>
      </c>
      <c r="V682" s="25">
        <v>0.019</v>
      </c>
      <c r="W682" s="22">
        <v>2653.740765424427</v>
      </c>
    </row>
    <row r="683" spans="1:23" ht="12.75">
      <c r="A683" s="1">
        <v>36345</v>
      </c>
      <c r="B683" s="13">
        <v>185</v>
      </c>
      <c r="C683" s="52">
        <v>0.660995364</v>
      </c>
      <c r="D683" s="14">
        <v>0.660995364</v>
      </c>
      <c r="E683" s="2">
        <v>6735</v>
      </c>
      <c r="F683" s="15">
        <v>0</v>
      </c>
      <c r="G683" s="19">
        <v>781.2</v>
      </c>
      <c r="H683" s="20">
        <f t="shared" si="64"/>
        <v>746.2</v>
      </c>
      <c r="I683" s="21">
        <v>746.2</v>
      </c>
      <c r="J683" s="20">
        <f t="shared" si="65"/>
        <v>2540.383041104498</v>
      </c>
      <c r="K683" s="20">
        <f t="shared" si="66"/>
        <v>2655.694041104498</v>
      </c>
      <c r="L683" s="20">
        <f t="shared" si="63"/>
        <v>2640.6554411044976</v>
      </c>
      <c r="M683" s="22">
        <f t="shared" si="67"/>
        <v>2648.174741104498</v>
      </c>
      <c r="N683" s="21" t="s">
        <v>3</v>
      </c>
      <c r="O683" s="21">
        <v>52.8</v>
      </c>
      <c r="P683" s="23">
        <v>0.446</v>
      </c>
      <c r="Q683" s="20">
        <f t="shared" si="68"/>
        <v>35.6</v>
      </c>
      <c r="R683" s="21">
        <v>35.6</v>
      </c>
      <c r="S683" s="23">
        <v>-9.999</v>
      </c>
      <c r="V683" s="25">
        <v>0.019</v>
      </c>
      <c r="W683" s="22">
        <v>2648.174741104498</v>
      </c>
    </row>
    <row r="684" spans="1:23" ht="12.75">
      <c r="A684" s="1">
        <v>36345</v>
      </c>
      <c r="B684" s="13">
        <v>185</v>
      </c>
      <c r="C684" s="52">
        <v>0.661111116</v>
      </c>
      <c r="D684" s="14">
        <v>0.661111116</v>
      </c>
      <c r="E684" s="2">
        <v>6745</v>
      </c>
      <c r="F684" s="15">
        <v>0</v>
      </c>
      <c r="G684" s="19">
        <v>781.5</v>
      </c>
      <c r="H684" s="20">
        <f t="shared" si="64"/>
        <v>746.5</v>
      </c>
      <c r="I684" s="21">
        <v>746.5</v>
      </c>
      <c r="J684" s="20">
        <f t="shared" si="65"/>
        <v>2537.045216430898</v>
      </c>
      <c r="K684" s="20">
        <f t="shared" si="66"/>
        <v>2652.3562164308983</v>
      </c>
      <c r="L684" s="20">
        <f t="shared" si="63"/>
        <v>2637.317616430898</v>
      </c>
      <c r="M684" s="22">
        <f t="shared" si="67"/>
        <v>2644.836916430898</v>
      </c>
      <c r="N684" s="21" t="s">
        <v>3</v>
      </c>
      <c r="O684" s="21">
        <v>53.3</v>
      </c>
      <c r="P684" s="23">
        <v>0.456</v>
      </c>
      <c r="Q684" s="20">
        <f t="shared" si="68"/>
        <v>36.6</v>
      </c>
      <c r="R684" s="21">
        <v>36.6</v>
      </c>
      <c r="S684" s="23">
        <v>-9.999</v>
      </c>
      <c r="V684" s="25">
        <v>0.019</v>
      </c>
      <c r="W684" s="22">
        <v>2644.836916430898</v>
      </c>
    </row>
    <row r="685" spans="1:23" ht="12.75">
      <c r="A685" s="1">
        <v>36345</v>
      </c>
      <c r="B685" s="13">
        <v>185</v>
      </c>
      <c r="C685" s="52">
        <v>0.661226869</v>
      </c>
      <c r="D685" s="14">
        <v>0.661226869</v>
      </c>
      <c r="E685" s="2">
        <v>6755</v>
      </c>
      <c r="F685" s="15">
        <v>0</v>
      </c>
      <c r="G685" s="19">
        <v>781.6</v>
      </c>
      <c r="H685" s="20">
        <f t="shared" si="64"/>
        <v>746.6</v>
      </c>
      <c r="I685" s="21">
        <v>746.6</v>
      </c>
      <c r="J685" s="20">
        <f t="shared" si="65"/>
        <v>2535.9329062863103</v>
      </c>
      <c r="K685" s="20">
        <f t="shared" si="66"/>
        <v>2651.2439062863104</v>
      </c>
      <c r="L685" s="20">
        <f t="shared" si="63"/>
        <v>2636.20530628631</v>
      </c>
      <c r="M685" s="22">
        <f t="shared" si="67"/>
        <v>2643.7246062863105</v>
      </c>
      <c r="N685" s="21" t="s">
        <v>3</v>
      </c>
      <c r="O685" s="21">
        <v>53.5</v>
      </c>
      <c r="P685" s="23">
        <v>0.456</v>
      </c>
      <c r="Q685" s="20">
        <f t="shared" si="68"/>
        <v>36.6</v>
      </c>
      <c r="R685" s="21">
        <v>36.6</v>
      </c>
      <c r="S685" s="23">
        <v>-9.999</v>
      </c>
      <c r="V685" s="25">
        <v>0.018</v>
      </c>
      <c r="W685" s="22">
        <v>2643.7246062863105</v>
      </c>
    </row>
    <row r="686" spans="1:23" ht="12.75">
      <c r="A686" s="1">
        <v>36345</v>
      </c>
      <c r="B686" s="13">
        <v>185</v>
      </c>
      <c r="C686" s="52">
        <v>0.661342621</v>
      </c>
      <c r="D686" s="14">
        <v>0.661342621</v>
      </c>
      <c r="E686" s="2">
        <v>6765</v>
      </c>
      <c r="F686" s="15">
        <v>0</v>
      </c>
      <c r="G686" s="19">
        <v>782</v>
      </c>
      <c r="H686" s="20">
        <f t="shared" si="64"/>
        <v>747</v>
      </c>
      <c r="I686" s="21">
        <v>747</v>
      </c>
      <c r="J686" s="20">
        <f t="shared" si="65"/>
        <v>2531.4851550433946</v>
      </c>
      <c r="K686" s="20">
        <f t="shared" si="66"/>
        <v>2646.7961550433947</v>
      </c>
      <c r="L686" s="20">
        <f t="shared" si="63"/>
        <v>2631.7575550433944</v>
      </c>
      <c r="M686" s="22">
        <f t="shared" si="67"/>
        <v>2639.276855043395</v>
      </c>
      <c r="N686" s="21" t="s">
        <v>3</v>
      </c>
      <c r="O686" s="21">
        <v>53.9</v>
      </c>
      <c r="P686" s="23">
        <v>0.445</v>
      </c>
      <c r="Q686" s="20">
        <f t="shared" si="68"/>
        <v>35.5</v>
      </c>
      <c r="R686" s="21">
        <v>35.5</v>
      </c>
      <c r="S686" s="23">
        <v>-9.999</v>
      </c>
      <c r="V686" s="25">
        <v>0.019</v>
      </c>
      <c r="W686" s="22">
        <v>2639.276855043395</v>
      </c>
    </row>
    <row r="687" spans="1:23" ht="12.75">
      <c r="A687" s="1">
        <v>36345</v>
      </c>
      <c r="B687" s="13">
        <v>185</v>
      </c>
      <c r="C687" s="52">
        <v>0.661458313</v>
      </c>
      <c r="D687" s="14">
        <v>0.661458313</v>
      </c>
      <c r="E687" s="2">
        <v>6775</v>
      </c>
      <c r="F687" s="15">
        <v>0</v>
      </c>
      <c r="G687" s="19">
        <v>782.3</v>
      </c>
      <c r="H687" s="20">
        <f t="shared" si="64"/>
        <v>747.3</v>
      </c>
      <c r="I687" s="21">
        <v>747.3</v>
      </c>
      <c r="J687" s="20">
        <f t="shared" si="65"/>
        <v>2528.1509042971343</v>
      </c>
      <c r="K687" s="20">
        <f t="shared" si="66"/>
        <v>2643.4619042971344</v>
      </c>
      <c r="L687" s="20">
        <f t="shared" si="63"/>
        <v>2628.423304297134</v>
      </c>
      <c r="M687" s="22">
        <f t="shared" si="67"/>
        <v>2635.9426042971345</v>
      </c>
      <c r="N687" s="21" t="s">
        <v>3</v>
      </c>
      <c r="O687" s="21">
        <v>53.9</v>
      </c>
      <c r="P687" s="23">
        <v>0.439</v>
      </c>
      <c r="Q687" s="20">
        <f t="shared" si="68"/>
        <v>34.9</v>
      </c>
      <c r="R687" s="21">
        <v>34.9</v>
      </c>
      <c r="S687" s="23">
        <v>-9.999</v>
      </c>
      <c r="V687" s="25">
        <v>0.016</v>
      </c>
      <c r="W687" s="22">
        <v>2635.9426042971345</v>
      </c>
    </row>
    <row r="688" spans="1:23" ht="12.75">
      <c r="A688" s="1">
        <v>36345</v>
      </c>
      <c r="B688" s="13">
        <v>185</v>
      </c>
      <c r="C688" s="52">
        <v>0.661574066</v>
      </c>
      <c r="D688" s="14">
        <v>0.661574066</v>
      </c>
      <c r="E688" s="2">
        <v>6785</v>
      </c>
      <c r="F688" s="15">
        <v>0</v>
      </c>
      <c r="G688" s="19">
        <v>783</v>
      </c>
      <c r="H688" s="20">
        <f t="shared" si="64"/>
        <v>748</v>
      </c>
      <c r="I688" s="21">
        <v>748</v>
      </c>
      <c r="J688" s="20">
        <f t="shared" si="65"/>
        <v>2520.3761883404404</v>
      </c>
      <c r="K688" s="20">
        <f t="shared" si="66"/>
        <v>2635.6871883404406</v>
      </c>
      <c r="L688" s="20">
        <f t="shared" si="63"/>
        <v>2620.6485883404403</v>
      </c>
      <c r="M688" s="22">
        <f t="shared" si="67"/>
        <v>2628.16788834044</v>
      </c>
      <c r="N688" s="21" t="s">
        <v>3</v>
      </c>
      <c r="O688" s="21">
        <v>54.1</v>
      </c>
      <c r="P688" s="23">
        <v>0.434</v>
      </c>
      <c r="Q688" s="20">
        <f t="shared" si="68"/>
        <v>34.4</v>
      </c>
      <c r="R688" s="21">
        <v>34.4</v>
      </c>
      <c r="S688" s="23">
        <v>-9.999</v>
      </c>
      <c r="V688" s="25">
        <v>0.016</v>
      </c>
      <c r="W688" s="22">
        <v>2628.16788834044</v>
      </c>
    </row>
    <row r="689" spans="1:23" ht="12.75">
      <c r="A689" s="1">
        <v>36345</v>
      </c>
      <c r="B689" s="13">
        <v>185</v>
      </c>
      <c r="C689" s="52">
        <v>0.661689818</v>
      </c>
      <c r="D689" s="14">
        <v>0.661689818</v>
      </c>
      <c r="E689" s="2">
        <v>6795</v>
      </c>
      <c r="F689" s="15">
        <v>0</v>
      </c>
      <c r="G689" s="19">
        <v>783.6</v>
      </c>
      <c r="H689" s="20">
        <f t="shared" si="64"/>
        <v>748.6</v>
      </c>
      <c r="I689" s="21">
        <v>748.6</v>
      </c>
      <c r="J689" s="20">
        <f t="shared" si="65"/>
        <v>2513.717934845673</v>
      </c>
      <c r="K689" s="20">
        <f t="shared" si="66"/>
        <v>2629.028934845673</v>
      </c>
      <c r="L689" s="20">
        <f t="shared" si="63"/>
        <v>2613.990334845673</v>
      </c>
      <c r="M689" s="22">
        <f t="shared" si="67"/>
        <v>2621.5096348456727</v>
      </c>
      <c r="N689" s="21" t="s">
        <v>3</v>
      </c>
      <c r="O689" s="21">
        <v>53.6</v>
      </c>
      <c r="P689" s="23">
        <v>0.444</v>
      </c>
      <c r="Q689" s="20">
        <f t="shared" si="68"/>
        <v>35.4</v>
      </c>
      <c r="R689" s="21">
        <v>35.4</v>
      </c>
      <c r="S689" s="23">
        <v>-9.999</v>
      </c>
      <c r="V689" s="25">
        <v>0.016</v>
      </c>
      <c r="W689" s="22">
        <v>2621.5096348456727</v>
      </c>
    </row>
    <row r="690" spans="1:23" ht="12.75">
      <c r="A690" s="1">
        <v>36345</v>
      </c>
      <c r="B690" s="13">
        <v>185</v>
      </c>
      <c r="C690" s="52">
        <v>0.66180557</v>
      </c>
      <c r="D690" s="14">
        <v>0.66180557</v>
      </c>
      <c r="E690" s="2">
        <v>6805</v>
      </c>
      <c r="F690" s="15">
        <v>0</v>
      </c>
      <c r="G690" s="19">
        <v>783.7</v>
      </c>
      <c r="H690" s="20">
        <f t="shared" si="64"/>
        <v>748.7</v>
      </c>
      <c r="I690" s="21">
        <v>748.7</v>
      </c>
      <c r="J690" s="20">
        <f t="shared" si="65"/>
        <v>2512.6087447856517</v>
      </c>
      <c r="K690" s="20">
        <f t="shared" si="66"/>
        <v>2627.919744785652</v>
      </c>
      <c r="L690" s="20">
        <f t="shared" si="63"/>
        <v>2612.8811447856515</v>
      </c>
      <c r="M690" s="22">
        <f t="shared" si="67"/>
        <v>2620.4004447856514</v>
      </c>
      <c r="N690" s="21" t="s">
        <v>3</v>
      </c>
      <c r="O690" s="21">
        <v>53.3</v>
      </c>
      <c r="P690" s="23">
        <v>0.457</v>
      </c>
      <c r="Q690" s="20">
        <f t="shared" si="68"/>
        <v>36.7</v>
      </c>
      <c r="R690" s="21">
        <v>36.7</v>
      </c>
      <c r="S690" s="23">
        <v>-9.999</v>
      </c>
      <c r="V690" s="25">
        <v>0.017</v>
      </c>
      <c r="W690" s="22">
        <v>2620.4004447856514</v>
      </c>
    </row>
    <row r="691" spans="1:23" ht="12.75">
      <c r="A691" s="1">
        <v>36345</v>
      </c>
      <c r="B691" s="13">
        <v>185</v>
      </c>
      <c r="C691" s="52">
        <v>0.661921322</v>
      </c>
      <c r="D691" s="14">
        <v>0.661921322</v>
      </c>
      <c r="E691" s="2">
        <v>6815</v>
      </c>
      <c r="F691" s="15">
        <v>0</v>
      </c>
      <c r="G691" s="19">
        <v>783.7</v>
      </c>
      <c r="H691" s="20">
        <f t="shared" si="64"/>
        <v>748.7</v>
      </c>
      <c r="I691" s="21">
        <v>748.7</v>
      </c>
      <c r="J691" s="20">
        <f t="shared" si="65"/>
        <v>2512.6087447856517</v>
      </c>
      <c r="K691" s="20">
        <f t="shared" si="66"/>
        <v>2627.919744785652</v>
      </c>
      <c r="L691" s="20">
        <f t="shared" si="63"/>
        <v>2612.8811447856515</v>
      </c>
      <c r="M691" s="22">
        <f t="shared" si="67"/>
        <v>2620.4004447856514</v>
      </c>
      <c r="N691" s="21" t="s">
        <v>3</v>
      </c>
      <c r="O691" s="21">
        <v>53.2</v>
      </c>
      <c r="P691" s="23">
        <v>0.451</v>
      </c>
      <c r="Q691" s="20">
        <f t="shared" si="68"/>
        <v>36.1</v>
      </c>
      <c r="R691" s="21">
        <v>36.1</v>
      </c>
      <c r="S691" s="23">
        <v>-9.999</v>
      </c>
      <c r="V691" s="25">
        <v>0.016</v>
      </c>
      <c r="W691" s="22">
        <v>2620.4004447856514</v>
      </c>
    </row>
    <row r="692" spans="1:23" ht="12.75">
      <c r="A692" s="1">
        <v>36345</v>
      </c>
      <c r="B692" s="13">
        <v>185</v>
      </c>
      <c r="C692" s="52">
        <v>0.662037015</v>
      </c>
      <c r="D692" s="14">
        <v>0.662037015</v>
      </c>
      <c r="E692" s="2">
        <v>6825</v>
      </c>
      <c r="F692" s="15">
        <v>0</v>
      </c>
      <c r="G692" s="19">
        <v>783.3</v>
      </c>
      <c r="H692" s="20">
        <f t="shared" si="64"/>
        <v>748.3</v>
      </c>
      <c r="I692" s="21">
        <v>748.3</v>
      </c>
      <c r="J692" s="20">
        <f t="shared" si="65"/>
        <v>2517.0463942550577</v>
      </c>
      <c r="K692" s="20">
        <f t="shared" si="66"/>
        <v>2632.357394255058</v>
      </c>
      <c r="L692" s="20">
        <f t="shared" si="63"/>
        <v>2617.3187942550576</v>
      </c>
      <c r="M692" s="22">
        <f t="shared" si="67"/>
        <v>2624.8380942550575</v>
      </c>
      <c r="N692" s="21" t="s">
        <v>3</v>
      </c>
      <c r="O692" s="21">
        <v>53</v>
      </c>
      <c r="P692" s="23">
        <v>0.468</v>
      </c>
      <c r="Q692" s="20">
        <f t="shared" si="68"/>
        <v>37.800000000000004</v>
      </c>
      <c r="R692" s="21">
        <v>37.8</v>
      </c>
      <c r="S692" s="23">
        <v>-9.999</v>
      </c>
      <c r="V692" s="25">
        <v>0.012</v>
      </c>
      <c r="W692" s="22">
        <v>2624.8380942550575</v>
      </c>
    </row>
    <row r="693" spans="1:23" ht="12.75">
      <c r="A693" s="1">
        <v>36345</v>
      </c>
      <c r="B693" s="13">
        <v>185</v>
      </c>
      <c r="C693" s="52">
        <v>0.662152767</v>
      </c>
      <c r="D693" s="14">
        <v>0.662152767</v>
      </c>
      <c r="E693" s="2">
        <v>6835</v>
      </c>
      <c r="F693" s="15">
        <v>0</v>
      </c>
      <c r="G693" s="19">
        <v>783.1</v>
      </c>
      <c r="H693" s="20">
        <f t="shared" si="64"/>
        <v>748.1</v>
      </c>
      <c r="I693" s="21">
        <v>748.1</v>
      </c>
      <c r="J693" s="20">
        <f t="shared" si="65"/>
        <v>2519.26610861524</v>
      </c>
      <c r="K693" s="20">
        <f t="shared" si="66"/>
        <v>2634.57710861524</v>
      </c>
      <c r="L693" s="20">
        <f t="shared" si="63"/>
        <v>2619.5385086152396</v>
      </c>
      <c r="M693" s="22">
        <f t="shared" si="67"/>
        <v>2627.05780861524</v>
      </c>
      <c r="N693" s="21" t="s">
        <v>3</v>
      </c>
      <c r="O693" s="21">
        <v>53.4</v>
      </c>
      <c r="P693" s="23">
        <v>0.46</v>
      </c>
      <c r="Q693" s="20">
        <f t="shared" si="68"/>
        <v>37</v>
      </c>
      <c r="R693" s="21">
        <v>37</v>
      </c>
      <c r="S693" s="23">
        <v>-9.999</v>
      </c>
      <c r="V693" s="25">
        <v>0.014</v>
      </c>
      <c r="W693" s="22">
        <v>2627.05780861524</v>
      </c>
    </row>
    <row r="694" spans="1:23" ht="12.75">
      <c r="A694" s="1">
        <v>36345</v>
      </c>
      <c r="B694" s="13">
        <v>185</v>
      </c>
      <c r="C694" s="52">
        <v>0.662268519</v>
      </c>
      <c r="D694" s="14">
        <v>0.662268519</v>
      </c>
      <c r="E694" s="2">
        <v>6845</v>
      </c>
      <c r="F694" s="15">
        <v>0</v>
      </c>
      <c r="G694" s="19">
        <v>782.9</v>
      </c>
      <c r="H694" s="20">
        <f t="shared" si="64"/>
        <v>747.9</v>
      </c>
      <c r="I694" s="21">
        <v>747.9</v>
      </c>
      <c r="J694" s="20">
        <f t="shared" si="65"/>
        <v>2521.4864164819437</v>
      </c>
      <c r="K694" s="20">
        <f t="shared" si="66"/>
        <v>2636.797416481944</v>
      </c>
      <c r="L694" s="20">
        <f t="shared" si="63"/>
        <v>2621.7588164819435</v>
      </c>
      <c r="M694" s="22">
        <f t="shared" si="67"/>
        <v>2629.2781164819435</v>
      </c>
      <c r="N694" s="21" t="s">
        <v>3</v>
      </c>
      <c r="O694" s="21">
        <v>54.2</v>
      </c>
      <c r="P694" s="23">
        <v>0.449</v>
      </c>
      <c r="Q694" s="20">
        <f t="shared" si="68"/>
        <v>35.900000000000006</v>
      </c>
      <c r="R694" s="21">
        <v>35.9</v>
      </c>
      <c r="S694" s="23">
        <v>-9.999</v>
      </c>
      <c r="V694" s="25">
        <v>0.012</v>
      </c>
      <c r="W694" s="22">
        <v>2629.2781164819435</v>
      </c>
    </row>
    <row r="695" spans="1:23" ht="12.75">
      <c r="A695" s="1">
        <v>36345</v>
      </c>
      <c r="B695" s="13">
        <v>185</v>
      </c>
      <c r="C695" s="52">
        <v>0.662384272</v>
      </c>
      <c r="D695" s="14">
        <v>0.662384272</v>
      </c>
      <c r="E695" s="2">
        <v>6855</v>
      </c>
      <c r="F695" s="15">
        <v>0</v>
      </c>
      <c r="G695" s="19">
        <v>782.6</v>
      </c>
      <c r="H695" s="20">
        <f t="shared" si="64"/>
        <v>747.6</v>
      </c>
      <c r="I695" s="21">
        <v>747.6</v>
      </c>
      <c r="J695" s="20">
        <f t="shared" si="65"/>
        <v>2524.8179918012565</v>
      </c>
      <c r="K695" s="20">
        <f t="shared" si="66"/>
        <v>2640.1289918012567</v>
      </c>
      <c r="L695" s="20">
        <f t="shared" si="63"/>
        <v>2625.0903918012564</v>
      </c>
      <c r="M695" s="22">
        <f t="shared" si="67"/>
        <v>2632.6096918012563</v>
      </c>
      <c r="N695" s="21" t="s">
        <v>3</v>
      </c>
      <c r="O695" s="21">
        <v>54.6</v>
      </c>
      <c r="P695" s="23">
        <v>0.436</v>
      </c>
      <c r="Q695" s="20">
        <f t="shared" si="68"/>
        <v>34.6</v>
      </c>
      <c r="R695" s="21">
        <v>34.6</v>
      </c>
      <c r="S695" s="23">
        <v>-9.999</v>
      </c>
      <c r="V695" s="25">
        <v>0.015</v>
      </c>
      <c r="W695" s="22">
        <v>2632.6096918012563</v>
      </c>
    </row>
    <row r="696" spans="1:23" ht="12.75">
      <c r="A696" s="1">
        <v>36345</v>
      </c>
      <c r="B696" s="13">
        <v>185</v>
      </c>
      <c r="C696" s="52">
        <v>0.662500024</v>
      </c>
      <c r="D696" s="14">
        <v>0.662500024</v>
      </c>
      <c r="E696" s="2">
        <v>6865</v>
      </c>
      <c r="F696" s="15">
        <v>0</v>
      </c>
      <c r="G696" s="19">
        <v>782.8</v>
      </c>
      <c r="H696" s="20">
        <f t="shared" si="64"/>
        <v>747.8</v>
      </c>
      <c r="I696" s="21">
        <v>747.8</v>
      </c>
      <c r="J696" s="20">
        <f t="shared" si="65"/>
        <v>2522.596793079441</v>
      </c>
      <c r="K696" s="20">
        <f t="shared" si="66"/>
        <v>2637.907793079441</v>
      </c>
      <c r="L696" s="20">
        <f t="shared" si="63"/>
        <v>2622.8691930794407</v>
      </c>
      <c r="M696" s="22">
        <f t="shared" si="67"/>
        <v>2630.388493079441</v>
      </c>
      <c r="N696" s="21" t="s">
        <v>3</v>
      </c>
      <c r="O696" s="21">
        <v>54.6</v>
      </c>
      <c r="P696" s="23">
        <v>0.429</v>
      </c>
      <c r="Q696" s="20">
        <f t="shared" si="68"/>
        <v>33.9</v>
      </c>
      <c r="R696" s="21">
        <v>33.9</v>
      </c>
      <c r="S696" s="23">
        <v>-9.999</v>
      </c>
      <c r="V696" s="25">
        <v>0.016</v>
      </c>
      <c r="W696" s="22">
        <v>2630.388493079441</v>
      </c>
    </row>
    <row r="697" spans="1:23" ht="12.75">
      <c r="A697" s="1">
        <v>36345</v>
      </c>
      <c r="B697" s="13">
        <v>185</v>
      </c>
      <c r="C697" s="52">
        <v>0.662615716</v>
      </c>
      <c r="D697" s="14">
        <v>0.662615716</v>
      </c>
      <c r="E697" s="2">
        <v>6875</v>
      </c>
      <c r="F697" s="15">
        <v>0</v>
      </c>
      <c r="G697" s="19">
        <v>783.2</v>
      </c>
      <c r="H697" s="20">
        <f t="shared" si="64"/>
        <v>748.2</v>
      </c>
      <c r="I697" s="21">
        <v>748.2</v>
      </c>
      <c r="J697" s="20">
        <f t="shared" si="65"/>
        <v>2518.156177266665</v>
      </c>
      <c r="K697" s="20">
        <f t="shared" si="66"/>
        <v>2633.467177266665</v>
      </c>
      <c r="L697" s="20">
        <f t="shared" si="63"/>
        <v>2618.428577266665</v>
      </c>
      <c r="M697" s="22">
        <f t="shared" si="67"/>
        <v>2625.9478772666653</v>
      </c>
      <c r="N697" s="21" t="s">
        <v>3</v>
      </c>
      <c r="O697" s="21">
        <v>54.7</v>
      </c>
      <c r="P697" s="23">
        <v>0.45</v>
      </c>
      <c r="Q697" s="20">
        <f t="shared" si="68"/>
        <v>36</v>
      </c>
      <c r="R697" s="21">
        <v>36</v>
      </c>
      <c r="S697" s="23">
        <v>-9.999</v>
      </c>
      <c r="V697" s="25">
        <v>0.016</v>
      </c>
      <c r="W697" s="22">
        <v>2625.9478772666653</v>
      </c>
    </row>
    <row r="698" spans="1:23" ht="12.75">
      <c r="A698" s="1">
        <v>36345</v>
      </c>
      <c r="B698" s="13">
        <v>185</v>
      </c>
      <c r="C698" s="52">
        <v>0.662731469</v>
      </c>
      <c r="D698" s="14">
        <v>0.662731469</v>
      </c>
      <c r="E698" s="2">
        <v>6885</v>
      </c>
      <c r="F698" s="15">
        <v>0</v>
      </c>
      <c r="G698" s="19">
        <v>783</v>
      </c>
      <c r="H698" s="20">
        <f t="shared" si="64"/>
        <v>748</v>
      </c>
      <c r="I698" s="21">
        <v>748</v>
      </c>
      <c r="J698" s="20">
        <f t="shared" si="65"/>
        <v>2520.3761883404404</v>
      </c>
      <c r="K698" s="20">
        <f t="shared" si="66"/>
        <v>2635.6871883404406</v>
      </c>
      <c r="L698" s="20">
        <f t="shared" si="63"/>
        <v>2620.6485883404403</v>
      </c>
      <c r="M698" s="22">
        <f t="shared" si="67"/>
        <v>2628.16788834044</v>
      </c>
      <c r="N698" s="21" t="s">
        <v>3</v>
      </c>
      <c r="O698" s="21">
        <v>55.5</v>
      </c>
      <c r="P698" s="23">
        <v>0.449</v>
      </c>
      <c r="Q698" s="20">
        <f t="shared" si="68"/>
        <v>35.900000000000006</v>
      </c>
      <c r="R698" s="21">
        <v>35.9</v>
      </c>
      <c r="S698" s="23">
        <v>-9.999</v>
      </c>
      <c r="V698" s="25">
        <v>0.017</v>
      </c>
      <c r="W698" s="22">
        <v>2628.16788834044</v>
      </c>
    </row>
    <row r="699" spans="1:23" ht="12.75">
      <c r="A699" s="1">
        <v>36345</v>
      </c>
      <c r="B699" s="13">
        <v>185</v>
      </c>
      <c r="C699" s="52">
        <v>0.662847221</v>
      </c>
      <c r="D699" s="14">
        <v>0.662847221</v>
      </c>
      <c r="E699" s="2">
        <v>6895</v>
      </c>
      <c r="F699" s="15">
        <v>0</v>
      </c>
      <c r="G699" s="19">
        <v>782.4</v>
      </c>
      <c r="H699" s="20">
        <f t="shared" si="64"/>
        <v>747.4</v>
      </c>
      <c r="I699" s="21">
        <v>747.4</v>
      </c>
      <c r="J699" s="20">
        <f t="shared" si="65"/>
        <v>2527.0397848237412</v>
      </c>
      <c r="K699" s="20">
        <f t="shared" si="66"/>
        <v>2642.3507848237414</v>
      </c>
      <c r="L699" s="20">
        <f t="shared" si="63"/>
        <v>2627.312184823741</v>
      </c>
      <c r="M699" s="22">
        <f t="shared" si="67"/>
        <v>2634.8314848237414</v>
      </c>
      <c r="N699" s="21" t="s">
        <v>3</v>
      </c>
      <c r="O699" s="21">
        <v>56.5</v>
      </c>
      <c r="P699" s="23">
        <v>0.424</v>
      </c>
      <c r="Q699" s="20">
        <f t="shared" si="68"/>
        <v>33.4</v>
      </c>
      <c r="R699" s="21">
        <v>33.4</v>
      </c>
      <c r="S699" s="23">
        <v>-9.999</v>
      </c>
      <c r="V699" s="25">
        <v>0.016</v>
      </c>
      <c r="W699" s="22">
        <v>2634.8314848237414</v>
      </c>
    </row>
    <row r="700" spans="1:23" ht="12.75">
      <c r="A700" s="1">
        <v>36345</v>
      </c>
      <c r="B700" s="13">
        <v>185</v>
      </c>
      <c r="C700" s="52">
        <v>0.662962973</v>
      </c>
      <c r="D700" s="14">
        <v>0.662962973</v>
      </c>
      <c r="E700" s="2">
        <v>6905</v>
      </c>
      <c r="F700" s="15">
        <v>0</v>
      </c>
      <c r="G700" s="19">
        <v>781.6</v>
      </c>
      <c r="H700" s="20">
        <f t="shared" si="64"/>
        <v>746.6</v>
      </c>
      <c r="I700" s="21">
        <v>746.6</v>
      </c>
      <c r="J700" s="20">
        <f t="shared" si="65"/>
        <v>2535.9329062863103</v>
      </c>
      <c r="K700" s="20">
        <f t="shared" si="66"/>
        <v>2651.2439062863104</v>
      </c>
      <c r="L700" s="20">
        <f t="shared" si="63"/>
        <v>2636.20530628631</v>
      </c>
      <c r="M700" s="22">
        <f t="shared" si="67"/>
        <v>2643.7246062863105</v>
      </c>
      <c r="N700" s="21" t="s">
        <v>3</v>
      </c>
      <c r="O700" s="21">
        <v>56.7</v>
      </c>
      <c r="P700" s="23">
        <v>0.39</v>
      </c>
      <c r="Q700" s="20">
        <f t="shared" si="68"/>
        <v>30</v>
      </c>
      <c r="R700" s="21">
        <v>30</v>
      </c>
      <c r="S700" s="23">
        <v>-9.999</v>
      </c>
      <c r="V700" s="25">
        <v>0.017</v>
      </c>
      <c r="W700" s="22">
        <v>2643.7246062863105</v>
      </c>
    </row>
    <row r="701" spans="1:23" ht="12.75">
      <c r="A701" s="1">
        <v>36345</v>
      </c>
      <c r="B701" s="13">
        <v>185</v>
      </c>
      <c r="C701" s="52">
        <v>0.663078725</v>
      </c>
      <c r="D701" s="14">
        <v>0.663078725</v>
      </c>
      <c r="E701" s="2">
        <v>6915</v>
      </c>
      <c r="F701" s="15">
        <v>0</v>
      </c>
      <c r="G701" s="19">
        <v>781.1</v>
      </c>
      <c r="H701" s="20">
        <f t="shared" si="64"/>
        <v>746.1</v>
      </c>
      <c r="I701" s="21">
        <v>746.1</v>
      </c>
      <c r="J701" s="20">
        <f t="shared" si="65"/>
        <v>2541.4959475421347</v>
      </c>
      <c r="K701" s="20">
        <f t="shared" si="66"/>
        <v>2656.806947542135</v>
      </c>
      <c r="L701" s="20">
        <f t="shared" si="63"/>
        <v>2641.7683475421345</v>
      </c>
      <c r="M701" s="22">
        <f t="shared" si="67"/>
        <v>2649.2876475421344</v>
      </c>
      <c r="N701" s="21" t="s">
        <v>3</v>
      </c>
      <c r="O701" s="21">
        <v>56.8</v>
      </c>
      <c r="P701" s="23">
        <v>0.391</v>
      </c>
      <c r="Q701" s="20">
        <f t="shared" si="68"/>
        <v>30.1</v>
      </c>
      <c r="R701" s="21">
        <v>30.1</v>
      </c>
      <c r="S701" s="23">
        <v>-9.999</v>
      </c>
      <c r="V701" s="25">
        <v>0.017</v>
      </c>
      <c r="W701" s="22">
        <v>2649.2876475421344</v>
      </c>
    </row>
    <row r="702" spans="1:23" ht="12.75">
      <c r="A702" s="1">
        <v>36345</v>
      </c>
      <c r="B702" s="13">
        <v>185</v>
      </c>
      <c r="C702" s="52">
        <v>0.663194418</v>
      </c>
      <c r="D702" s="14">
        <v>0.663194418</v>
      </c>
      <c r="E702" s="2">
        <v>6925</v>
      </c>
      <c r="F702" s="15">
        <v>0</v>
      </c>
      <c r="G702" s="19">
        <v>781.3</v>
      </c>
      <c r="H702" s="20">
        <f t="shared" si="64"/>
        <v>746.3</v>
      </c>
      <c r="I702" s="21">
        <v>746.3</v>
      </c>
      <c r="J702" s="20">
        <f t="shared" si="65"/>
        <v>2539.270283800053</v>
      </c>
      <c r="K702" s="20">
        <f t="shared" si="66"/>
        <v>2654.5812838000534</v>
      </c>
      <c r="L702" s="20">
        <f t="shared" si="63"/>
        <v>2639.542683800053</v>
      </c>
      <c r="M702" s="22">
        <f t="shared" si="67"/>
        <v>2647.061983800053</v>
      </c>
      <c r="N702" s="21" t="s">
        <v>3</v>
      </c>
      <c r="O702" s="21">
        <v>57.3</v>
      </c>
      <c r="P702" s="23">
        <v>0.4</v>
      </c>
      <c r="Q702" s="20">
        <f t="shared" si="68"/>
        <v>31</v>
      </c>
      <c r="R702" s="21">
        <v>31</v>
      </c>
      <c r="S702" s="23">
        <v>-9.999</v>
      </c>
      <c r="V702" s="25">
        <v>0.015</v>
      </c>
      <c r="W702" s="22">
        <v>2647.061983800053</v>
      </c>
    </row>
    <row r="703" spans="1:23" ht="12.75">
      <c r="A703" s="1">
        <v>36345</v>
      </c>
      <c r="B703" s="13">
        <v>185</v>
      </c>
      <c r="C703" s="52">
        <v>0.66331017</v>
      </c>
      <c r="D703" s="14">
        <v>0.66331017</v>
      </c>
      <c r="E703" s="2">
        <v>6935</v>
      </c>
      <c r="F703" s="15">
        <v>0</v>
      </c>
      <c r="G703" s="19">
        <v>780.9</v>
      </c>
      <c r="H703" s="20">
        <f t="shared" si="64"/>
        <v>745.9</v>
      </c>
      <c r="I703" s="21">
        <v>745.9</v>
      </c>
      <c r="J703" s="20">
        <f t="shared" si="65"/>
        <v>2543.7222079769176</v>
      </c>
      <c r="K703" s="20">
        <f t="shared" si="66"/>
        <v>2659.0332079769178</v>
      </c>
      <c r="L703" s="20">
        <f t="shared" si="63"/>
        <v>2643.9946079769175</v>
      </c>
      <c r="M703" s="22">
        <f t="shared" si="67"/>
        <v>2651.513907976918</v>
      </c>
      <c r="N703" s="21" t="s">
        <v>3</v>
      </c>
      <c r="O703" s="21">
        <v>57.6</v>
      </c>
      <c r="P703" s="23">
        <v>0.406</v>
      </c>
      <c r="Q703" s="20">
        <f t="shared" si="68"/>
        <v>31.6</v>
      </c>
      <c r="R703" s="21">
        <v>31.6</v>
      </c>
      <c r="S703" s="23">
        <v>-9.999</v>
      </c>
      <c r="V703" s="25">
        <v>0.015</v>
      </c>
      <c r="W703" s="22">
        <v>2651.513907976918</v>
      </c>
    </row>
    <row r="704" spans="1:23" ht="12.75">
      <c r="A704" s="1">
        <v>36345</v>
      </c>
      <c r="B704" s="13">
        <v>185</v>
      </c>
      <c r="C704" s="52">
        <v>0.663425922</v>
      </c>
      <c r="D704" s="14">
        <v>0.663425922</v>
      </c>
      <c r="E704" s="2">
        <v>6945</v>
      </c>
      <c r="F704" s="15">
        <v>0</v>
      </c>
      <c r="G704" s="19">
        <v>781</v>
      </c>
      <c r="H704" s="20">
        <f t="shared" si="64"/>
        <v>746</v>
      </c>
      <c r="I704" s="21">
        <v>746</v>
      </c>
      <c r="J704" s="20">
        <f t="shared" si="65"/>
        <v>2542.6090031529434</v>
      </c>
      <c r="K704" s="20">
        <f t="shared" si="66"/>
        <v>2657.9200031529435</v>
      </c>
      <c r="L704" s="20">
        <f t="shared" si="63"/>
        <v>2642.881403152943</v>
      </c>
      <c r="M704" s="22">
        <f t="shared" si="67"/>
        <v>2650.4007031529436</v>
      </c>
      <c r="N704" s="21" t="s">
        <v>3</v>
      </c>
      <c r="O704" s="21">
        <v>57.7</v>
      </c>
      <c r="P704" s="23">
        <v>0.399</v>
      </c>
      <c r="Q704" s="20">
        <f t="shared" si="68"/>
        <v>30.900000000000006</v>
      </c>
      <c r="R704" s="21">
        <v>30.9</v>
      </c>
      <c r="S704" s="23">
        <v>-9.999</v>
      </c>
      <c r="V704" s="25">
        <v>0.015</v>
      </c>
      <c r="W704" s="22">
        <v>2650.4007031529436</v>
      </c>
    </row>
    <row r="705" spans="1:23" ht="12.75">
      <c r="A705" s="1">
        <v>36345</v>
      </c>
      <c r="B705" s="13">
        <v>185</v>
      </c>
      <c r="C705" s="52">
        <v>0.663541675</v>
      </c>
      <c r="D705" s="14">
        <v>0.663541675</v>
      </c>
      <c r="E705" s="2">
        <v>6955</v>
      </c>
      <c r="F705" s="15">
        <v>0</v>
      </c>
      <c r="G705" s="19">
        <v>781.6</v>
      </c>
      <c r="H705" s="20">
        <f t="shared" si="64"/>
        <v>746.6</v>
      </c>
      <c r="I705" s="21">
        <v>746.6</v>
      </c>
      <c r="J705" s="20">
        <f t="shared" si="65"/>
        <v>2535.9329062863103</v>
      </c>
      <c r="K705" s="20">
        <f t="shared" si="66"/>
        <v>2651.2439062863104</v>
      </c>
      <c r="L705" s="20">
        <f t="shared" si="63"/>
        <v>2636.20530628631</v>
      </c>
      <c r="M705" s="22">
        <f t="shared" si="67"/>
        <v>2643.7246062863105</v>
      </c>
      <c r="N705" s="21" t="s">
        <v>3</v>
      </c>
      <c r="O705" s="21">
        <v>57.9</v>
      </c>
      <c r="P705" s="23">
        <v>0.407</v>
      </c>
      <c r="Q705" s="20">
        <f t="shared" si="68"/>
        <v>31.700000000000003</v>
      </c>
      <c r="R705" s="21">
        <v>31.7</v>
      </c>
      <c r="S705" s="23">
        <v>-9.999</v>
      </c>
      <c r="V705" s="25">
        <v>0.016</v>
      </c>
      <c r="W705" s="22">
        <v>2643.7246062863105</v>
      </c>
    </row>
    <row r="706" spans="1:23" ht="12.75">
      <c r="A706" s="1">
        <v>36345</v>
      </c>
      <c r="B706" s="13">
        <v>185</v>
      </c>
      <c r="C706" s="52">
        <v>0.663657427</v>
      </c>
      <c r="D706" s="14">
        <v>0.663657427</v>
      </c>
      <c r="E706" s="2">
        <v>6965</v>
      </c>
      <c r="F706" s="15">
        <v>0</v>
      </c>
      <c r="G706" s="19">
        <v>782.4</v>
      </c>
      <c r="H706" s="20">
        <f t="shared" si="64"/>
        <v>747.4</v>
      </c>
      <c r="I706" s="21">
        <v>747.4</v>
      </c>
      <c r="J706" s="20">
        <f t="shared" si="65"/>
        <v>2527.0397848237412</v>
      </c>
      <c r="K706" s="20">
        <f t="shared" si="66"/>
        <v>2642.3507848237414</v>
      </c>
      <c r="L706" s="20">
        <f t="shared" si="63"/>
        <v>2627.312184823741</v>
      </c>
      <c r="M706" s="22">
        <f t="shared" si="67"/>
        <v>2634.8314848237414</v>
      </c>
      <c r="N706" s="21" t="s">
        <v>3</v>
      </c>
      <c r="O706" s="21">
        <v>58.3</v>
      </c>
      <c r="P706" s="23">
        <v>0.416</v>
      </c>
      <c r="Q706" s="20">
        <f t="shared" si="68"/>
        <v>32.6</v>
      </c>
      <c r="R706" s="21">
        <v>32.6</v>
      </c>
      <c r="S706" s="23">
        <v>-9.999</v>
      </c>
      <c r="V706" s="25">
        <v>0.014</v>
      </c>
      <c r="W706" s="22">
        <v>2634.8314848237414</v>
      </c>
    </row>
    <row r="707" spans="1:23" ht="12.75">
      <c r="A707" s="1">
        <v>36345</v>
      </c>
      <c r="B707" s="13">
        <v>185</v>
      </c>
      <c r="C707" s="52">
        <v>0.663773119</v>
      </c>
      <c r="D707" s="14">
        <v>0.663773119</v>
      </c>
      <c r="E707" s="2">
        <v>6975</v>
      </c>
      <c r="F707" s="15">
        <v>0</v>
      </c>
      <c r="G707" s="19">
        <v>782.7</v>
      </c>
      <c r="H707" s="20">
        <f t="shared" si="64"/>
        <v>747.7</v>
      </c>
      <c r="I707" s="21">
        <v>747.7</v>
      </c>
      <c r="J707" s="20">
        <f t="shared" si="65"/>
        <v>2523.7073181726355</v>
      </c>
      <c r="K707" s="20">
        <f t="shared" si="66"/>
        <v>2639.0183181726356</v>
      </c>
      <c r="L707" s="20">
        <f t="shared" si="63"/>
        <v>2623.9797181726353</v>
      </c>
      <c r="M707" s="22">
        <f t="shared" si="67"/>
        <v>2631.4990181726353</v>
      </c>
      <c r="N707" s="21" t="s">
        <v>3</v>
      </c>
      <c r="O707" s="21">
        <v>58.5</v>
      </c>
      <c r="P707" s="23">
        <v>0.394</v>
      </c>
      <c r="Q707" s="20">
        <f t="shared" si="68"/>
        <v>30.400000000000006</v>
      </c>
      <c r="R707" s="21">
        <v>30.4</v>
      </c>
      <c r="S707" s="23">
        <v>-9.999</v>
      </c>
      <c r="V707" s="25">
        <v>0.015</v>
      </c>
      <c r="W707" s="22">
        <v>2631.4990181726353</v>
      </c>
    </row>
    <row r="708" spans="1:23" ht="12.75">
      <c r="A708" s="1">
        <v>36345</v>
      </c>
      <c r="B708" s="13">
        <v>185</v>
      </c>
      <c r="C708" s="52">
        <v>0.663888872</v>
      </c>
      <c r="D708" s="14">
        <v>0.663888872</v>
      </c>
      <c r="E708" s="2">
        <v>6985</v>
      </c>
      <c r="F708" s="15">
        <v>0</v>
      </c>
      <c r="G708" s="19">
        <v>782.6</v>
      </c>
      <c r="H708" s="20">
        <f t="shared" si="64"/>
        <v>747.6</v>
      </c>
      <c r="I708" s="21">
        <v>747.6</v>
      </c>
      <c r="J708" s="20">
        <f t="shared" si="65"/>
        <v>2524.8179918012565</v>
      </c>
      <c r="K708" s="20">
        <f t="shared" si="66"/>
        <v>2640.1289918012567</v>
      </c>
      <c r="L708" s="20">
        <f t="shared" si="63"/>
        <v>2625.0903918012564</v>
      </c>
      <c r="M708" s="22">
        <f t="shared" si="67"/>
        <v>2632.6096918012563</v>
      </c>
      <c r="N708" s="21" t="s">
        <v>3</v>
      </c>
      <c r="O708" s="21">
        <v>58.4</v>
      </c>
      <c r="P708" s="23">
        <v>0.38</v>
      </c>
      <c r="Q708" s="20">
        <f t="shared" si="68"/>
        <v>29</v>
      </c>
      <c r="R708" s="21">
        <v>29</v>
      </c>
      <c r="S708" s="23">
        <v>-9.999</v>
      </c>
      <c r="V708" s="25">
        <v>0.015</v>
      </c>
      <c r="W708" s="22">
        <v>2632.6096918012563</v>
      </c>
    </row>
    <row r="709" spans="1:23" ht="12.75">
      <c r="A709" s="1">
        <v>36345</v>
      </c>
      <c r="B709" s="13">
        <v>185</v>
      </c>
      <c r="C709" s="52">
        <v>0.664004624</v>
      </c>
      <c r="D709" s="14">
        <v>0.664004624</v>
      </c>
      <c r="E709" s="2">
        <v>6995</v>
      </c>
      <c r="F709" s="15">
        <v>0</v>
      </c>
      <c r="G709" s="19">
        <v>783</v>
      </c>
      <c r="H709" s="20">
        <f t="shared" si="64"/>
        <v>748</v>
      </c>
      <c r="I709" s="21">
        <v>748</v>
      </c>
      <c r="J709" s="20">
        <f t="shared" si="65"/>
        <v>2520.3761883404404</v>
      </c>
      <c r="K709" s="20">
        <f t="shared" si="66"/>
        <v>2635.6871883404406</v>
      </c>
      <c r="L709" s="20">
        <f t="shared" si="63"/>
        <v>2620.6485883404403</v>
      </c>
      <c r="M709" s="22">
        <f t="shared" si="67"/>
        <v>2628.16788834044</v>
      </c>
      <c r="N709" s="21" t="s">
        <v>3</v>
      </c>
      <c r="O709" s="21">
        <v>58.5</v>
      </c>
      <c r="P709" s="23">
        <v>0.451</v>
      </c>
      <c r="Q709" s="20">
        <f t="shared" si="68"/>
        <v>36.1</v>
      </c>
      <c r="R709" s="21">
        <v>36.1</v>
      </c>
      <c r="S709" s="23">
        <v>-9.999</v>
      </c>
      <c r="V709" s="25">
        <v>0.014</v>
      </c>
      <c r="W709" s="22">
        <v>2628.16788834044</v>
      </c>
    </row>
    <row r="710" spans="1:23" ht="12.75">
      <c r="A710" s="1">
        <v>36345</v>
      </c>
      <c r="B710" s="13">
        <v>185</v>
      </c>
      <c r="C710" s="52">
        <v>0.664120376</v>
      </c>
      <c r="D710" s="14">
        <v>0.664120376</v>
      </c>
      <c r="E710" s="2">
        <v>7005</v>
      </c>
      <c r="F710" s="15">
        <v>0</v>
      </c>
      <c r="G710" s="19">
        <v>783.5</v>
      </c>
      <c r="H710" s="20">
        <f t="shared" si="64"/>
        <v>748.5</v>
      </c>
      <c r="I710" s="21">
        <v>748.5</v>
      </c>
      <c r="J710" s="20">
        <f t="shared" si="65"/>
        <v>2514.8272730841804</v>
      </c>
      <c r="K710" s="20">
        <f t="shared" si="66"/>
        <v>2630.1382730841806</v>
      </c>
      <c r="L710" s="20">
        <f t="shared" si="63"/>
        <v>2615.0996730841803</v>
      </c>
      <c r="M710" s="22">
        <f t="shared" si="67"/>
        <v>2622.6189730841807</v>
      </c>
      <c r="N710" s="21" t="s">
        <v>3</v>
      </c>
      <c r="O710" s="21">
        <v>58.6</v>
      </c>
      <c r="P710" s="23">
        <v>0.454</v>
      </c>
      <c r="Q710" s="20">
        <f t="shared" si="68"/>
        <v>36.400000000000006</v>
      </c>
      <c r="R710" s="21">
        <v>36.4</v>
      </c>
      <c r="S710" s="23">
        <v>-9.999</v>
      </c>
      <c r="V710" s="25">
        <v>16.185</v>
      </c>
      <c r="W710" s="22">
        <v>2622.6189730841807</v>
      </c>
    </row>
    <row r="711" spans="1:23" ht="12.75">
      <c r="A711" s="1">
        <v>36345</v>
      </c>
      <c r="B711" s="13">
        <v>185</v>
      </c>
      <c r="C711" s="52">
        <v>0.664236128</v>
      </c>
      <c r="D711" s="14">
        <v>0.664236128</v>
      </c>
      <c r="E711" s="2">
        <v>7015</v>
      </c>
      <c r="F711" s="15">
        <v>0</v>
      </c>
      <c r="G711" s="19">
        <v>783.6</v>
      </c>
      <c r="H711" s="20">
        <f t="shared" si="64"/>
        <v>748.6</v>
      </c>
      <c r="I711" s="21">
        <v>748.6</v>
      </c>
      <c r="J711" s="20">
        <f t="shared" si="65"/>
        <v>2513.717934845673</v>
      </c>
      <c r="K711" s="20">
        <f t="shared" si="66"/>
        <v>2629.028934845673</v>
      </c>
      <c r="L711" s="20">
        <f t="shared" si="63"/>
        <v>2613.990334845673</v>
      </c>
      <c r="M711" s="22">
        <f t="shared" si="67"/>
        <v>2621.5096348456727</v>
      </c>
      <c r="N711" s="21" t="s">
        <v>3</v>
      </c>
      <c r="O711" s="21">
        <v>58.6</v>
      </c>
      <c r="P711" s="23">
        <v>0.394</v>
      </c>
      <c r="Q711" s="20">
        <f t="shared" si="68"/>
        <v>30.400000000000006</v>
      </c>
      <c r="R711" s="21">
        <v>30.4</v>
      </c>
      <c r="S711" s="23">
        <v>-9.999</v>
      </c>
      <c r="V711" s="25">
        <v>16.136</v>
      </c>
      <c r="W711" s="22">
        <v>2621.5096348456727</v>
      </c>
    </row>
    <row r="712" spans="1:23" ht="12.75">
      <c r="A712" s="1">
        <v>36345</v>
      </c>
      <c r="B712" s="13">
        <v>185</v>
      </c>
      <c r="C712" s="52">
        <v>0.664351881</v>
      </c>
      <c r="D712" s="14">
        <v>0.664351881</v>
      </c>
      <c r="E712" s="2">
        <v>7025</v>
      </c>
      <c r="F712" s="15">
        <v>0</v>
      </c>
      <c r="G712" s="19">
        <v>783.7</v>
      </c>
      <c r="H712" s="20">
        <f t="shared" si="64"/>
        <v>748.7</v>
      </c>
      <c r="I712" s="21">
        <v>748.7</v>
      </c>
      <c r="J712" s="20">
        <f t="shared" si="65"/>
        <v>2512.6087447856517</v>
      </c>
      <c r="K712" s="20">
        <f t="shared" si="66"/>
        <v>2627.919744785652</v>
      </c>
      <c r="L712" s="20">
        <f t="shared" si="63"/>
        <v>2612.8811447856515</v>
      </c>
      <c r="M712" s="22">
        <f t="shared" si="67"/>
        <v>2620.4004447856514</v>
      </c>
      <c r="N712" s="21" t="s">
        <v>3</v>
      </c>
      <c r="O712" s="21">
        <v>58.6</v>
      </c>
      <c r="P712" s="23">
        <v>0.405</v>
      </c>
      <c r="Q712" s="20">
        <f t="shared" si="68"/>
        <v>31.5</v>
      </c>
      <c r="R712" s="21">
        <v>31.5</v>
      </c>
      <c r="S712" s="23">
        <v>-9.999</v>
      </c>
      <c r="V712" s="25">
        <v>15.856</v>
      </c>
      <c r="W712" s="22">
        <v>2620.4004447856514</v>
      </c>
    </row>
    <row r="713" spans="1:23" ht="12.75">
      <c r="A713" s="1">
        <v>36345</v>
      </c>
      <c r="B713" s="13">
        <v>185</v>
      </c>
      <c r="C713" s="52">
        <v>0.664467573</v>
      </c>
      <c r="D713" s="14">
        <v>0.664467573</v>
      </c>
      <c r="E713" s="2">
        <v>7035</v>
      </c>
      <c r="F713" s="15">
        <v>0</v>
      </c>
      <c r="G713" s="19">
        <v>784.2</v>
      </c>
      <c r="H713" s="20">
        <f t="shared" si="64"/>
        <v>749.2</v>
      </c>
      <c r="I713" s="21">
        <v>749.2</v>
      </c>
      <c r="J713" s="20">
        <f t="shared" si="65"/>
        <v>2507.0650157780956</v>
      </c>
      <c r="K713" s="20">
        <f t="shared" si="66"/>
        <v>2622.3760157780957</v>
      </c>
      <c r="L713" s="20">
        <f aca="true" t="shared" si="69" ref="L713:L776">(100.2724+J713)</f>
        <v>2607.3374157780954</v>
      </c>
      <c r="M713" s="22">
        <f t="shared" si="67"/>
        <v>2614.8567157780953</v>
      </c>
      <c r="N713" s="21" t="s">
        <v>3</v>
      </c>
      <c r="O713" s="21">
        <v>58.5</v>
      </c>
      <c r="P713" s="23">
        <v>0.401</v>
      </c>
      <c r="Q713" s="20">
        <f t="shared" si="68"/>
        <v>31.1</v>
      </c>
      <c r="R713" s="21">
        <v>31.1</v>
      </c>
      <c r="S713" s="23">
        <v>-9.999</v>
      </c>
      <c r="V713" s="25">
        <v>15.401</v>
      </c>
      <c r="W713" s="22">
        <v>2614.8567157780953</v>
      </c>
    </row>
    <row r="714" spans="1:23" ht="12.75">
      <c r="A714" s="1">
        <v>36345</v>
      </c>
      <c r="B714" s="13">
        <v>185</v>
      </c>
      <c r="C714" s="52">
        <v>0.664583325</v>
      </c>
      <c r="D714" s="14">
        <v>0.664583325</v>
      </c>
      <c r="E714" s="2">
        <v>7045</v>
      </c>
      <c r="F714" s="15">
        <v>0</v>
      </c>
      <c r="G714" s="19">
        <v>784.3</v>
      </c>
      <c r="H714" s="20">
        <f aca="true" t="shared" si="70" ref="H714:H777">(G714-35)</f>
        <v>749.3</v>
      </c>
      <c r="I714" s="21">
        <v>749.3</v>
      </c>
      <c r="J714" s="20">
        <f aca="true" t="shared" si="71" ref="J714:J777">(8303.951372*(LN(1013.25/H714)))</f>
        <v>2505.9567139583673</v>
      </c>
      <c r="K714" s="20">
        <f aca="true" t="shared" si="72" ref="K714:K777">(J714+115.311)</f>
        <v>2621.2677139583675</v>
      </c>
      <c r="L714" s="20">
        <f t="shared" si="69"/>
        <v>2606.229113958367</v>
      </c>
      <c r="M714" s="22">
        <f aca="true" t="shared" si="73" ref="M714:M777">AVERAGE(K714:L714)</f>
        <v>2613.7484139583676</v>
      </c>
      <c r="N714" s="21" t="s">
        <v>3</v>
      </c>
      <c r="O714" s="21">
        <v>58.6</v>
      </c>
      <c r="P714" s="23">
        <v>0.404</v>
      </c>
      <c r="Q714" s="20">
        <f t="shared" si="68"/>
        <v>31.400000000000006</v>
      </c>
      <c r="R714" s="21">
        <v>31.4</v>
      </c>
      <c r="S714" s="23">
        <v>-9.999</v>
      </c>
      <c r="V714" s="25">
        <v>14.726</v>
      </c>
      <c r="W714" s="22">
        <v>2613.7484139583676</v>
      </c>
    </row>
    <row r="715" spans="1:23" ht="12.75">
      <c r="A715" s="1">
        <v>36345</v>
      </c>
      <c r="B715" s="13">
        <v>185</v>
      </c>
      <c r="C715" s="52">
        <v>0.664699078</v>
      </c>
      <c r="D715" s="14">
        <v>0.664699078</v>
      </c>
      <c r="E715" s="2">
        <v>7055</v>
      </c>
      <c r="F715" s="15">
        <v>0</v>
      </c>
      <c r="G715" s="19">
        <v>784.2</v>
      </c>
      <c r="H715" s="20">
        <f t="shared" si="70"/>
        <v>749.2</v>
      </c>
      <c r="I715" s="21">
        <v>749.2</v>
      </c>
      <c r="J715" s="20">
        <f t="shared" si="71"/>
        <v>2507.0650157780956</v>
      </c>
      <c r="K715" s="20">
        <f t="shared" si="72"/>
        <v>2622.3760157780957</v>
      </c>
      <c r="L715" s="20">
        <f t="shared" si="69"/>
        <v>2607.3374157780954</v>
      </c>
      <c r="M715" s="22">
        <f t="shared" si="73"/>
        <v>2614.8567157780953</v>
      </c>
      <c r="N715" s="21" t="s">
        <v>3</v>
      </c>
      <c r="O715" s="21">
        <v>58.7</v>
      </c>
      <c r="P715" s="23">
        <v>0.414</v>
      </c>
      <c r="Q715" s="20">
        <f aca="true" t="shared" si="74" ref="Q715:Q778">((P715/5*500)-9)</f>
        <v>32.4</v>
      </c>
      <c r="R715" s="21">
        <v>32.4</v>
      </c>
      <c r="S715" s="23">
        <v>-9.999</v>
      </c>
      <c r="V715" s="25">
        <v>14.316</v>
      </c>
      <c r="W715" s="22">
        <v>2614.8567157780953</v>
      </c>
    </row>
    <row r="716" spans="1:23" ht="12.75">
      <c r="A716" s="1">
        <v>36345</v>
      </c>
      <c r="B716" s="13">
        <v>185</v>
      </c>
      <c r="C716" s="52">
        <v>0.66481483</v>
      </c>
      <c r="D716" s="14">
        <v>0.66481483</v>
      </c>
      <c r="E716" s="2">
        <v>7065</v>
      </c>
      <c r="F716" s="15">
        <v>0</v>
      </c>
      <c r="G716" s="19">
        <v>784.5</v>
      </c>
      <c r="H716" s="20">
        <f t="shared" si="70"/>
        <v>749.5</v>
      </c>
      <c r="I716" s="21">
        <v>749.5</v>
      </c>
      <c r="J716" s="20">
        <f t="shared" si="71"/>
        <v>2503.7405539847105</v>
      </c>
      <c r="K716" s="20">
        <f t="shared" si="72"/>
        <v>2619.0515539847106</v>
      </c>
      <c r="L716" s="20">
        <f t="shared" si="69"/>
        <v>2604.0129539847103</v>
      </c>
      <c r="M716" s="22">
        <f t="shared" si="73"/>
        <v>2611.53225398471</v>
      </c>
      <c r="N716" s="21" t="s">
        <v>3</v>
      </c>
      <c r="O716" s="21">
        <v>58.7</v>
      </c>
      <c r="P716" s="23">
        <v>0.418</v>
      </c>
      <c r="Q716" s="20">
        <f t="shared" si="74"/>
        <v>32.8</v>
      </c>
      <c r="R716" s="21">
        <v>32.8</v>
      </c>
      <c r="S716" s="23">
        <v>-9.999</v>
      </c>
      <c r="V716" s="25">
        <v>14.592</v>
      </c>
      <c r="W716" s="22">
        <v>2611.53225398471</v>
      </c>
    </row>
    <row r="717" spans="1:23" ht="12.75">
      <c r="A717" s="1">
        <v>36345</v>
      </c>
      <c r="B717" s="13">
        <v>185</v>
      </c>
      <c r="C717" s="52">
        <v>0.664930582</v>
      </c>
      <c r="D717" s="14">
        <v>0.664930582</v>
      </c>
      <c r="E717" s="2">
        <v>7075</v>
      </c>
      <c r="F717" s="15">
        <v>0</v>
      </c>
      <c r="G717" s="19">
        <v>784.4</v>
      </c>
      <c r="H717" s="20">
        <f t="shared" si="70"/>
        <v>749.4</v>
      </c>
      <c r="I717" s="21">
        <v>749.4</v>
      </c>
      <c r="J717" s="20">
        <f t="shared" si="71"/>
        <v>2504.8485600403947</v>
      </c>
      <c r="K717" s="20">
        <f t="shared" si="72"/>
        <v>2620.159560040395</v>
      </c>
      <c r="L717" s="20">
        <f t="shared" si="69"/>
        <v>2605.1209600403945</v>
      </c>
      <c r="M717" s="22">
        <f t="shared" si="73"/>
        <v>2612.6402600403944</v>
      </c>
      <c r="N717" s="21" t="s">
        <v>3</v>
      </c>
      <c r="O717" s="21">
        <v>59</v>
      </c>
      <c r="P717" s="23">
        <v>0.409</v>
      </c>
      <c r="Q717" s="20">
        <f t="shared" si="74"/>
        <v>31.9</v>
      </c>
      <c r="R717" s="21">
        <v>31.9</v>
      </c>
      <c r="S717" s="23">
        <v>-9.999</v>
      </c>
      <c r="V717" s="25">
        <v>15.158</v>
      </c>
      <c r="W717" s="22">
        <v>2612.6402600403944</v>
      </c>
    </row>
    <row r="718" spans="1:23" ht="12.75">
      <c r="A718" s="1">
        <v>36345</v>
      </c>
      <c r="B718" s="13">
        <v>185</v>
      </c>
      <c r="C718" s="52">
        <v>0.665046275</v>
      </c>
      <c r="D718" s="14">
        <v>0.665046275</v>
      </c>
      <c r="E718" s="2">
        <v>7085</v>
      </c>
      <c r="F718" s="15">
        <v>0</v>
      </c>
      <c r="G718" s="19">
        <v>784.3</v>
      </c>
      <c r="H718" s="20">
        <f t="shared" si="70"/>
        <v>749.3</v>
      </c>
      <c r="I718" s="21">
        <v>749.3</v>
      </c>
      <c r="J718" s="20">
        <f t="shared" si="71"/>
        <v>2505.9567139583673</v>
      </c>
      <c r="K718" s="20">
        <f t="shared" si="72"/>
        <v>2621.2677139583675</v>
      </c>
      <c r="L718" s="20">
        <f t="shared" si="69"/>
        <v>2606.229113958367</v>
      </c>
      <c r="M718" s="22">
        <f t="shared" si="73"/>
        <v>2613.7484139583676</v>
      </c>
      <c r="N718" s="21" t="s">
        <v>3</v>
      </c>
      <c r="O718" s="21">
        <v>58.8</v>
      </c>
      <c r="P718" s="23">
        <v>0.409</v>
      </c>
      <c r="Q718" s="20">
        <f t="shared" si="74"/>
        <v>31.9</v>
      </c>
      <c r="R718" s="21">
        <v>31.9</v>
      </c>
      <c r="S718" s="23">
        <v>-9.999</v>
      </c>
      <c r="V718" s="25">
        <v>15.928</v>
      </c>
      <c r="W718" s="22">
        <v>2613.7484139583676</v>
      </c>
    </row>
    <row r="719" spans="1:23" ht="12.75">
      <c r="A719" s="1">
        <v>36345</v>
      </c>
      <c r="B719" s="13">
        <v>185</v>
      </c>
      <c r="C719" s="52">
        <v>0.665162027</v>
      </c>
      <c r="D719" s="14">
        <v>0.665162027</v>
      </c>
      <c r="E719" s="2">
        <v>7095</v>
      </c>
      <c r="F719" s="15">
        <v>0</v>
      </c>
      <c r="G719" s="19">
        <v>784.3</v>
      </c>
      <c r="H719" s="20">
        <f t="shared" si="70"/>
        <v>749.3</v>
      </c>
      <c r="I719" s="21">
        <v>749.3</v>
      </c>
      <c r="J719" s="20">
        <f t="shared" si="71"/>
        <v>2505.9567139583673</v>
      </c>
      <c r="K719" s="20">
        <f t="shared" si="72"/>
        <v>2621.2677139583675</v>
      </c>
      <c r="L719" s="20">
        <f t="shared" si="69"/>
        <v>2606.229113958367</v>
      </c>
      <c r="M719" s="22">
        <f t="shared" si="73"/>
        <v>2613.7484139583676</v>
      </c>
      <c r="N719" s="21" t="s">
        <v>3</v>
      </c>
      <c r="O719" s="21">
        <v>59.1</v>
      </c>
      <c r="P719" s="23">
        <v>0.407</v>
      </c>
      <c r="Q719" s="20">
        <f t="shared" si="74"/>
        <v>31.700000000000003</v>
      </c>
      <c r="R719" s="21">
        <v>31.7</v>
      </c>
      <c r="S719" s="23">
        <v>-9.999</v>
      </c>
      <c r="V719" s="25">
        <v>16.221</v>
      </c>
      <c r="W719" s="22">
        <v>2613.7484139583676</v>
      </c>
    </row>
    <row r="720" spans="1:23" ht="12.75">
      <c r="A720" s="1">
        <v>36345</v>
      </c>
      <c r="B720" s="13">
        <v>185</v>
      </c>
      <c r="C720" s="52">
        <v>0.665277779</v>
      </c>
      <c r="D720" s="14">
        <v>0.665277779</v>
      </c>
      <c r="E720" s="2">
        <v>7105</v>
      </c>
      <c r="F720" s="15">
        <v>0</v>
      </c>
      <c r="G720" s="19">
        <v>784.2</v>
      </c>
      <c r="H720" s="20">
        <f t="shared" si="70"/>
        <v>749.2</v>
      </c>
      <c r="I720" s="21">
        <v>749.2</v>
      </c>
      <c r="J720" s="20">
        <f t="shared" si="71"/>
        <v>2507.0650157780956</v>
      </c>
      <c r="K720" s="20">
        <f t="shared" si="72"/>
        <v>2622.3760157780957</v>
      </c>
      <c r="L720" s="20">
        <f t="shared" si="69"/>
        <v>2607.3374157780954</v>
      </c>
      <c r="M720" s="22">
        <f t="shared" si="73"/>
        <v>2614.8567157780953</v>
      </c>
      <c r="N720" s="21" t="s">
        <v>3</v>
      </c>
      <c r="O720" s="21">
        <v>59.2</v>
      </c>
      <c r="P720" s="23">
        <v>0.409</v>
      </c>
      <c r="Q720" s="20">
        <f t="shared" si="74"/>
        <v>31.9</v>
      </c>
      <c r="R720" s="21">
        <v>31.9</v>
      </c>
      <c r="S720" s="23">
        <v>-9.999</v>
      </c>
      <c r="V720" s="25">
        <v>16.168</v>
      </c>
      <c r="W720" s="22">
        <v>2614.8567157780953</v>
      </c>
    </row>
    <row r="721" spans="1:23" ht="12.75">
      <c r="A721" s="1">
        <v>36345</v>
      </c>
      <c r="B721" s="13">
        <v>185</v>
      </c>
      <c r="C721" s="52">
        <v>0.665393531</v>
      </c>
      <c r="D721" s="14">
        <v>0.665393531</v>
      </c>
      <c r="E721" s="2">
        <v>7115</v>
      </c>
      <c r="F721" s="15">
        <v>0</v>
      </c>
      <c r="G721" s="19">
        <v>784</v>
      </c>
      <c r="H721" s="20">
        <f t="shared" si="70"/>
        <v>749</v>
      </c>
      <c r="I721" s="21">
        <v>749</v>
      </c>
      <c r="J721" s="20">
        <f t="shared" si="71"/>
        <v>2509.2820632807866</v>
      </c>
      <c r="K721" s="20">
        <f t="shared" si="72"/>
        <v>2624.5930632807867</v>
      </c>
      <c r="L721" s="20">
        <f t="shared" si="69"/>
        <v>2609.5544632807864</v>
      </c>
      <c r="M721" s="22">
        <f t="shared" si="73"/>
        <v>2617.073763280787</v>
      </c>
      <c r="N721" s="21" t="s">
        <v>3</v>
      </c>
      <c r="O721" s="21">
        <v>59.4</v>
      </c>
      <c r="P721" s="23">
        <v>0.395</v>
      </c>
      <c r="Q721" s="20">
        <f t="shared" si="74"/>
        <v>30.5</v>
      </c>
      <c r="R721" s="21">
        <v>30.5</v>
      </c>
      <c r="S721" s="23">
        <v>-9.999</v>
      </c>
      <c r="V721" s="25">
        <v>15.982</v>
      </c>
      <c r="W721" s="22">
        <v>2617.073763280787</v>
      </c>
    </row>
    <row r="722" spans="1:23" ht="12.75">
      <c r="A722" s="1">
        <v>36345</v>
      </c>
      <c r="B722" s="13">
        <v>185</v>
      </c>
      <c r="C722" s="52">
        <v>0.665509284</v>
      </c>
      <c r="D722" s="14">
        <v>0.665509284</v>
      </c>
      <c r="E722" s="2">
        <v>7125</v>
      </c>
      <c r="F722" s="15">
        <v>0</v>
      </c>
      <c r="G722" s="19">
        <v>783.5</v>
      </c>
      <c r="H722" s="20">
        <f t="shared" si="70"/>
        <v>748.5</v>
      </c>
      <c r="I722" s="21">
        <v>748.5</v>
      </c>
      <c r="J722" s="20">
        <f t="shared" si="71"/>
        <v>2514.8272730841804</v>
      </c>
      <c r="K722" s="20">
        <f t="shared" si="72"/>
        <v>2630.1382730841806</v>
      </c>
      <c r="L722" s="20">
        <f t="shared" si="69"/>
        <v>2615.0996730841803</v>
      </c>
      <c r="M722" s="22">
        <f t="shared" si="73"/>
        <v>2622.6189730841807</v>
      </c>
      <c r="N722" s="21" t="s">
        <v>3</v>
      </c>
      <c r="O722" s="21">
        <v>60.2</v>
      </c>
      <c r="P722" s="23">
        <v>0.395</v>
      </c>
      <c r="Q722" s="20">
        <f t="shared" si="74"/>
        <v>30.5</v>
      </c>
      <c r="R722" s="21">
        <v>30.5</v>
      </c>
      <c r="S722" s="23">
        <v>-9.999</v>
      </c>
      <c r="V722" s="25">
        <v>15.673</v>
      </c>
      <c r="W722" s="22">
        <v>2622.6189730841807</v>
      </c>
    </row>
    <row r="723" spans="1:23" ht="12.75">
      <c r="A723" s="1">
        <v>36345</v>
      </c>
      <c r="B723" s="13">
        <v>185</v>
      </c>
      <c r="C723" s="52">
        <v>0.665624976</v>
      </c>
      <c r="D723" s="14">
        <v>0.665624976</v>
      </c>
      <c r="E723" s="2">
        <v>7135</v>
      </c>
      <c r="F723" s="15">
        <v>0</v>
      </c>
      <c r="G723" s="19">
        <v>783.5</v>
      </c>
      <c r="H723" s="20">
        <f t="shared" si="70"/>
        <v>748.5</v>
      </c>
      <c r="I723" s="21">
        <v>748.5</v>
      </c>
      <c r="J723" s="20">
        <f t="shared" si="71"/>
        <v>2514.8272730841804</v>
      </c>
      <c r="K723" s="20">
        <f t="shared" si="72"/>
        <v>2630.1382730841806</v>
      </c>
      <c r="L723" s="20">
        <f t="shared" si="69"/>
        <v>2615.0996730841803</v>
      </c>
      <c r="M723" s="22">
        <f t="shared" si="73"/>
        <v>2622.6189730841807</v>
      </c>
      <c r="N723" s="21" t="s">
        <v>3</v>
      </c>
      <c r="O723" s="21">
        <v>60.3</v>
      </c>
      <c r="P723" s="23">
        <v>0.401</v>
      </c>
      <c r="Q723" s="20">
        <f t="shared" si="74"/>
        <v>31.1</v>
      </c>
      <c r="R723" s="21">
        <v>31.1</v>
      </c>
      <c r="S723" s="23">
        <v>-9.999</v>
      </c>
      <c r="V723" s="25">
        <v>14.939</v>
      </c>
      <c r="W723" s="22">
        <v>2622.6189730841807</v>
      </c>
    </row>
    <row r="724" spans="1:23" ht="12.75">
      <c r="A724" s="1">
        <v>36345</v>
      </c>
      <c r="B724" s="13">
        <v>185</v>
      </c>
      <c r="C724" s="52">
        <v>0.665740728</v>
      </c>
      <c r="D724" s="14">
        <v>0.665740728</v>
      </c>
      <c r="E724" s="2">
        <v>7145</v>
      </c>
      <c r="F724" s="15">
        <v>0</v>
      </c>
      <c r="G724" s="19">
        <v>783.8</v>
      </c>
      <c r="H724" s="20">
        <f t="shared" si="70"/>
        <v>748.8</v>
      </c>
      <c r="I724" s="21">
        <v>748.8</v>
      </c>
      <c r="J724" s="20">
        <f t="shared" si="71"/>
        <v>2511.4997028645375</v>
      </c>
      <c r="K724" s="20">
        <f t="shared" si="72"/>
        <v>2626.8107028645377</v>
      </c>
      <c r="L724" s="20">
        <f t="shared" si="69"/>
        <v>2611.7721028645374</v>
      </c>
      <c r="M724" s="22">
        <f t="shared" si="73"/>
        <v>2619.2914028645373</v>
      </c>
      <c r="N724" s="21" t="s">
        <v>3</v>
      </c>
      <c r="O724" s="21">
        <v>60.5</v>
      </c>
      <c r="P724" s="23">
        <v>0.389</v>
      </c>
      <c r="Q724" s="20">
        <f t="shared" si="74"/>
        <v>29.900000000000006</v>
      </c>
      <c r="R724" s="21">
        <v>29.9</v>
      </c>
      <c r="S724" s="23">
        <v>-9.999</v>
      </c>
      <c r="V724" s="25">
        <v>14.326</v>
      </c>
      <c r="W724" s="22">
        <v>2619.2914028645373</v>
      </c>
    </row>
    <row r="725" spans="1:23" ht="12.75">
      <c r="A725" s="1">
        <v>36345</v>
      </c>
      <c r="B725" s="13">
        <v>185</v>
      </c>
      <c r="C725" s="52">
        <v>0.665856481</v>
      </c>
      <c r="D725" s="14">
        <v>0.665856481</v>
      </c>
      <c r="E725" s="2">
        <v>7155</v>
      </c>
      <c r="F725" s="15">
        <v>0</v>
      </c>
      <c r="G725" s="19">
        <v>784</v>
      </c>
      <c r="H725" s="20">
        <f t="shared" si="70"/>
        <v>749</v>
      </c>
      <c r="I725" s="21">
        <v>749</v>
      </c>
      <c r="J725" s="20">
        <f t="shared" si="71"/>
        <v>2509.2820632807866</v>
      </c>
      <c r="K725" s="20">
        <f t="shared" si="72"/>
        <v>2624.5930632807867</v>
      </c>
      <c r="L725" s="20">
        <f t="shared" si="69"/>
        <v>2609.5544632807864</v>
      </c>
      <c r="M725" s="22">
        <f t="shared" si="73"/>
        <v>2617.073763280787</v>
      </c>
      <c r="N725" s="21" t="s">
        <v>3</v>
      </c>
      <c r="O725" s="21">
        <v>60.7</v>
      </c>
      <c r="P725" s="23">
        <v>0.379</v>
      </c>
      <c r="Q725" s="20">
        <f t="shared" si="74"/>
        <v>28.900000000000006</v>
      </c>
      <c r="R725" s="21">
        <v>28.9</v>
      </c>
      <c r="S725" s="23">
        <v>-9.999</v>
      </c>
      <c r="V725" s="25">
        <v>14.416</v>
      </c>
      <c r="W725" s="22">
        <v>2617.073763280787</v>
      </c>
    </row>
    <row r="726" spans="1:23" ht="12.75">
      <c r="A726" s="1">
        <v>36345</v>
      </c>
      <c r="B726" s="13">
        <v>185</v>
      </c>
      <c r="C726" s="52">
        <v>0.665972233</v>
      </c>
      <c r="D726" s="14">
        <v>0.665972233</v>
      </c>
      <c r="E726" s="2">
        <v>7165</v>
      </c>
      <c r="F726" s="15">
        <v>0</v>
      </c>
      <c r="G726" s="19">
        <v>783.5</v>
      </c>
      <c r="H726" s="20">
        <f t="shared" si="70"/>
        <v>748.5</v>
      </c>
      <c r="I726" s="21">
        <v>748.5</v>
      </c>
      <c r="J726" s="20">
        <f t="shared" si="71"/>
        <v>2514.8272730841804</v>
      </c>
      <c r="K726" s="20">
        <f t="shared" si="72"/>
        <v>2630.1382730841806</v>
      </c>
      <c r="L726" s="20">
        <f t="shared" si="69"/>
        <v>2615.0996730841803</v>
      </c>
      <c r="M726" s="22">
        <f t="shared" si="73"/>
        <v>2622.6189730841807</v>
      </c>
      <c r="N726" s="21" t="s">
        <v>3</v>
      </c>
      <c r="O726" s="21">
        <v>60.9</v>
      </c>
      <c r="P726" s="23">
        <v>0.399</v>
      </c>
      <c r="Q726" s="20">
        <f t="shared" si="74"/>
        <v>30.900000000000006</v>
      </c>
      <c r="R726" s="21">
        <v>30.9</v>
      </c>
      <c r="S726" s="23">
        <v>-9.999</v>
      </c>
      <c r="V726" s="25">
        <v>15.013</v>
      </c>
      <c r="W726" s="22">
        <v>2622.6189730841807</v>
      </c>
    </row>
    <row r="727" spans="1:23" ht="12.75">
      <c r="A727" s="1">
        <v>36345</v>
      </c>
      <c r="B727" s="13">
        <v>185</v>
      </c>
      <c r="C727" s="52">
        <v>0.666087985</v>
      </c>
      <c r="D727" s="14">
        <v>0.666087985</v>
      </c>
      <c r="E727" s="2">
        <v>7175</v>
      </c>
      <c r="F727" s="15">
        <v>0</v>
      </c>
      <c r="G727" s="19">
        <v>783</v>
      </c>
      <c r="H727" s="20">
        <f t="shared" si="70"/>
        <v>748</v>
      </c>
      <c r="I727" s="21">
        <v>748</v>
      </c>
      <c r="J727" s="20">
        <f t="shared" si="71"/>
        <v>2520.3761883404404</v>
      </c>
      <c r="K727" s="20">
        <f t="shared" si="72"/>
        <v>2635.6871883404406</v>
      </c>
      <c r="L727" s="20">
        <f t="shared" si="69"/>
        <v>2620.6485883404403</v>
      </c>
      <c r="M727" s="22">
        <f t="shared" si="73"/>
        <v>2628.16788834044</v>
      </c>
      <c r="N727" s="21" t="s">
        <v>3</v>
      </c>
      <c r="O727" s="21">
        <v>60.8</v>
      </c>
      <c r="P727" s="23">
        <v>0.405</v>
      </c>
      <c r="Q727" s="20">
        <f t="shared" si="74"/>
        <v>31.5</v>
      </c>
      <c r="R727" s="21">
        <v>31.5</v>
      </c>
      <c r="S727" s="23">
        <v>-9.999</v>
      </c>
      <c r="V727" s="25">
        <v>15.549</v>
      </c>
      <c r="W727" s="22">
        <v>2628.16788834044</v>
      </c>
    </row>
    <row r="728" spans="1:23" ht="12.75">
      <c r="A728" s="1">
        <v>36345</v>
      </c>
      <c r="B728" s="13">
        <v>185</v>
      </c>
      <c r="C728" s="52">
        <v>0.666203678</v>
      </c>
      <c r="D728" s="14">
        <v>0.666203678</v>
      </c>
      <c r="E728" s="2">
        <v>7185</v>
      </c>
      <c r="F728" s="15">
        <v>0</v>
      </c>
      <c r="G728" s="19">
        <v>782.4</v>
      </c>
      <c r="H728" s="20">
        <f t="shared" si="70"/>
        <v>747.4</v>
      </c>
      <c r="I728" s="21">
        <v>747.4</v>
      </c>
      <c r="J728" s="20">
        <f t="shared" si="71"/>
        <v>2527.0397848237412</v>
      </c>
      <c r="K728" s="20">
        <f t="shared" si="72"/>
        <v>2642.3507848237414</v>
      </c>
      <c r="L728" s="20">
        <f t="shared" si="69"/>
        <v>2627.312184823741</v>
      </c>
      <c r="M728" s="22">
        <f t="shared" si="73"/>
        <v>2634.8314848237414</v>
      </c>
      <c r="N728" s="21" t="s">
        <v>3</v>
      </c>
      <c r="O728" s="21">
        <v>61.2</v>
      </c>
      <c r="P728" s="23">
        <v>0.395</v>
      </c>
      <c r="Q728" s="20">
        <f t="shared" si="74"/>
        <v>30.5</v>
      </c>
      <c r="R728" s="21">
        <v>30.5</v>
      </c>
      <c r="S728" s="23">
        <v>-9.999</v>
      </c>
      <c r="V728" s="25">
        <v>16.1</v>
      </c>
      <c r="W728" s="22">
        <v>2634.8314848237414</v>
      </c>
    </row>
    <row r="729" spans="1:23" ht="12.75">
      <c r="A729" s="1">
        <v>36345</v>
      </c>
      <c r="B729" s="13">
        <v>185</v>
      </c>
      <c r="C729" s="52">
        <v>0.66631943</v>
      </c>
      <c r="D729" s="14">
        <v>0.66631943</v>
      </c>
      <c r="E729" s="2">
        <v>7195</v>
      </c>
      <c r="F729" s="15">
        <v>0</v>
      </c>
      <c r="G729" s="19">
        <v>782.3</v>
      </c>
      <c r="H729" s="20">
        <f t="shared" si="70"/>
        <v>747.3</v>
      </c>
      <c r="I729" s="21">
        <v>747.3</v>
      </c>
      <c r="J729" s="20">
        <f t="shared" si="71"/>
        <v>2528.1509042971343</v>
      </c>
      <c r="K729" s="20">
        <f t="shared" si="72"/>
        <v>2643.4619042971344</v>
      </c>
      <c r="L729" s="20">
        <f t="shared" si="69"/>
        <v>2628.423304297134</v>
      </c>
      <c r="M729" s="22">
        <f t="shared" si="73"/>
        <v>2635.9426042971345</v>
      </c>
      <c r="N729" s="21" t="s">
        <v>3</v>
      </c>
      <c r="O729" s="21">
        <v>61.2</v>
      </c>
      <c r="P729" s="23">
        <v>0.414</v>
      </c>
      <c r="Q729" s="20">
        <f t="shared" si="74"/>
        <v>32.4</v>
      </c>
      <c r="R729" s="21">
        <v>32.4</v>
      </c>
      <c r="S729" s="23">
        <v>-9.999</v>
      </c>
      <c r="V729" s="25">
        <v>16.18</v>
      </c>
      <c r="W729" s="22">
        <v>2635.9426042971345</v>
      </c>
    </row>
    <row r="730" spans="1:23" ht="12.75">
      <c r="A730" s="1">
        <v>36345</v>
      </c>
      <c r="B730" s="13">
        <v>185</v>
      </c>
      <c r="C730" s="52">
        <v>0.666435182</v>
      </c>
      <c r="D730" s="14">
        <v>0.666435182</v>
      </c>
      <c r="E730" s="2">
        <v>7205</v>
      </c>
      <c r="F730" s="15">
        <v>0</v>
      </c>
      <c r="G730" s="19">
        <v>782.1</v>
      </c>
      <c r="H730" s="20">
        <f t="shared" si="70"/>
        <v>747.1</v>
      </c>
      <c r="I730" s="21">
        <v>747.1</v>
      </c>
      <c r="J730" s="20">
        <f t="shared" si="71"/>
        <v>2530.3735893671487</v>
      </c>
      <c r="K730" s="20">
        <f t="shared" si="72"/>
        <v>2645.684589367149</v>
      </c>
      <c r="L730" s="20">
        <f t="shared" si="69"/>
        <v>2630.6459893671486</v>
      </c>
      <c r="M730" s="22">
        <f t="shared" si="73"/>
        <v>2638.165289367149</v>
      </c>
      <c r="N730" s="21" t="s">
        <v>3</v>
      </c>
      <c r="O730" s="21">
        <v>61.2</v>
      </c>
      <c r="P730" s="23">
        <v>0.434</v>
      </c>
      <c r="Q730" s="20">
        <f t="shared" si="74"/>
        <v>34.4</v>
      </c>
      <c r="R730" s="21">
        <v>34.4</v>
      </c>
      <c r="S730" s="23">
        <v>-9.999</v>
      </c>
      <c r="V730" s="25">
        <v>16.103</v>
      </c>
      <c r="W730" s="22">
        <v>2638.165289367149</v>
      </c>
    </row>
    <row r="731" spans="1:23" ht="12.75">
      <c r="A731" s="1">
        <v>36345</v>
      </c>
      <c r="B731" s="13">
        <v>185</v>
      </c>
      <c r="C731" s="52">
        <v>0.666550934</v>
      </c>
      <c r="D731" s="14">
        <v>0.666550934</v>
      </c>
      <c r="E731" s="2">
        <v>7215</v>
      </c>
      <c r="F731" s="15">
        <v>0</v>
      </c>
      <c r="G731" s="19">
        <v>781.8</v>
      </c>
      <c r="H731" s="20">
        <f t="shared" si="70"/>
        <v>746.8</v>
      </c>
      <c r="I731" s="21">
        <v>746.8</v>
      </c>
      <c r="J731" s="20">
        <f t="shared" si="71"/>
        <v>2533.708732877541</v>
      </c>
      <c r="K731" s="20">
        <f t="shared" si="72"/>
        <v>2649.019732877541</v>
      </c>
      <c r="L731" s="20">
        <f t="shared" si="69"/>
        <v>2633.981132877541</v>
      </c>
      <c r="M731" s="22">
        <f t="shared" si="73"/>
        <v>2641.5004328775412</v>
      </c>
      <c r="N731" s="21" t="s">
        <v>3</v>
      </c>
      <c r="O731" s="21">
        <v>61.5</v>
      </c>
      <c r="P731" s="23">
        <v>0.44</v>
      </c>
      <c r="Q731" s="20">
        <f t="shared" si="74"/>
        <v>35</v>
      </c>
      <c r="R731" s="21">
        <v>35</v>
      </c>
      <c r="S731" s="23">
        <v>-9.999</v>
      </c>
      <c r="V731" s="25">
        <v>15.809</v>
      </c>
      <c r="W731" s="22">
        <v>2641.5004328775412</v>
      </c>
    </row>
    <row r="732" spans="1:23" ht="12.75">
      <c r="A732" s="1">
        <v>36345</v>
      </c>
      <c r="B732" s="13">
        <v>185</v>
      </c>
      <c r="C732" s="52">
        <v>0.666666687</v>
      </c>
      <c r="D732" s="14">
        <v>0.666666687</v>
      </c>
      <c r="E732" s="2">
        <v>7225</v>
      </c>
      <c r="F732" s="15">
        <v>0</v>
      </c>
      <c r="G732" s="19">
        <v>781.6</v>
      </c>
      <c r="H732" s="20">
        <f t="shared" si="70"/>
        <v>746.6</v>
      </c>
      <c r="I732" s="21">
        <v>746.6</v>
      </c>
      <c r="J732" s="20">
        <f t="shared" si="71"/>
        <v>2535.9329062863103</v>
      </c>
      <c r="K732" s="20">
        <f t="shared" si="72"/>
        <v>2651.2439062863104</v>
      </c>
      <c r="L732" s="20">
        <f t="shared" si="69"/>
        <v>2636.20530628631</v>
      </c>
      <c r="M732" s="22">
        <f t="shared" si="73"/>
        <v>2643.7246062863105</v>
      </c>
      <c r="N732" s="21" t="s">
        <v>3</v>
      </c>
      <c r="O732" s="21">
        <v>61.5</v>
      </c>
      <c r="P732" s="23">
        <v>0.444</v>
      </c>
      <c r="Q732" s="20">
        <f t="shared" si="74"/>
        <v>35.4</v>
      </c>
      <c r="R732" s="21">
        <v>35.4</v>
      </c>
      <c r="S732" s="23">
        <v>-9.999</v>
      </c>
      <c r="V732" s="25">
        <v>15.122</v>
      </c>
      <c r="W732" s="22">
        <v>2643.7246062863105</v>
      </c>
    </row>
    <row r="733" spans="1:23" ht="12.75">
      <c r="A733" s="1">
        <v>36345</v>
      </c>
      <c r="B733" s="13">
        <v>185</v>
      </c>
      <c r="C733" s="52">
        <v>0.666782379</v>
      </c>
      <c r="D733" s="14">
        <v>0.666782379</v>
      </c>
      <c r="E733" s="2">
        <v>7235</v>
      </c>
      <c r="F733" s="15">
        <v>0</v>
      </c>
      <c r="G733" s="19">
        <v>781.8</v>
      </c>
      <c r="H733" s="20">
        <f t="shared" si="70"/>
        <v>746.8</v>
      </c>
      <c r="I733" s="21">
        <v>746.8</v>
      </c>
      <c r="J733" s="20">
        <f t="shared" si="71"/>
        <v>2533.708732877541</v>
      </c>
      <c r="K733" s="20">
        <f t="shared" si="72"/>
        <v>2649.019732877541</v>
      </c>
      <c r="L733" s="20">
        <f t="shared" si="69"/>
        <v>2633.981132877541</v>
      </c>
      <c r="M733" s="22">
        <f t="shared" si="73"/>
        <v>2641.5004328775412</v>
      </c>
      <c r="N733" s="21" t="s">
        <v>3</v>
      </c>
      <c r="O733" s="21">
        <v>61.8</v>
      </c>
      <c r="P733" s="23">
        <v>0.446</v>
      </c>
      <c r="Q733" s="20">
        <f t="shared" si="74"/>
        <v>35.6</v>
      </c>
      <c r="R733" s="21">
        <v>35.6</v>
      </c>
      <c r="S733" s="23">
        <v>-9.999</v>
      </c>
      <c r="V733" s="25">
        <v>14.61</v>
      </c>
      <c r="W733" s="22">
        <v>2641.5004328775412</v>
      </c>
    </row>
    <row r="734" spans="1:23" ht="12.75">
      <c r="A734" s="1">
        <v>36345</v>
      </c>
      <c r="B734" s="13">
        <v>185</v>
      </c>
      <c r="C734" s="52">
        <v>0.666898131</v>
      </c>
      <c r="D734" s="14">
        <v>0.666898131</v>
      </c>
      <c r="E734" s="2">
        <v>7245</v>
      </c>
      <c r="F734" s="15">
        <v>0</v>
      </c>
      <c r="G734" s="19">
        <v>781.8</v>
      </c>
      <c r="H734" s="20">
        <f t="shared" si="70"/>
        <v>746.8</v>
      </c>
      <c r="I734" s="21">
        <v>746.8</v>
      </c>
      <c r="J734" s="20">
        <f t="shared" si="71"/>
        <v>2533.708732877541</v>
      </c>
      <c r="K734" s="20">
        <f t="shared" si="72"/>
        <v>2649.019732877541</v>
      </c>
      <c r="L734" s="20">
        <f t="shared" si="69"/>
        <v>2633.981132877541</v>
      </c>
      <c r="M734" s="22">
        <f t="shared" si="73"/>
        <v>2641.5004328775412</v>
      </c>
      <c r="N734" s="21" t="s">
        <v>3</v>
      </c>
      <c r="O734" s="21">
        <v>61.6</v>
      </c>
      <c r="P734" s="23">
        <v>0.429</v>
      </c>
      <c r="Q734" s="20">
        <f t="shared" si="74"/>
        <v>33.9</v>
      </c>
      <c r="R734" s="21">
        <v>33.9</v>
      </c>
      <c r="S734" s="23">
        <v>-9.999</v>
      </c>
      <c r="V734" s="25">
        <v>14.345</v>
      </c>
      <c r="W734" s="22">
        <v>2641.5004328775412</v>
      </c>
    </row>
    <row r="735" spans="1:23" ht="12.75">
      <c r="A735" s="1">
        <v>36345</v>
      </c>
      <c r="B735" s="13">
        <v>185</v>
      </c>
      <c r="C735" s="52">
        <v>0.667013884</v>
      </c>
      <c r="D735" s="14">
        <v>0.667013884</v>
      </c>
      <c r="E735" s="2">
        <v>7255</v>
      </c>
      <c r="F735" s="15">
        <v>0</v>
      </c>
      <c r="G735" s="19">
        <v>781.6</v>
      </c>
      <c r="H735" s="20">
        <f t="shared" si="70"/>
        <v>746.6</v>
      </c>
      <c r="I735" s="21">
        <v>746.6</v>
      </c>
      <c r="J735" s="20">
        <f t="shared" si="71"/>
        <v>2535.9329062863103</v>
      </c>
      <c r="K735" s="20">
        <f t="shared" si="72"/>
        <v>2651.2439062863104</v>
      </c>
      <c r="L735" s="20">
        <f t="shared" si="69"/>
        <v>2636.20530628631</v>
      </c>
      <c r="M735" s="22">
        <f t="shared" si="73"/>
        <v>2643.7246062863105</v>
      </c>
      <c r="N735" s="21" t="s">
        <v>3</v>
      </c>
      <c r="O735" s="21">
        <v>62</v>
      </c>
      <c r="P735" s="23">
        <v>0.404</v>
      </c>
      <c r="Q735" s="20">
        <f t="shared" si="74"/>
        <v>31.400000000000006</v>
      </c>
      <c r="R735" s="21">
        <v>31.4</v>
      </c>
      <c r="S735" s="23">
        <v>-9.999</v>
      </c>
      <c r="V735" s="25">
        <v>14.651</v>
      </c>
      <c r="W735" s="22">
        <v>2643.7246062863105</v>
      </c>
    </row>
    <row r="736" spans="1:23" ht="12.75">
      <c r="A736" s="1">
        <v>36345</v>
      </c>
      <c r="B736" s="13">
        <v>185</v>
      </c>
      <c r="C736" s="52">
        <v>0.667129636</v>
      </c>
      <c r="D736" s="14">
        <v>0.667129636</v>
      </c>
      <c r="E736" s="2">
        <v>7265</v>
      </c>
      <c r="F736" s="15">
        <v>0</v>
      </c>
      <c r="G736" s="19">
        <v>781.6</v>
      </c>
      <c r="H736" s="20">
        <f t="shared" si="70"/>
        <v>746.6</v>
      </c>
      <c r="I736" s="21">
        <v>746.6</v>
      </c>
      <c r="J736" s="20">
        <f t="shared" si="71"/>
        <v>2535.9329062863103</v>
      </c>
      <c r="K736" s="20">
        <f t="shared" si="72"/>
        <v>2651.2439062863104</v>
      </c>
      <c r="L736" s="20">
        <f t="shared" si="69"/>
        <v>2636.20530628631</v>
      </c>
      <c r="M736" s="22">
        <f t="shared" si="73"/>
        <v>2643.7246062863105</v>
      </c>
      <c r="N736" s="21" t="s">
        <v>3</v>
      </c>
      <c r="O736" s="21">
        <v>62.1</v>
      </c>
      <c r="P736" s="23">
        <v>0.434</v>
      </c>
      <c r="Q736" s="20">
        <f t="shared" si="74"/>
        <v>34.4</v>
      </c>
      <c r="R736" s="21">
        <v>34.4</v>
      </c>
      <c r="S736" s="23">
        <v>-9.999</v>
      </c>
      <c r="V736" s="25">
        <v>15.455</v>
      </c>
      <c r="W736" s="22">
        <v>2643.7246062863105</v>
      </c>
    </row>
    <row r="737" spans="1:23" ht="12.75">
      <c r="A737" s="1">
        <v>36345</v>
      </c>
      <c r="B737" s="13">
        <v>185</v>
      </c>
      <c r="C737" s="52">
        <v>0.667245388</v>
      </c>
      <c r="D737" s="14">
        <v>0.667245388</v>
      </c>
      <c r="E737" s="2">
        <v>7275</v>
      </c>
      <c r="F737" s="15">
        <v>0</v>
      </c>
      <c r="G737" s="19">
        <v>781.4</v>
      </c>
      <c r="H737" s="20">
        <f t="shared" si="70"/>
        <v>746.4</v>
      </c>
      <c r="I737" s="21">
        <v>746.4</v>
      </c>
      <c r="J737" s="20">
        <f t="shared" si="71"/>
        <v>2538.1576755888354</v>
      </c>
      <c r="K737" s="20">
        <f t="shared" si="72"/>
        <v>2653.4686755888356</v>
      </c>
      <c r="L737" s="20">
        <f t="shared" si="69"/>
        <v>2638.4300755888353</v>
      </c>
      <c r="M737" s="22">
        <f t="shared" si="73"/>
        <v>2645.949375588835</v>
      </c>
      <c r="N737" s="21" t="s">
        <v>3</v>
      </c>
      <c r="O737" s="21">
        <v>62.6</v>
      </c>
      <c r="P737" s="23">
        <v>0.46</v>
      </c>
      <c r="Q737" s="20">
        <f t="shared" si="74"/>
        <v>37</v>
      </c>
      <c r="R737" s="21">
        <v>37</v>
      </c>
      <c r="S737" s="23">
        <v>-9.999</v>
      </c>
      <c r="V737" s="25">
        <v>16.028</v>
      </c>
      <c r="W737" s="22">
        <v>2645.949375588835</v>
      </c>
    </row>
    <row r="738" spans="1:23" ht="12.75">
      <c r="A738" s="1">
        <v>36345</v>
      </c>
      <c r="B738" s="13">
        <v>185</v>
      </c>
      <c r="C738" s="52">
        <v>0.66736114</v>
      </c>
      <c r="D738" s="14">
        <v>0.66736114</v>
      </c>
      <c r="E738" s="2">
        <v>7285</v>
      </c>
      <c r="F738" s="15">
        <v>0</v>
      </c>
      <c r="G738" s="19">
        <v>781.2</v>
      </c>
      <c r="H738" s="20">
        <f t="shared" si="70"/>
        <v>746.2</v>
      </c>
      <c r="I738" s="21">
        <v>746.2</v>
      </c>
      <c r="J738" s="20">
        <f t="shared" si="71"/>
        <v>2540.383041104498</v>
      </c>
      <c r="K738" s="20">
        <f t="shared" si="72"/>
        <v>2655.694041104498</v>
      </c>
      <c r="L738" s="20">
        <f t="shared" si="69"/>
        <v>2640.6554411044976</v>
      </c>
      <c r="M738" s="22">
        <f t="shared" si="73"/>
        <v>2648.174741104498</v>
      </c>
      <c r="N738" s="21" t="s">
        <v>3</v>
      </c>
      <c r="O738" s="21">
        <v>62.3</v>
      </c>
      <c r="P738" s="23">
        <v>0.44</v>
      </c>
      <c r="Q738" s="20">
        <f t="shared" si="74"/>
        <v>35</v>
      </c>
      <c r="R738" s="21">
        <v>35</v>
      </c>
      <c r="S738" s="23">
        <v>-9.999</v>
      </c>
      <c r="V738" s="25">
        <v>16.219</v>
      </c>
      <c r="W738" s="22">
        <v>2648.174741104498</v>
      </c>
    </row>
    <row r="739" spans="1:23" ht="12.75">
      <c r="A739" s="1">
        <v>36345</v>
      </c>
      <c r="B739" s="13">
        <v>185</v>
      </c>
      <c r="C739" s="52">
        <v>0.667476833</v>
      </c>
      <c r="D739" s="14">
        <v>0.667476833</v>
      </c>
      <c r="E739" s="2">
        <v>7295</v>
      </c>
      <c r="F739" s="15">
        <v>0</v>
      </c>
      <c r="G739" s="19">
        <v>781.2</v>
      </c>
      <c r="H739" s="20">
        <f t="shared" si="70"/>
        <v>746.2</v>
      </c>
      <c r="I739" s="21">
        <v>746.2</v>
      </c>
      <c r="J739" s="20">
        <f t="shared" si="71"/>
        <v>2540.383041104498</v>
      </c>
      <c r="K739" s="20">
        <f t="shared" si="72"/>
        <v>2655.694041104498</v>
      </c>
      <c r="L739" s="20">
        <f t="shared" si="69"/>
        <v>2640.6554411044976</v>
      </c>
      <c r="M739" s="22">
        <f t="shared" si="73"/>
        <v>2648.174741104498</v>
      </c>
      <c r="N739" s="21" t="s">
        <v>3</v>
      </c>
      <c r="O739" s="21">
        <v>62</v>
      </c>
      <c r="P739" s="23">
        <v>0.429</v>
      </c>
      <c r="Q739" s="20">
        <f t="shared" si="74"/>
        <v>33.9</v>
      </c>
      <c r="R739" s="21">
        <v>33.9</v>
      </c>
      <c r="S739" s="23">
        <v>-9.999</v>
      </c>
      <c r="V739" s="25">
        <v>16.168</v>
      </c>
      <c r="W739" s="22">
        <v>2648.174741104498</v>
      </c>
    </row>
    <row r="740" spans="1:23" ht="12.75">
      <c r="A740" s="1">
        <v>36345</v>
      </c>
      <c r="B740" s="13">
        <v>185</v>
      </c>
      <c r="C740" s="52">
        <v>0.667592585</v>
      </c>
      <c r="D740" s="14">
        <v>0.667592585</v>
      </c>
      <c r="E740" s="2">
        <v>7305</v>
      </c>
      <c r="F740" s="15">
        <v>0</v>
      </c>
      <c r="G740" s="19">
        <v>781.7</v>
      </c>
      <c r="H740" s="20">
        <f t="shared" si="70"/>
        <v>746.7</v>
      </c>
      <c r="I740" s="21">
        <v>746.7</v>
      </c>
      <c r="J740" s="20">
        <f t="shared" si="71"/>
        <v>2534.8207451151584</v>
      </c>
      <c r="K740" s="20">
        <f t="shared" si="72"/>
        <v>2650.1317451151585</v>
      </c>
      <c r="L740" s="20">
        <f t="shared" si="69"/>
        <v>2635.093145115158</v>
      </c>
      <c r="M740" s="22">
        <f t="shared" si="73"/>
        <v>2642.612445115158</v>
      </c>
      <c r="N740" s="21" t="s">
        <v>3</v>
      </c>
      <c r="O740" s="21">
        <v>62</v>
      </c>
      <c r="P740" s="23">
        <v>0.459</v>
      </c>
      <c r="Q740" s="20">
        <f t="shared" si="74"/>
        <v>36.900000000000006</v>
      </c>
      <c r="R740" s="21">
        <v>36.9</v>
      </c>
      <c r="S740" s="23">
        <v>-9.999</v>
      </c>
      <c r="V740" s="25">
        <v>15.928</v>
      </c>
      <c r="W740" s="22">
        <v>2642.612445115158</v>
      </c>
    </row>
    <row r="741" spans="1:23" ht="12.75">
      <c r="A741" s="1">
        <v>36345</v>
      </c>
      <c r="B741" s="13">
        <v>185</v>
      </c>
      <c r="C741" s="52">
        <v>0.667708337</v>
      </c>
      <c r="D741" s="14">
        <v>0.667708337</v>
      </c>
      <c r="E741" s="2">
        <v>7315</v>
      </c>
      <c r="F741" s="15">
        <v>0</v>
      </c>
      <c r="G741" s="19">
        <v>781.4</v>
      </c>
      <c r="H741" s="20">
        <f t="shared" si="70"/>
        <v>746.4</v>
      </c>
      <c r="I741" s="21">
        <v>746.4</v>
      </c>
      <c r="J741" s="20">
        <f t="shared" si="71"/>
        <v>2538.1576755888354</v>
      </c>
      <c r="K741" s="20">
        <f t="shared" si="72"/>
        <v>2653.4686755888356</v>
      </c>
      <c r="L741" s="20">
        <f t="shared" si="69"/>
        <v>2638.4300755888353</v>
      </c>
      <c r="M741" s="22">
        <f t="shared" si="73"/>
        <v>2645.949375588835</v>
      </c>
      <c r="N741" s="21" t="s">
        <v>3</v>
      </c>
      <c r="O741" s="21">
        <v>62</v>
      </c>
      <c r="P741" s="23">
        <v>0.44</v>
      </c>
      <c r="Q741" s="20">
        <f t="shared" si="74"/>
        <v>35</v>
      </c>
      <c r="R741" s="21">
        <v>35</v>
      </c>
      <c r="S741" s="23">
        <v>-9.999</v>
      </c>
      <c r="V741" s="25">
        <v>15.486</v>
      </c>
      <c r="W741" s="22">
        <v>2645.949375588835</v>
      </c>
    </row>
    <row r="742" spans="1:23" ht="12.75">
      <c r="A742" s="1">
        <v>36345</v>
      </c>
      <c r="B742" s="13">
        <v>185</v>
      </c>
      <c r="C742" s="52">
        <v>0.66782409</v>
      </c>
      <c r="D742" s="14">
        <v>0.66782409</v>
      </c>
      <c r="E742" s="2">
        <v>7325</v>
      </c>
      <c r="F742" s="15">
        <v>0</v>
      </c>
      <c r="G742" s="19">
        <v>781.3</v>
      </c>
      <c r="H742" s="20">
        <f t="shared" si="70"/>
        <v>746.3</v>
      </c>
      <c r="I742" s="21">
        <v>746.3</v>
      </c>
      <c r="J742" s="20">
        <f t="shared" si="71"/>
        <v>2539.270283800053</v>
      </c>
      <c r="K742" s="20">
        <f t="shared" si="72"/>
        <v>2654.5812838000534</v>
      </c>
      <c r="L742" s="20">
        <f t="shared" si="69"/>
        <v>2639.542683800053</v>
      </c>
      <c r="M742" s="22">
        <f t="shared" si="73"/>
        <v>2647.061983800053</v>
      </c>
      <c r="N742" s="21" t="s">
        <v>3</v>
      </c>
      <c r="O742" s="21">
        <v>61.9</v>
      </c>
      <c r="P742" s="23">
        <v>0.434</v>
      </c>
      <c r="Q742" s="20">
        <f t="shared" si="74"/>
        <v>34.4</v>
      </c>
      <c r="R742" s="21">
        <v>34.4</v>
      </c>
      <c r="S742" s="23">
        <v>-9.999</v>
      </c>
      <c r="V742" s="25">
        <v>14.771</v>
      </c>
      <c r="W742" s="22">
        <v>2647.061983800053</v>
      </c>
    </row>
    <row r="743" spans="1:23" ht="12.75">
      <c r="A743" s="1">
        <v>36345</v>
      </c>
      <c r="B743" s="13">
        <v>185</v>
      </c>
      <c r="C743" s="52">
        <v>0.667939842</v>
      </c>
      <c r="D743" s="14">
        <v>0.667939842</v>
      </c>
      <c r="E743" s="2">
        <v>7335</v>
      </c>
      <c r="F743" s="15">
        <v>0</v>
      </c>
      <c r="G743" s="19">
        <v>781.4</v>
      </c>
      <c r="H743" s="20">
        <f t="shared" si="70"/>
        <v>746.4</v>
      </c>
      <c r="I743" s="21">
        <v>746.4</v>
      </c>
      <c r="J743" s="20">
        <f t="shared" si="71"/>
        <v>2538.1576755888354</v>
      </c>
      <c r="K743" s="20">
        <f t="shared" si="72"/>
        <v>2653.4686755888356</v>
      </c>
      <c r="L743" s="20">
        <f t="shared" si="69"/>
        <v>2638.4300755888353</v>
      </c>
      <c r="M743" s="22">
        <f t="shared" si="73"/>
        <v>2645.949375588835</v>
      </c>
      <c r="N743" s="21" t="s">
        <v>3</v>
      </c>
      <c r="O743" s="21">
        <v>62.3</v>
      </c>
      <c r="P743" s="23">
        <v>0.426</v>
      </c>
      <c r="Q743" s="20">
        <f t="shared" si="74"/>
        <v>33.6</v>
      </c>
      <c r="R743" s="21">
        <v>33.6</v>
      </c>
      <c r="S743" s="23">
        <v>-9.999</v>
      </c>
      <c r="V743" s="25">
        <v>14.323</v>
      </c>
      <c r="W743" s="22">
        <v>2645.949375588835</v>
      </c>
    </row>
    <row r="744" spans="1:23" ht="12.75">
      <c r="A744" s="1">
        <v>36345</v>
      </c>
      <c r="B744" s="13">
        <v>185</v>
      </c>
      <c r="C744" s="52">
        <v>0.668055534</v>
      </c>
      <c r="D744" s="14">
        <v>0.668055534</v>
      </c>
      <c r="E744" s="2">
        <v>7345</v>
      </c>
      <c r="F744" s="15">
        <v>0</v>
      </c>
      <c r="G744" s="19">
        <v>780.9</v>
      </c>
      <c r="H744" s="20">
        <f t="shared" si="70"/>
        <v>745.9</v>
      </c>
      <c r="I744" s="21">
        <v>745.9</v>
      </c>
      <c r="J744" s="20">
        <f t="shared" si="71"/>
        <v>2543.7222079769176</v>
      </c>
      <c r="K744" s="20">
        <f t="shared" si="72"/>
        <v>2659.0332079769178</v>
      </c>
      <c r="L744" s="20">
        <f t="shared" si="69"/>
        <v>2643.9946079769175</v>
      </c>
      <c r="M744" s="22">
        <f t="shared" si="73"/>
        <v>2651.513907976918</v>
      </c>
      <c r="N744" s="21" t="s">
        <v>3</v>
      </c>
      <c r="O744" s="21">
        <v>62</v>
      </c>
      <c r="P744" s="23">
        <v>0.434</v>
      </c>
      <c r="Q744" s="20">
        <f t="shared" si="74"/>
        <v>34.4</v>
      </c>
      <c r="R744" s="21">
        <v>34.4</v>
      </c>
      <c r="S744" s="23">
        <v>-9.999</v>
      </c>
      <c r="V744" s="25">
        <v>14.519</v>
      </c>
      <c r="W744" s="22">
        <v>2651.513907976918</v>
      </c>
    </row>
    <row r="745" spans="1:23" ht="12.75">
      <c r="A745" s="1">
        <v>36345</v>
      </c>
      <c r="B745" s="13">
        <v>185</v>
      </c>
      <c r="C745" s="52">
        <v>0.668171287</v>
      </c>
      <c r="D745" s="14">
        <v>0.668171287</v>
      </c>
      <c r="E745" s="2">
        <v>7355</v>
      </c>
      <c r="F745" s="15">
        <v>0</v>
      </c>
      <c r="G745" s="19">
        <v>780.8</v>
      </c>
      <c r="H745" s="20">
        <f t="shared" si="70"/>
        <v>745.8</v>
      </c>
      <c r="I745" s="21">
        <v>745.8</v>
      </c>
      <c r="J745" s="20">
        <f t="shared" si="71"/>
        <v>2544.835562054071</v>
      </c>
      <c r="K745" s="20">
        <f t="shared" si="72"/>
        <v>2660.146562054071</v>
      </c>
      <c r="L745" s="20">
        <f t="shared" si="69"/>
        <v>2645.107962054071</v>
      </c>
      <c r="M745" s="22">
        <f t="shared" si="73"/>
        <v>2652.6272620540713</v>
      </c>
      <c r="N745" s="21" t="s">
        <v>3</v>
      </c>
      <c r="O745" s="21">
        <v>61.7</v>
      </c>
      <c r="P745" s="23">
        <v>0.439</v>
      </c>
      <c r="Q745" s="20">
        <f t="shared" si="74"/>
        <v>34.9</v>
      </c>
      <c r="R745" s="21">
        <v>34.9</v>
      </c>
      <c r="S745" s="23">
        <v>-9.999</v>
      </c>
      <c r="V745" s="25">
        <v>15.206</v>
      </c>
      <c r="W745" s="22">
        <v>2652.6272620540713</v>
      </c>
    </row>
    <row r="746" spans="1:23" ht="12.75">
      <c r="A746" s="1">
        <v>36345</v>
      </c>
      <c r="B746" s="13">
        <v>185</v>
      </c>
      <c r="C746" s="52">
        <v>0.668287039</v>
      </c>
      <c r="D746" s="14">
        <v>0.668287039</v>
      </c>
      <c r="E746" s="2">
        <v>7365</v>
      </c>
      <c r="F746" s="15">
        <v>0</v>
      </c>
      <c r="G746" s="19">
        <v>780.7</v>
      </c>
      <c r="H746" s="20">
        <f t="shared" si="70"/>
        <v>745.7</v>
      </c>
      <c r="I746" s="21">
        <v>745.7</v>
      </c>
      <c r="J746" s="20">
        <f t="shared" si="71"/>
        <v>2545.9490654244273</v>
      </c>
      <c r="K746" s="20">
        <f t="shared" si="72"/>
        <v>2661.2600654244275</v>
      </c>
      <c r="L746" s="20">
        <f t="shared" si="69"/>
        <v>2646.221465424427</v>
      </c>
      <c r="M746" s="22">
        <f t="shared" si="73"/>
        <v>2653.740765424427</v>
      </c>
      <c r="N746" s="21" t="s">
        <v>3</v>
      </c>
      <c r="O746" s="21">
        <v>61.3</v>
      </c>
      <c r="P746" s="23">
        <v>0.446</v>
      </c>
      <c r="Q746" s="20">
        <f t="shared" si="74"/>
        <v>35.6</v>
      </c>
      <c r="R746" s="21">
        <v>35.6</v>
      </c>
      <c r="S746" s="23">
        <v>-9.999</v>
      </c>
      <c r="V746" s="25">
        <v>15.769</v>
      </c>
      <c r="W746" s="22">
        <v>2653.740765424427</v>
      </c>
    </row>
    <row r="747" spans="1:23" ht="12.75">
      <c r="A747" s="1">
        <v>36345</v>
      </c>
      <c r="B747" s="13">
        <v>185</v>
      </c>
      <c r="C747" s="52">
        <v>0.668402791</v>
      </c>
      <c r="D747" s="14">
        <v>0.668402791</v>
      </c>
      <c r="E747" s="2">
        <v>7375</v>
      </c>
      <c r="F747" s="15">
        <v>0</v>
      </c>
      <c r="G747" s="19">
        <v>780.8</v>
      </c>
      <c r="H747" s="20">
        <f t="shared" si="70"/>
        <v>745.8</v>
      </c>
      <c r="I747" s="21">
        <v>745.8</v>
      </c>
      <c r="J747" s="20">
        <f t="shared" si="71"/>
        <v>2544.835562054071</v>
      </c>
      <c r="K747" s="20">
        <f t="shared" si="72"/>
        <v>2660.146562054071</v>
      </c>
      <c r="L747" s="20">
        <f t="shared" si="69"/>
        <v>2645.107962054071</v>
      </c>
      <c r="M747" s="22">
        <f t="shared" si="73"/>
        <v>2652.6272620540713</v>
      </c>
      <c r="N747" s="21" t="s">
        <v>3</v>
      </c>
      <c r="O747" s="21">
        <v>60.9</v>
      </c>
      <c r="P747" s="23">
        <v>0.444</v>
      </c>
      <c r="Q747" s="20">
        <f t="shared" si="74"/>
        <v>35.4</v>
      </c>
      <c r="R747" s="21">
        <v>35.4</v>
      </c>
      <c r="S747" s="23">
        <v>-9.999</v>
      </c>
      <c r="V747" s="25">
        <v>16.13</v>
      </c>
      <c r="W747" s="22">
        <v>2652.6272620540713</v>
      </c>
    </row>
    <row r="748" spans="1:23" ht="12.75">
      <c r="A748" s="1">
        <v>36345</v>
      </c>
      <c r="B748" s="13">
        <v>185</v>
      </c>
      <c r="C748" s="52">
        <v>0.668518543</v>
      </c>
      <c r="D748" s="14">
        <v>0.668518543</v>
      </c>
      <c r="E748" s="2">
        <v>7385</v>
      </c>
      <c r="F748" s="15">
        <v>0</v>
      </c>
      <c r="G748" s="19">
        <v>781.4</v>
      </c>
      <c r="H748" s="20">
        <f t="shared" si="70"/>
        <v>746.4</v>
      </c>
      <c r="I748" s="21">
        <v>746.4</v>
      </c>
      <c r="J748" s="20">
        <f t="shared" si="71"/>
        <v>2538.1576755888354</v>
      </c>
      <c r="K748" s="20">
        <f t="shared" si="72"/>
        <v>2653.4686755888356</v>
      </c>
      <c r="L748" s="20">
        <f t="shared" si="69"/>
        <v>2638.4300755888353</v>
      </c>
      <c r="M748" s="22">
        <f t="shared" si="73"/>
        <v>2645.949375588835</v>
      </c>
      <c r="N748" s="21" t="s">
        <v>3</v>
      </c>
      <c r="O748" s="21">
        <v>61</v>
      </c>
      <c r="P748" s="23">
        <v>0.454</v>
      </c>
      <c r="Q748" s="20">
        <f t="shared" si="74"/>
        <v>36.400000000000006</v>
      </c>
      <c r="R748" s="21">
        <v>36.4</v>
      </c>
      <c r="S748" s="23">
        <v>-9.999</v>
      </c>
      <c r="V748" s="25">
        <v>16.166</v>
      </c>
      <c r="W748" s="22">
        <v>2645.949375588835</v>
      </c>
    </row>
    <row r="749" spans="1:23" ht="12.75">
      <c r="A749" s="1">
        <v>36345</v>
      </c>
      <c r="B749" s="13">
        <v>185</v>
      </c>
      <c r="C749" s="52">
        <v>0.668634236</v>
      </c>
      <c r="D749" s="14">
        <v>0.668634236</v>
      </c>
      <c r="E749" s="2">
        <v>7395</v>
      </c>
      <c r="F749" s="15">
        <v>0</v>
      </c>
      <c r="G749" s="19">
        <v>781.8</v>
      </c>
      <c r="H749" s="20">
        <f t="shared" si="70"/>
        <v>746.8</v>
      </c>
      <c r="I749" s="21">
        <v>746.8</v>
      </c>
      <c r="J749" s="20">
        <f t="shared" si="71"/>
        <v>2533.708732877541</v>
      </c>
      <c r="K749" s="20">
        <f t="shared" si="72"/>
        <v>2649.019732877541</v>
      </c>
      <c r="L749" s="20">
        <f t="shared" si="69"/>
        <v>2633.981132877541</v>
      </c>
      <c r="M749" s="22">
        <f t="shared" si="73"/>
        <v>2641.5004328775412</v>
      </c>
      <c r="N749" s="21" t="s">
        <v>3</v>
      </c>
      <c r="O749" s="21">
        <v>61.5</v>
      </c>
      <c r="P749" s="23">
        <v>0.454</v>
      </c>
      <c r="Q749" s="20">
        <f t="shared" si="74"/>
        <v>36.400000000000006</v>
      </c>
      <c r="R749" s="21">
        <v>36.4</v>
      </c>
      <c r="S749" s="23">
        <v>-9.999</v>
      </c>
      <c r="V749" s="25">
        <v>16.015</v>
      </c>
      <c r="W749" s="22">
        <v>2641.5004328775412</v>
      </c>
    </row>
    <row r="750" spans="1:23" ht="12.75">
      <c r="A750" s="1">
        <v>36345</v>
      </c>
      <c r="B750" s="13">
        <v>185</v>
      </c>
      <c r="C750" s="52">
        <v>0.668749988</v>
      </c>
      <c r="D750" s="14">
        <v>0.668749988</v>
      </c>
      <c r="E750" s="2">
        <v>7405</v>
      </c>
      <c r="F750" s="15">
        <v>0</v>
      </c>
      <c r="G750" s="19">
        <v>781.6</v>
      </c>
      <c r="H750" s="20">
        <f t="shared" si="70"/>
        <v>746.6</v>
      </c>
      <c r="I750" s="21">
        <v>746.6</v>
      </c>
      <c r="J750" s="20">
        <f t="shared" si="71"/>
        <v>2535.9329062863103</v>
      </c>
      <c r="K750" s="20">
        <f t="shared" si="72"/>
        <v>2651.2439062863104</v>
      </c>
      <c r="L750" s="20">
        <f t="shared" si="69"/>
        <v>2636.20530628631</v>
      </c>
      <c r="M750" s="22">
        <f t="shared" si="73"/>
        <v>2643.7246062863105</v>
      </c>
      <c r="N750" s="21" t="s">
        <v>3</v>
      </c>
      <c r="O750" s="21">
        <v>61.6</v>
      </c>
      <c r="P750" s="23">
        <v>0.449</v>
      </c>
      <c r="Q750" s="20">
        <f t="shared" si="74"/>
        <v>35.900000000000006</v>
      </c>
      <c r="R750" s="21">
        <v>35.9</v>
      </c>
      <c r="S750" s="23">
        <v>-9.999</v>
      </c>
      <c r="V750" s="25">
        <v>15.566</v>
      </c>
      <c r="W750" s="22">
        <v>2643.7246062863105</v>
      </c>
    </row>
    <row r="751" spans="1:23" ht="12.75">
      <c r="A751" s="1">
        <v>36345</v>
      </c>
      <c r="B751" s="13">
        <v>185</v>
      </c>
      <c r="C751" s="52">
        <v>0.66886574</v>
      </c>
      <c r="D751" s="14">
        <v>0.66886574</v>
      </c>
      <c r="E751" s="2">
        <v>7415</v>
      </c>
      <c r="F751" s="15">
        <v>0</v>
      </c>
      <c r="G751" s="19">
        <v>780.9</v>
      </c>
      <c r="H751" s="20">
        <f t="shared" si="70"/>
        <v>745.9</v>
      </c>
      <c r="I751" s="21">
        <v>745.9</v>
      </c>
      <c r="J751" s="20">
        <f t="shared" si="71"/>
        <v>2543.7222079769176</v>
      </c>
      <c r="K751" s="20">
        <f t="shared" si="72"/>
        <v>2659.0332079769178</v>
      </c>
      <c r="L751" s="20">
        <f t="shared" si="69"/>
        <v>2643.9946079769175</v>
      </c>
      <c r="M751" s="22">
        <f t="shared" si="73"/>
        <v>2651.513907976918</v>
      </c>
      <c r="N751" s="21" t="s">
        <v>3</v>
      </c>
      <c r="O751" s="21">
        <v>61.7</v>
      </c>
      <c r="P751" s="23">
        <v>0.441</v>
      </c>
      <c r="Q751" s="20">
        <f t="shared" si="74"/>
        <v>35.1</v>
      </c>
      <c r="R751" s="21">
        <v>35.1</v>
      </c>
      <c r="S751" s="23">
        <v>-9.999</v>
      </c>
      <c r="V751" s="25">
        <v>14.814</v>
      </c>
      <c r="W751" s="22">
        <v>2651.513907976918</v>
      </c>
    </row>
    <row r="752" spans="1:23" ht="12.75">
      <c r="A752" s="1">
        <v>36345</v>
      </c>
      <c r="B752" s="13">
        <v>185</v>
      </c>
      <c r="C752" s="52">
        <v>0.668981493</v>
      </c>
      <c r="D752" s="14">
        <v>0.668981493</v>
      </c>
      <c r="E752" s="2">
        <v>7425</v>
      </c>
      <c r="F752" s="15">
        <v>0</v>
      </c>
      <c r="G752" s="19">
        <v>781.6</v>
      </c>
      <c r="H752" s="20">
        <f t="shared" si="70"/>
        <v>746.6</v>
      </c>
      <c r="I752" s="21">
        <v>746.6</v>
      </c>
      <c r="J752" s="20">
        <f t="shared" si="71"/>
        <v>2535.9329062863103</v>
      </c>
      <c r="K752" s="20">
        <f t="shared" si="72"/>
        <v>2651.2439062863104</v>
      </c>
      <c r="L752" s="20">
        <f t="shared" si="69"/>
        <v>2636.20530628631</v>
      </c>
      <c r="M752" s="22">
        <f t="shared" si="73"/>
        <v>2643.7246062863105</v>
      </c>
      <c r="N752" s="21" t="s">
        <v>3</v>
      </c>
      <c r="O752" s="21">
        <v>61.4</v>
      </c>
      <c r="P752" s="23">
        <v>0.446</v>
      </c>
      <c r="Q752" s="20">
        <f t="shared" si="74"/>
        <v>35.6</v>
      </c>
      <c r="R752" s="21">
        <v>35.6</v>
      </c>
      <c r="S752" s="23">
        <v>-9.999</v>
      </c>
      <c r="V752" s="25">
        <v>14.366</v>
      </c>
      <c r="W752" s="22">
        <v>2643.7246062863105</v>
      </c>
    </row>
    <row r="753" spans="1:23" ht="12.75">
      <c r="A753" s="1">
        <v>36345</v>
      </c>
      <c r="B753" s="13">
        <v>185</v>
      </c>
      <c r="C753" s="52">
        <v>0.669097245</v>
      </c>
      <c r="D753" s="14">
        <v>0.669097245</v>
      </c>
      <c r="E753" s="2">
        <v>7435</v>
      </c>
      <c r="F753" s="15">
        <v>0</v>
      </c>
      <c r="G753" s="19">
        <v>783.2</v>
      </c>
      <c r="H753" s="20">
        <f t="shared" si="70"/>
        <v>748.2</v>
      </c>
      <c r="I753" s="21">
        <v>748.2</v>
      </c>
      <c r="J753" s="20">
        <f t="shared" si="71"/>
        <v>2518.156177266665</v>
      </c>
      <c r="K753" s="20">
        <f t="shared" si="72"/>
        <v>2633.467177266665</v>
      </c>
      <c r="L753" s="20">
        <f t="shared" si="69"/>
        <v>2618.428577266665</v>
      </c>
      <c r="M753" s="22">
        <f t="shared" si="73"/>
        <v>2625.9478772666653</v>
      </c>
      <c r="N753" s="21" t="s">
        <v>3</v>
      </c>
      <c r="O753" s="21">
        <v>60.7</v>
      </c>
      <c r="P753" s="23">
        <v>0.444</v>
      </c>
      <c r="Q753" s="20">
        <f t="shared" si="74"/>
        <v>35.4</v>
      </c>
      <c r="R753" s="21">
        <v>35.4</v>
      </c>
      <c r="S753" s="23">
        <v>-9.999</v>
      </c>
      <c r="V753" s="25">
        <v>14.471</v>
      </c>
      <c r="W753" s="22">
        <v>2625.9478772666653</v>
      </c>
    </row>
    <row r="754" spans="1:23" ht="12.75">
      <c r="A754" s="1">
        <v>36345</v>
      </c>
      <c r="B754" s="13">
        <v>185</v>
      </c>
      <c r="C754" s="52">
        <v>0.669212937</v>
      </c>
      <c r="D754" s="14">
        <v>0.669212937</v>
      </c>
      <c r="E754" s="2">
        <v>7445</v>
      </c>
      <c r="F754" s="15">
        <v>0</v>
      </c>
      <c r="G754" s="19">
        <v>783.4</v>
      </c>
      <c r="H754" s="20">
        <f t="shared" si="70"/>
        <v>748.4</v>
      </c>
      <c r="I754" s="21">
        <v>748.4</v>
      </c>
      <c r="J754" s="20">
        <f t="shared" si="71"/>
        <v>2515.936759540771</v>
      </c>
      <c r="K754" s="20">
        <f t="shared" si="72"/>
        <v>2631.2477595407713</v>
      </c>
      <c r="L754" s="20">
        <f t="shared" si="69"/>
        <v>2616.209159540771</v>
      </c>
      <c r="M754" s="22">
        <f t="shared" si="73"/>
        <v>2623.728459540771</v>
      </c>
      <c r="N754" s="21" t="s">
        <v>3</v>
      </c>
      <c r="O754" s="21">
        <v>60.3</v>
      </c>
      <c r="P754" s="23">
        <v>0.454</v>
      </c>
      <c r="Q754" s="20">
        <f t="shared" si="74"/>
        <v>36.400000000000006</v>
      </c>
      <c r="R754" s="21">
        <v>36.4</v>
      </c>
      <c r="S754" s="23">
        <v>-9.999</v>
      </c>
      <c r="V754" s="25">
        <v>14.86</v>
      </c>
      <c r="W754" s="22">
        <v>2623.728459540771</v>
      </c>
    </row>
    <row r="755" spans="1:23" ht="12.75">
      <c r="A755" s="1">
        <v>36345</v>
      </c>
      <c r="B755" s="13">
        <v>185</v>
      </c>
      <c r="C755" s="52">
        <v>0.66932869</v>
      </c>
      <c r="D755" s="14">
        <v>0.66932869</v>
      </c>
      <c r="E755" s="2">
        <v>7455</v>
      </c>
      <c r="F755" s="15">
        <v>0</v>
      </c>
      <c r="G755" s="19">
        <v>783.3</v>
      </c>
      <c r="H755" s="20">
        <f t="shared" si="70"/>
        <v>748.3</v>
      </c>
      <c r="I755" s="21">
        <v>748.3</v>
      </c>
      <c r="J755" s="20">
        <f t="shared" si="71"/>
        <v>2517.0463942550577</v>
      </c>
      <c r="K755" s="20">
        <f t="shared" si="72"/>
        <v>2632.357394255058</v>
      </c>
      <c r="L755" s="20">
        <f t="shared" si="69"/>
        <v>2617.3187942550576</v>
      </c>
      <c r="M755" s="22">
        <f t="shared" si="73"/>
        <v>2624.8380942550575</v>
      </c>
      <c r="N755" s="21" t="s">
        <v>3</v>
      </c>
      <c r="O755" s="21">
        <v>60.4</v>
      </c>
      <c r="P755" s="23">
        <v>0.459</v>
      </c>
      <c r="Q755" s="20">
        <f t="shared" si="74"/>
        <v>36.900000000000006</v>
      </c>
      <c r="R755" s="21">
        <v>36.9</v>
      </c>
      <c r="S755" s="23">
        <v>-9.999</v>
      </c>
      <c r="V755" s="25">
        <v>15.702</v>
      </c>
      <c r="W755" s="22">
        <v>2624.8380942550575</v>
      </c>
    </row>
    <row r="756" spans="1:23" ht="12.75">
      <c r="A756" s="1">
        <v>36345</v>
      </c>
      <c r="B756" s="13">
        <v>185</v>
      </c>
      <c r="C756" s="52">
        <v>0.669444442</v>
      </c>
      <c r="D756" s="14">
        <v>0.669444442</v>
      </c>
      <c r="E756" s="2">
        <v>7465</v>
      </c>
      <c r="F756" s="15">
        <v>0</v>
      </c>
      <c r="G756" s="19">
        <v>783</v>
      </c>
      <c r="H756" s="20">
        <f t="shared" si="70"/>
        <v>748</v>
      </c>
      <c r="I756" s="21">
        <v>748</v>
      </c>
      <c r="J756" s="20">
        <f t="shared" si="71"/>
        <v>2520.3761883404404</v>
      </c>
      <c r="K756" s="20">
        <f t="shared" si="72"/>
        <v>2635.6871883404406</v>
      </c>
      <c r="L756" s="20">
        <f t="shared" si="69"/>
        <v>2620.6485883404403</v>
      </c>
      <c r="M756" s="22">
        <f t="shared" si="73"/>
        <v>2628.16788834044</v>
      </c>
      <c r="N756" s="21" t="s">
        <v>3</v>
      </c>
      <c r="O756" s="21">
        <v>59</v>
      </c>
      <c r="P756" s="23">
        <v>0.465</v>
      </c>
      <c r="Q756" s="20">
        <f t="shared" si="74"/>
        <v>37.5</v>
      </c>
      <c r="R756" s="21">
        <v>37.5</v>
      </c>
      <c r="S756" s="23">
        <v>-9.999</v>
      </c>
      <c r="V756" s="25">
        <v>16.133</v>
      </c>
      <c r="W756" s="22">
        <v>2628.16788834044</v>
      </c>
    </row>
    <row r="757" spans="1:23" ht="12.75">
      <c r="A757" s="1">
        <v>36345</v>
      </c>
      <c r="B757" s="13">
        <v>185</v>
      </c>
      <c r="C757" s="52">
        <v>0.669560194</v>
      </c>
      <c r="D757" s="14">
        <v>0.669560194</v>
      </c>
      <c r="E757" s="2">
        <v>7475</v>
      </c>
      <c r="F757" s="15">
        <v>0</v>
      </c>
      <c r="G757" s="19">
        <v>782.4</v>
      </c>
      <c r="H757" s="20">
        <f t="shared" si="70"/>
        <v>747.4</v>
      </c>
      <c r="I757" s="21">
        <v>747.4</v>
      </c>
      <c r="J757" s="20">
        <f t="shared" si="71"/>
        <v>2527.0397848237412</v>
      </c>
      <c r="K757" s="20">
        <f t="shared" si="72"/>
        <v>2642.3507848237414</v>
      </c>
      <c r="L757" s="20">
        <f t="shared" si="69"/>
        <v>2627.312184823741</v>
      </c>
      <c r="M757" s="22">
        <f t="shared" si="73"/>
        <v>2634.8314848237414</v>
      </c>
      <c r="N757" s="21" t="s">
        <v>3</v>
      </c>
      <c r="O757" s="21">
        <v>59</v>
      </c>
      <c r="P757" s="23">
        <v>0.451</v>
      </c>
      <c r="Q757" s="20">
        <f t="shared" si="74"/>
        <v>36.1</v>
      </c>
      <c r="R757" s="21">
        <v>36.1</v>
      </c>
      <c r="S757" s="23">
        <v>-9.999</v>
      </c>
      <c r="V757" s="25">
        <v>16.208</v>
      </c>
      <c r="W757" s="22">
        <v>2634.8314848237414</v>
      </c>
    </row>
    <row r="758" spans="1:23" ht="12.75">
      <c r="A758" s="1">
        <v>36345</v>
      </c>
      <c r="B758" s="13">
        <v>185</v>
      </c>
      <c r="C758" s="52">
        <v>0.669675946</v>
      </c>
      <c r="D758" s="14">
        <v>0.669675946</v>
      </c>
      <c r="E758" s="2">
        <v>7485</v>
      </c>
      <c r="F758" s="15">
        <v>0</v>
      </c>
      <c r="G758" s="19">
        <v>782.1</v>
      </c>
      <c r="H758" s="20">
        <f t="shared" si="70"/>
        <v>747.1</v>
      </c>
      <c r="I758" s="21">
        <v>747.1</v>
      </c>
      <c r="J758" s="20">
        <f t="shared" si="71"/>
        <v>2530.3735893671487</v>
      </c>
      <c r="K758" s="20">
        <f t="shared" si="72"/>
        <v>2645.684589367149</v>
      </c>
      <c r="L758" s="20">
        <f t="shared" si="69"/>
        <v>2630.6459893671486</v>
      </c>
      <c r="M758" s="22">
        <f t="shared" si="73"/>
        <v>2638.165289367149</v>
      </c>
      <c r="N758" s="21" t="s">
        <v>3</v>
      </c>
      <c r="O758" s="21">
        <v>60</v>
      </c>
      <c r="P758" s="23">
        <v>0.469</v>
      </c>
      <c r="Q758" s="20">
        <f t="shared" si="74"/>
        <v>37.9</v>
      </c>
      <c r="R758" s="21">
        <v>37.9</v>
      </c>
      <c r="S758" s="23">
        <v>-9.999</v>
      </c>
      <c r="V758" s="25">
        <v>16.096</v>
      </c>
      <c r="W758" s="22">
        <v>2638.165289367149</v>
      </c>
    </row>
    <row r="759" spans="1:23" ht="12.75">
      <c r="A759" s="1">
        <v>36345</v>
      </c>
      <c r="B759" s="13">
        <v>185</v>
      </c>
      <c r="C759" s="52">
        <v>0.669791639</v>
      </c>
      <c r="D759" s="14">
        <v>0.669791639</v>
      </c>
      <c r="E759" s="2">
        <v>7495</v>
      </c>
      <c r="F759" s="15">
        <v>0</v>
      </c>
      <c r="G759" s="19">
        <v>781.6</v>
      </c>
      <c r="H759" s="20">
        <f t="shared" si="70"/>
        <v>746.6</v>
      </c>
      <c r="I759" s="21">
        <v>746.6</v>
      </c>
      <c r="J759" s="20">
        <f t="shared" si="71"/>
        <v>2535.9329062863103</v>
      </c>
      <c r="K759" s="20">
        <f t="shared" si="72"/>
        <v>2651.2439062863104</v>
      </c>
      <c r="L759" s="20">
        <f t="shared" si="69"/>
        <v>2636.20530628631</v>
      </c>
      <c r="M759" s="22">
        <f t="shared" si="73"/>
        <v>2643.7246062863105</v>
      </c>
      <c r="N759" s="21" t="s">
        <v>3</v>
      </c>
      <c r="O759" s="21">
        <v>60.7</v>
      </c>
      <c r="P759" s="23">
        <v>0.478</v>
      </c>
      <c r="Q759" s="20">
        <f t="shared" si="74"/>
        <v>38.8</v>
      </c>
      <c r="R759" s="21">
        <v>38.8</v>
      </c>
      <c r="S759" s="23">
        <v>-9.999</v>
      </c>
      <c r="V759" s="25">
        <v>15.833</v>
      </c>
      <c r="W759" s="22">
        <v>2643.7246062863105</v>
      </c>
    </row>
    <row r="760" spans="1:23" ht="12.75">
      <c r="A760" s="1">
        <v>36345</v>
      </c>
      <c r="B760" s="13">
        <v>185</v>
      </c>
      <c r="C760" s="52">
        <v>0.669907391</v>
      </c>
      <c r="D760" s="14">
        <v>0.669907391</v>
      </c>
      <c r="E760" s="2">
        <v>7505</v>
      </c>
      <c r="F760" s="15">
        <v>0</v>
      </c>
      <c r="G760" s="19">
        <v>780.9</v>
      </c>
      <c r="H760" s="20">
        <f t="shared" si="70"/>
        <v>745.9</v>
      </c>
      <c r="I760" s="21">
        <v>745.9</v>
      </c>
      <c r="J760" s="20">
        <f t="shared" si="71"/>
        <v>2543.7222079769176</v>
      </c>
      <c r="K760" s="20">
        <f t="shared" si="72"/>
        <v>2659.0332079769178</v>
      </c>
      <c r="L760" s="20">
        <f t="shared" si="69"/>
        <v>2643.9946079769175</v>
      </c>
      <c r="M760" s="22">
        <f t="shared" si="73"/>
        <v>2651.513907976918</v>
      </c>
      <c r="N760" s="21" t="s">
        <v>3</v>
      </c>
      <c r="O760" s="21">
        <v>61.4</v>
      </c>
      <c r="P760" s="23">
        <v>0.445</v>
      </c>
      <c r="Q760" s="20">
        <f t="shared" si="74"/>
        <v>35.5</v>
      </c>
      <c r="R760" s="21">
        <v>35.5</v>
      </c>
      <c r="S760" s="23">
        <v>-9.999</v>
      </c>
      <c r="V760" s="25">
        <v>14.97</v>
      </c>
      <c r="W760" s="22">
        <v>2651.513907976918</v>
      </c>
    </row>
    <row r="761" spans="1:23" ht="12.75">
      <c r="A761" s="1">
        <v>36345</v>
      </c>
      <c r="B761" s="13">
        <v>185</v>
      </c>
      <c r="C761" s="52">
        <v>0.670023143</v>
      </c>
      <c r="D761" s="14">
        <v>0.670023143</v>
      </c>
      <c r="E761" s="2">
        <v>7515</v>
      </c>
      <c r="F761" s="15">
        <v>0</v>
      </c>
      <c r="G761" s="19">
        <v>780.2</v>
      </c>
      <c r="H761" s="20">
        <f t="shared" si="70"/>
        <v>745.2</v>
      </c>
      <c r="I761" s="21">
        <v>745.2</v>
      </c>
      <c r="J761" s="20">
        <f t="shared" si="71"/>
        <v>2551.518823076396</v>
      </c>
      <c r="K761" s="20">
        <f t="shared" si="72"/>
        <v>2666.829823076396</v>
      </c>
      <c r="L761" s="20">
        <f t="shared" si="69"/>
        <v>2651.791223076396</v>
      </c>
      <c r="M761" s="22">
        <f t="shared" si="73"/>
        <v>2659.310523076396</v>
      </c>
      <c r="N761" s="21" t="s">
        <v>3</v>
      </c>
      <c r="O761" s="21">
        <v>62.7</v>
      </c>
      <c r="P761" s="23">
        <v>0.415</v>
      </c>
      <c r="Q761" s="20">
        <f t="shared" si="74"/>
        <v>32.49999999999999</v>
      </c>
      <c r="R761" s="21">
        <v>32.5</v>
      </c>
      <c r="S761" s="23">
        <v>-9.999</v>
      </c>
      <c r="V761" s="25">
        <v>14.506</v>
      </c>
      <c r="W761" s="22">
        <v>2659.310523076396</v>
      </c>
    </row>
    <row r="762" spans="1:23" ht="12.75">
      <c r="A762" s="1">
        <v>36345</v>
      </c>
      <c r="B762" s="13">
        <v>185</v>
      </c>
      <c r="C762" s="52">
        <v>0.670138896</v>
      </c>
      <c r="D762" s="14">
        <v>0.670138896</v>
      </c>
      <c r="E762" s="2">
        <v>7525</v>
      </c>
      <c r="F762" s="15">
        <v>0</v>
      </c>
      <c r="G762" s="19">
        <v>780.7</v>
      </c>
      <c r="H762" s="20">
        <f t="shared" si="70"/>
        <v>745.7</v>
      </c>
      <c r="I762" s="21">
        <v>745.7</v>
      </c>
      <c r="J762" s="20">
        <f t="shared" si="71"/>
        <v>2545.9490654244273</v>
      </c>
      <c r="K762" s="20">
        <f t="shared" si="72"/>
        <v>2661.2600654244275</v>
      </c>
      <c r="L762" s="20">
        <f t="shared" si="69"/>
        <v>2646.221465424427</v>
      </c>
      <c r="M762" s="22">
        <f t="shared" si="73"/>
        <v>2653.740765424427</v>
      </c>
      <c r="N762" s="21" t="s">
        <v>3</v>
      </c>
      <c r="O762" s="21">
        <v>63.2</v>
      </c>
      <c r="P762" s="23">
        <v>0.445</v>
      </c>
      <c r="Q762" s="20">
        <f t="shared" si="74"/>
        <v>35.5</v>
      </c>
      <c r="R762" s="21">
        <v>35.5</v>
      </c>
      <c r="S762" s="23">
        <v>-9.999</v>
      </c>
      <c r="V762" s="25">
        <v>14.271</v>
      </c>
      <c r="W762" s="22">
        <v>2653.740765424427</v>
      </c>
    </row>
    <row r="763" spans="1:23" ht="12.75">
      <c r="A763" s="1">
        <v>36345</v>
      </c>
      <c r="B763" s="13">
        <v>185</v>
      </c>
      <c r="C763" s="52">
        <v>0.670254648</v>
      </c>
      <c r="D763" s="14">
        <v>0.670254648</v>
      </c>
      <c r="E763" s="2">
        <v>7535</v>
      </c>
      <c r="F763" s="15">
        <v>0</v>
      </c>
      <c r="G763" s="19">
        <v>782</v>
      </c>
      <c r="H763" s="20">
        <f t="shared" si="70"/>
        <v>747</v>
      </c>
      <c r="I763" s="21">
        <v>747</v>
      </c>
      <c r="J763" s="20">
        <f t="shared" si="71"/>
        <v>2531.4851550433946</v>
      </c>
      <c r="K763" s="20">
        <f t="shared" si="72"/>
        <v>2646.7961550433947</v>
      </c>
      <c r="L763" s="20">
        <f t="shared" si="69"/>
        <v>2631.7575550433944</v>
      </c>
      <c r="M763" s="22">
        <f t="shared" si="73"/>
        <v>2639.276855043395</v>
      </c>
      <c r="N763" s="21" t="s">
        <v>3</v>
      </c>
      <c r="O763" s="21">
        <v>62.9</v>
      </c>
      <c r="P763" s="23">
        <v>0.438</v>
      </c>
      <c r="Q763" s="20">
        <f t="shared" si="74"/>
        <v>34.8</v>
      </c>
      <c r="R763" s="21">
        <v>34.8</v>
      </c>
      <c r="S763" s="23">
        <v>-9.999</v>
      </c>
      <c r="V763" s="25">
        <v>14.716</v>
      </c>
      <c r="W763" s="22">
        <v>2639.276855043395</v>
      </c>
    </row>
    <row r="764" spans="1:23" ht="12.75">
      <c r="A764" s="1">
        <v>36345</v>
      </c>
      <c r="B764" s="13">
        <v>185</v>
      </c>
      <c r="C764" s="52">
        <v>0.6703704</v>
      </c>
      <c r="D764" s="14">
        <v>0.6703704</v>
      </c>
      <c r="E764" s="2">
        <v>7545</v>
      </c>
      <c r="F764" s="15">
        <v>0</v>
      </c>
      <c r="G764" s="19">
        <v>782.8</v>
      </c>
      <c r="H764" s="20">
        <f t="shared" si="70"/>
        <v>747.8</v>
      </c>
      <c r="I764" s="21">
        <v>747.8</v>
      </c>
      <c r="J764" s="20">
        <f t="shared" si="71"/>
        <v>2522.596793079441</v>
      </c>
      <c r="K764" s="20">
        <f t="shared" si="72"/>
        <v>2637.907793079441</v>
      </c>
      <c r="L764" s="20">
        <f t="shared" si="69"/>
        <v>2622.8691930794407</v>
      </c>
      <c r="M764" s="22">
        <f t="shared" si="73"/>
        <v>2630.388493079441</v>
      </c>
      <c r="N764" s="21" t="s">
        <v>3</v>
      </c>
      <c r="O764" s="21">
        <v>62.2</v>
      </c>
      <c r="P764" s="23">
        <v>0.459</v>
      </c>
      <c r="Q764" s="20">
        <f t="shared" si="74"/>
        <v>36.900000000000006</v>
      </c>
      <c r="R764" s="21">
        <v>36.9</v>
      </c>
      <c r="S764" s="23">
        <v>-9.999</v>
      </c>
      <c r="V764" s="25">
        <v>15.516</v>
      </c>
      <c r="W764" s="22">
        <v>2630.388493079441</v>
      </c>
    </row>
    <row r="765" spans="1:23" ht="12.75">
      <c r="A765" s="1">
        <v>36345</v>
      </c>
      <c r="B765" s="13">
        <v>185</v>
      </c>
      <c r="C765" s="52">
        <v>0.670486093</v>
      </c>
      <c r="D765" s="14">
        <v>0.670486093</v>
      </c>
      <c r="E765" s="2">
        <v>7555</v>
      </c>
      <c r="F765" s="15">
        <v>0</v>
      </c>
      <c r="G765" s="19">
        <v>783.3</v>
      </c>
      <c r="H765" s="20">
        <f t="shared" si="70"/>
        <v>748.3</v>
      </c>
      <c r="I765" s="21">
        <v>748.3</v>
      </c>
      <c r="J765" s="20">
        <f t="shared" si="71"/>
        <v>2517.0463942550577</v>
      </c>
      <c r="K765" s="20">
        <f t="shared" si="72"/>
        <v>2632.357394255058</v>
      </c>
      <c r="L765" s="20">
        <f t="shared" si="69"/>
        <v>2617.3187942550576</v>
      </c>
      <c r="M765" s="22">
        <f t="shared" si="73"/>
        <v>2624.8380942550575</v>
      </c>
      <c r="N765" s="21" t="s">
        <v>3</v>
      </c>
      <c r="O765" s="21">
        <v>61.3</v>
      </c>
      <c r="P765" s="23">
        <v>0.454</v>
      </c>
      <c r="Q765" s="20">
        <f t="shared" si="74"/>
        <v>36.400000000000006</v>
      </c>
      <c r="R765" s="21">
        <v>36.4</v>
      </c>
      <c r="S765" s="23">
        <v>-9.999</v>
      </c>
      <c r="V765" s="25">
        <v>15.968</v>
      </c>
      <c r="W765" s="22">
        <v>2624.8380942550575</v>
      </c>
    </row>
    <row r="766" spans="1:23" ht="12.75">
      <c r="A766" s="1">
        <v>36345</v>
      </c>
      <c r="B766" s="13">
        <v>185</v>
      </c>
      <c r="C766" s="52">
        <v>0.670601845</v>
      </c>
      <c r="D766" s="14">
        <v>0.670601845</v>
      </c>
      <c r="E766" s="2">
        <v>7565</v>
      </c>
      <c r="F766" s="15">
        <v>0</v>
      </c>
      <c r="G766" s="19">
        <v>785</v>
      </c>
      <c r="H766" s="20">
        <f t="shared" si="70"/>
        <v>750</v>
      </c>
      <c r="I766" s="21">
        <v>750</v>
      </c>
      <c r="J766" s="20">
        <f t="shared" si="71"/>
        <v>2498.202740260297</v>
      </c>
      <c r="K766" s="20">
        <f t="shared" si="72"/>
        <v>2613.5137402602973</v>
      </c>
      <c r="L766" s="20">
        <f t="shared" si="69"/>
        <v>2598.475140260297</v>
      </c>
      <c r="M766" s="22">
        <f t="shared" si="73"/>
        <v>2605.994440260297</v>
      </c>
      <c r="N766" s="21" t="s">
        <v>3</v>
      </c>
      <c r="O766" s="21">
        <v>61.7</v>
      </c>
      <c r="P766" s="23">
        <v>0.456</v>
      </c>
      <c r="Q766" s="20">
        <f t="shared" si="74"/>
        <v>36.6</v>
      </c>
      <c r="R766" s="21">
        <v>36.6</v>
      </c>
      <c r="S766" s="23">
        <v>-9.999</v>
      </c>
      <c r="V766" s="25">
        <v>16.194</v>
      </c>
      <c r="W766" s="22">
        <v>2605.994440260297</v>
      </c>
    </row>
    <row r="767" spans="1:23" ht="12.75">
      <c r="A767" s="1">
        <v>36345</v>
      </c>
      <c r="B767" s="13">
        <v>185</v>
      </c>
      <c r="C767" s="52">
        <v>0.670717597</v>
      </c>
      <c r="D767" s="14">
        <v>0.670717597</v>
      </c>
      <c r="E767" s="2">
        <v>7575</v>
      </c>
      <c r="F767" s="15">
        <v>0</v>
      </c>
      <c r="G767" s="19">
        <v>783.8</v>
      </c>
      <c r="H767" s="20">
        <f t="shared" si="70"/>
        <v>748.8</v>
      </c>
      <c r="I767" s="21">
        <v>748.8</v>
      </c>
      <c r="J767" s="20">
        <f t="shared" si="71"/>
        <v>2511.4997028645375</v>
      </c>
      <c r="K767" s="20">
        <f t="shared" si="72"/>
        <v>2626.8107028645377</v>
      </c>
      <c r="L767" s="20">
        <f t="shared" si="69"/>
        <v>2611.7721028645374</v>
      </c>
      <c r="M767" s="22">
        <f t="shared" si="73"/>
        <v>2619.2914028645373</v>
      </c>
      <c r="N767" s="21" t="s">
        <v>3</v>
      </c>
      <c r="O767" s="21">
        <v>62.5</v>
      </c>
      <c r="P767" s="23">
        <v>0.455</v>
      </c>
      <c r="Q767" s="20">
        <f t="shared" si="74"/>
        <v>36.5</v>
      </c>
      <c r="R767" s="21">
        <v>36.5</v>
      </c>
      <c r="S767" s="23">
        <v>-9.999</v>
      </c>
      <c r="V767" s="25">
        <v>16.147</v>
      </c>
      <c r="W767" s="22">
        <v>2619.2914028645373</v>
      </c>
    </row>
    <row r="768" spans="1:23" ht="12.75">
      <c r="A768" s="1">
        <v>36345</v>
      </c>
      <c r="B768" s="13">
        <v>185</v>
      </c>
      <c r="C768" s="52">
        <v>0.670833349</v>
      </c>
      <c r="D768" s="14">
        <v>0.670833349</v>
      </c>
      <c r="E768" s="2">
        <v>7585</v>
      </c>
      <c r="F768" s="15">
        <v>0</v>
      </c>
      <c r="G768" s="19">
        <v>784</v>
      </c>
      <c r="H768" s="20">
        <f t="shared" si="70"/>
        <v>749</v>
      </c>
      <c r="I768" s="21">
        <v>749</v>
      </c>
      <c r="J768" s="20">
        <f t="shared" si="71"/>
        <v>2509.2820632807866</v>
      </c>
      <c r="K768" s="20">
        <f t="shared" si="72"/>
        <v>2624.5930632807867</v>
      </c>
      <c r="L768" s="20">
        <f t="shared" si="69"/>
        <v>2609.5544632807864</v>
      </c>
      <c r="M768" s="22">
        <f t="shared" si="73"/>
        <v>2617.073763280787</v>
      </c>
      <c r="N768" s="21" t="s">
        <v>3</v>
      </c>
      <c r="O768" s="21">
        <v>62.4</v>
      </c>
      <c r="P768" s="23">
        <v>0.449</v>
      </c>
      <c r="Q768" s="20">
        <f t="shared" si="74"/>
        <v>35.900000000000006</v>
      </c>
      <c r="R768" s="21">
        <v>35.9</v>
      </c>
      <c r="S768" s="23">
        <v>-9.999</v>
      </c>
      <c r="V768" s="25">
        <v>15.874</v>
      </c>
      <c r="W768" s="22">
        <v>2617.073763280787</v>
      </c>
    </row>
    <row r="769" spans="1:23" ht="12.75">
      <c r="A769" s="1">
        <v>36345</v>
      </c>
      <c r="B769" s="13">
        <v>185</v>
      </c>
      <c r="C769" s="52">
        <v>0.670949101</v>
      </c>
      <c r="D769" s="14">
        <v>0.670949101</v>
      </c>
      <c r="E769" s="2">
        <v>7595</v>
      </c>
      <c r="F769" s="15">
        <v>0</v>
      </c>
      <c r="G769" s="19">
        <v>784.5</v>
      </c>
      <c r="H769" s="20">
        <f t="shared" si="70"/>
        <v>749.5</v>
      </c>
      <c r="I769" s="21">
        <v>749.5</v>
      </c>
      <c r="J769" s="20">
        <f t="shared" si="71"/>
        <v>2503.7405539847105</v>
      </c>
      <c r="K769" s="20">
        <f t="shared" si="72"/>
        <v>2619.0515539847106</v>
      </c>
      <c r="L769" s="20">
        <f t="shared" si="69"/>
        <v>2604.0129539847103</v>
      </c>
      <c r="M769" s="22">
        <f t="shared" si="73"/>
        <v>2611.53225398471</v>
      </c>
      <c r="N769" s="21" t="s">
        <v>3</v>
      </c>
      <c r="O769" s="21">
        <v>61.6</v>
      </c>
      <c r="P769" s="23">
        <v>0.434</v>
      </c>
      <c r="Q769" s="20">
        <f t="shared" si="74"/>
        <v>34.4</v>
      </c>
      <c r="R769" s="21">
        <v>34.4</v>
      </c>
      <c r="S769" s="23">
        <v>-9.999</v>
      </c>
      <c r="V769" s="25">
        <v>15.336</v>
      </c>
      <c r="W769" s="22">
        <v>2611.53225398471</v>
      </c>
    </row>
    <row r="770" spans="1:23" ht="12.75">
      <c r="A770" s="1">
        <v>36345</v>
      </c>
      <c r="B770" s="13">
        <v>185</v>
      </c>
      <c r="C770" s="52">
        <v>0.671064794</v>
      </c>
      <c r="D770" s="14">
        <v>0.671064794</v>
      </c>
      <c r="E770" s="2">
        <v>7605</v>
      </c>
      <c r="F770" s="15">
        <v>0</v>
      </c>
      <c r="G770" s="19">
        <v>784.2</v>
      </c>
      <c r="H770" s="20">
        <f t="shared" si="70"/>
        <v>749.2</v>
      </c>
      <c r="I770" s="21">
        <v>749.2</v>
      </c>
      <c r="J770" s="20">
        <f t="shared" si="71"/>
        <v>2507.0650157780956</v>
      </c>
      <c r="K770" s="20">
        <f t="shared" si="72"/>
        <v>2622.3760157780957</v>
      </c>
      <c r="L770" s="20">
        <f t="shared" si="69"/>
        <v>2607.3374157780954</v>
      </c>
      <c r="M770" s="22">
        <f t="shared" si="73"/>
        <v>2614.8567157780953</v>
      </c>
      <c r="N770" s="21" t="s">
        <v>3</v>
      </c>
      <c r="O770" s="21">
        <v>62.9</v>
      </c>
      <c r="P770" s="23">
        <v>0.46</v>
      </c>
      <c r="Q770" s="20">
        <f t="shared" si="74"/>
        <v>37</v>
      </c>
      <c r="R770" s="21">
        <v>37</v>
      </c>
      <c r="S770" s="23">
        <v>-9.999</v>
      </c>
      <c r="V770" s="25">
        <v>14.68</v>
      </c>
      <c r="W770" s="22">
        <v>2614.8567157780953</v>
      </c>
    </row>
    <row r="771" spans="1:23" ht="12.75">
      <c r="A771" s="1">
        <v>36345</v>
      </c>
      <c r="B771" s="13">
        <v>185</v>
      </c>
      <c r="C771" s="52">
        <v>0.671180546</v>
      </c>
      <c r="D771" s="14">
        <v>0.671180546</v>
      </c>
      <c r="E771" s="2">
        <v>7615</v>
      </c>
      <c r="F771" s="15">
        <v>0</v>
      </c>
      <c r="G771" s="19">
        <v>784.7</v>
      </c>
      <c r="H771" s="20">
        <f t="shared" si="70"/>
        <v>749.7</v>
      </c>
      <c r="I771" s="21">
        <v>749.7</v>
      </c>
      <c r="J771" s="20">
        <f t="shared" si="71"/>
        <v>2501.52498530241</v>
      </c>
      <c r="K771" s="20">
        <f t="shared" si="72"/>
        <v>2616.8359853024103</v>
      </c>
      <c r="L771" s="20">
        <f t="shared" si="69"/>
        <v>2601.79738530241</v>
      </c>
      <c r="M771" s="22">
        <f t="shared" si="73"/>
        <v>2609.3166853024104</v>
      </c>
      <c r="N771" s="21" t="s">
        <v>3</v>
      </c>
      <c r="O771" s="21">
        <v>61.5</v>
      </c>
      <c r="P771" s="23">
        <v>0.46</v>
      </c>
      <c r="Q771" s="20">
        <f t="shared" si="74"/>
        <v>37</v>
      </c>
      <c r="R771" s="21">
        <v>37</v>
      </c>
      <c r="S771" s="23">
        <v>-9.999</v>
      </c>
      <c r="V771" s="25">
        <v>14.299</v>
      </c>
      <c r="W771" s="22">
        <v>2609.3166853024104</v>
      </c>
    </row>
    <row r="772" spans="1:23" ht="12.75">
      <c r="A772" s="1">
        <v>36345</v>
      </c>
      <c r="B772" s="13">
        <v>185</v>
      </c>
      <c r="C772" s="52">
        <v>0.671296299</v>
      </c>
      <c r="D772" s="14">
        <v>0.671296299</v>
      </c>
      <c r="E772" s="2">
        <v>7625</v>
      </c>
      <c r="F772" s="15">
        <v>0</v>
      </c>
      <c r="G772" s="19">
        <v>785.8</v>
      </c>
      <c r="H772" s="20">
        <f t="shared" si="70"/>
        <v>750.8</v>
      </c>
      <c r="I772" s="21">
        <v>750.8</v>
      </c>
      <c r="J772" s="20">
        <f t="shared" si="71"/>
        <v>2489.3499127992113</v>
      </c>
      <c r="K772" s="20">
        <f t="shared" si="72"/>
        <v>2604.6609127992115</v>
      </c>
      <c r="L772" s="20">
        <f t="shared" si="69"/>
        <v>2589.622312799211</v>
      </c>
      <c r="M772" s="22">
        <f t="shared" si="73"/>
        <v>2597.1416127992115</v>
      </c>
      <c r="N772" s="21" t="s">
        <v>3</v>
      </c>
      <c r="O772" s="21">
        <v>59.9</v>
      </c>
      <c r="P772" s="23">
        <v>0.464</v>
      </c>
      <c r="Q772" s="20">
        <f t="shared" si="74"/>
        <v>37.400000000000006</v>
      </c>
      <c r="R772" s="21">
        <v>37.4</v>
      </c>
      <c r="S772" s="23">
        <v>-9.999</v>
      </c>
      <c r="V772" s="25">
        <v>14.522</v>
      </c>
      <c r="W772" s="22">
        <v>2597.1416127992115</v>
      </c>
    </row>
    <row r="773" spans="1:23" ht="12.75">
      <c r="A773" s="1">
        <v>36345</v>
      </c>
      <c r="B773" s="13">
        <v>185</v>
      </c>
      <c r="C773" s="52">
        <v>0.671412051</v>
      </c>
      <c r="D773" s="14">
        <v>0.671412051</v>
      </c>
      <c r="E773" s="2">
        <v>7635</v>
      </c>
      <c r="F773" s="15">
        <v>0</v>
      </c>
      <c r="G773" s="19">
        <v>785.1</v>
      </c>
      <c r="H773" s="20">
        <f t="shared" si="70"/>
        <v>750.1</v>
      </c>
      <c r="I773" s="21">
        <v>750.1</v>
      </c>
      <c r="J773" s="20">
        <f t="shared" si="71"/>
        <v>2497.095620550371</v>
      </c>
      <c r="K773" s="20">
        <f t="shared" si="72"/>
        <v>2612.4066205503714</v>
      </c>
      <c r="L773" s="20">
        <f t="shared" si="69"/>
        <v>2597.368020550371</v>
      </c>
      <c r="M773" s="22">
        <f t="shared" si="73"/>
        <v>2604.8873205503714</v>
      </c>
      <c r="N773" s="21" t="s">
        <v>3</v>
      </c>
      <c r="O773" s="21">
        <v>57.7</v>
      </c>
      <c r="P773" s="23">
        <v>0.445</v>
      </c>
      <c r="Q773" s="20">
        <f t="shared" si="74"/>
        <v>35.5</v>
      </c>
      <c r="R773" s="21">
        <v>35.5</v>
      </c>
      <c r="S773" s="23">
        <v>-9.999</v>
      </c>
      <c r="V773" s="25">
        <v>15.305</v>
      </c>
      <c r="W773" s="22">
        <v>2604.8873205503714</v>
      </c>
    </row>
    <row r="774" spans="1:23" ht="12.75">
      <c r="A774" s="1">
        <v>36345</v>
      </c>
      <c r="B774" s="13">
        <v>185</v>
      </c>
      <c r="C774" s="52">
        <v>0.671527803</v>
      </c>
      <c r="D774" s="14">
        <v>0.671527803</v>
      </c>
      <c r="E774" s="2">
        <v>7645</v>
      </c>
      <c r="F774" s="15">
        <v>0</v>
      </c>
      <c r="G774" s="19">
        <v>784.2</v>
      </c>
      <c r="H774" s="20">
        <f t="shared" si="70"/>
        <v>749.2</v>
      </c>
      <c r="I774" s="21">
        <v>749.2</v>
      </c>
      <c r="J774" s="20">
        <f t="shared" si="71"/>
        <v>2507.0650157780956</v>
      </c>
      <c r="K774" s="20">
        <f t="shared" si="72"/>
        <v>2622.3760157780957</v>
      </c>
      <c r="L774" s="20">
        <f t="shared" si="69"/>
        <v>2607.3374157780954</v>
      </c>
      <c r="M774" s="22">
        <f t="shared" si="73"/>
        <v>2614.8567157780953</v>
      </c>
      <c r="N774" s="21" t="s">
        <v>3</v>
      </c>
      <c r="O774" s="21">
        <v>59.1</v>
      </c>
      <c r="P774" s="23">
        <v>0.464</v>
      </c>
      <c r="Q774" s="20">
        <f t="shared" si="74"/>
        <v>37.400000000000006</v>
      </c>
      <c r="R774" s="21">
        <v>37.4</v>
      </c>
      <c r="S774" s="23">
        <v>-9.999</v>
      </c>
      <c r="V774" s="25">
        <v>15.941</v>
      </c>
      <c r="W774" s="22">
        <v>2614.8567157780953</v>
      </c>
    </row>
    <row r="775" spans="1:23" ht="12.75">
      <c r="A775" s="1">
        <v>36345</v>
      </c>
      <c r="B775" s="13">
        <v>185</v>
      </c>
      <c r="C775" s="52">
        <v>0.671643496</v>
      </c>
      <c r="D775" s="14">
        <v>0.671643496</v>
      </c>
      <c r="E775" s="2">
        <v>7655</v>
      </c>
      <c r="F775" s="15">
        <v>0</v>
      </c>
      <c r="G775" s="19">
        <v>784.4</v>
      </c>
      <c r="H775" s="20">
        <f t="shared" si="70"/>
        <v>749.4</v>
      </c>
      <c r="I775" s="21">
        <v>749.4</v>
      </c>
      <c r="J775" s="20">
        <f t="shared" si="71"/>
        <v>2504.8485600403947</v>
      </c>
      <c r="K775" s="20">
        <f t="shared" si="72"/>
        <v>2620.159560040395</v>
      </c>
      <c r="L775" s="20">
        <f t="shared" si="69"/>
        <v>2605.1209600403945</v>
      </c>
      <c r="M775" s="22">
        <f t="shared" si="73"/>
        <v>2612.6402600403944</v>
      </c>
      <c r="N775" s="21" t="s">
        <v>3</v>
      </c>
      <c r="O775" s="21">
        <v>59</v>
      </c>
      <c r="P775" s="23">
        <v>0.464</v>
      </c>
      <c r="Q775" s="20">
        <f t="shared" si="74"/>
        <v>37.400000000000006</v>
      </c>
      <c r="R775" s="21">
        <v>37.4</v>
      </c>
      <c r="S775" s="23">
        <v>-9.999</v>
      </c>
      <c r="V775" s="25">
        <v>16.174</v>
      </c>
      <c r="W775" s="22">
        <v>2612.6402600403944</v>
      </c>
    </row>
    <row r="776" spans="1:23" ht="12.75">
      <c r="A776" s="1">
        <v>36345</v>
      </c>
      <c r="B776" s="13">
        <v>185</v>
      </c>
      <c r="C776" s="52">
        <v>0.671759248</v>
      </c>
      <c r="D776" s="14">
        <v>0.671759248</v>
      </c>
      <c r="E776" s="2">
        <v>7665</v>
      </c>
      <c r="F776" s="15">
        <v>0</v>
      </c>
      <c r="G776" s="19">
        <v>783.9</v>
      </c>
      <c r="H776" s="20">
        <f t="shared" si="70"/>
        <v>748.9</v>
      </c>
      <c r="I776" s="21">
        <v>748.9</v>
      </c>
      <c r="J776" s="20">
        <f t="shared" si="71"/>
        <v>2510.3908090427653</v>
      </c>
      <c r="K776" s="20">
        <f t="shared" si="72"/>
        <v>2625.7018090427655</v>
      </c>
      <c r="L776" s="20">
        <f t="shared" si="69"/>
        <v>2610.663209042765</v>
      </c>
      <c r="M776" s="22">
        <f t="shared" si="73"/>
        <v>2618.1825090427656</v>
      </c>
      <c r="N776" s="21" t="s">
        <v>3</v>
      </c>
      <c r="O776" s="21">
        <v>60</v>
      </c>
      <c r="P776" s="23">
        <v>0.465</v>
      </c>
      <c r="Q776" s="20">
        <f t="shared" si="74"/>
        <v>37.5</v>
      </c>
      <c r="R776" s="21">
        <v>37.5</v>
      </c>
      <c r="S776" s="23">
        <v>-9.999</v>
      </c>
      <c r="V776" s="25">
        <v>16.155</v>
      </c>
      <c r="W776" s="22">
        <v>2618.1825090427656</v>
      </c>
    </row>
    <row r="777" spans="1:23" ht="12.75">
      <c r="A777" s="1">
        <v>36345</v>
      </c>
      <c r="B777" s="13">
        <v>185</v>
      </c>
      <c r="C777" s="52">
        <v>0.671875</v>
      </c>
      <c r="D777" s="14">
        <v>0.671875</v>
      </c>
      <c r="E777" s="2">
        <v>7675</v>
      </c>
      <c r="F777" s="15">
        <v>0</v>
      </c>
      <c r="G777" s="19">
        <v>784.3</v>
      </c>
      <c r="H777" s="20">
        <f t="shared" si="70"/>
        <v>749.3</v>
      </c>
      <c r="I777" s="21">
        <v>749.3</v>
      </c>
      <c r="J777" s="20">
        <f t="shared" si="71"/>
        <v>2505.9567139583673</v>
      </c>
      <c r="K777" s="20">
        <f t="shared" si="72"/>
        <v>2621.2677139583675</v>
      </c>
      <c r="L777" s="20">
        <f aca="true" t="shared" si="75" ref="L777:L840">(100.2724+J777)</f>
        <v>2606.229113958367</v>
      </c>
      <c r="M777" s="22">
        <f t="shared" si="73"/>
        <v>2613.7484139583676</v>
      </c>
      <c r="N777" s="21" t="s">
        <v>3</v>
      </c>
      <c r="O777" s="21">
        <v>61</v>
      </c>
      <c r="P777" s="23">
        <v>0.454</v>
      </c>
      <c r="Q777" s="20">
        <f t="shared" si="74"/>
        <v>36.400000000000006</v>
      </c>
      <c r="R777" s="21">
        <v>36.4</v>
      </c>
      <c r="S777" s="23">
        <v>-9.999</v>
      </c>
      <c r="V777" s="25">
        <v>16.052</v>
      </c>
      <c r="W777" s="22">
        <v>2613.7484139583676</v>
      </c>
    </row>
    <row r="778" spans="1:23" ht="12.75">
      <c r="A778" s="1">
        <v>36345</v>
      </c>
      <c r="B778" s="13">
        <v>185</v>
      </c>
      <c r="C778" s="52">
        <v>0.671990752</v>
      </c>
      <c r="D778" s="14">
        <v>0.671990752</v>
      </c>
      <c r="E778" s="2">
        <v>7685</v>
      </c>
      <c r="F778" s="15">
        <v>0</v>
      </c>
      <c r="G778" s="19">
        <v>785.9</v>
      </c>
      <c r="H778" s="20">
        <f aca="true" t="shared" si="76" ref="H778:H841">(G778-35)</f>
        <v>750.9</v>
      </c>
      <c r="I778" s="21">
        <v>750.9</v>
      </c>
      <c r="J778" s="20">
        <f aca="true" t="shared" si="77" ref="J778:J841">(8303.951372*(LN(1013.25/H778)))</f>
        <v>2488.2439726801094</v>
      </c>
      <c r="K778" s="20">
        <f aca="true" t="shared" si="78" ref="K778:K841">(J778+115.311)</f>
        <v>2603.5549726801096</v>
      </c>
      <c r="L778" s="20">
        <f t="shared" si="75"/>
        <v>2588.5163726801093</v>
      </c>
      <c r="M778" s="22">
        <f aca="true" t="shared" si="79" ref="M778:M841">AVERAGE(K778:L778)</f>
        <v>2596.035672680109</v>
      </c>
      <c r="N778" s="21" t="s">
        <v>3</v>
      </c>
      <c r="O778" s="21">
        <v>63.3</v>
      </c>
      <c r="P778" s="23">
        <v>0.46</v>
      </c>
      <c r="Q778" s="20">
        <f t="shared" si="74"/>
        <v>37</v>
      </c>
      <c r="R778" s="21">
        <v>37</v>
      </c>
      <c r="S778" s="23">
        <v>-9.999</v>
      </c>
      <c r="V778" s="25">
        <v>15.583</v>
      </c>
      <c r="W778" s="22">
        <v>2596.035672680109</v>
      </c>
    </row>
    <row r="779" spans="1:23" ht="12.75">
      <c r="A779" s="1">
        <v>36345</v>
      </c>
      <c r="B779" s="13">
        <v>185</v>
      </c>
      <c r="C779" s="52">
        <v>0.672106504</v>
      </c>
      <c r="D779" s="14">
        <v>0.672106504</v>
      </c>
      <c r="E779" s="2">
        <v>7695</v>
      </c>
      <c r="F779" s="15">
        <v>0</v>
      </c>
      <c r="G779" s="19">
        <v>787.1</v>
      </c>
      <c r="H779" s="20">
        <f t="shared" si="76"/>
        <v>752.1</v>
      </c>
      <c r="I779" s="21">
        <v>752.1</v>
      </c>
      <c r="J779" s="20">
        <f t="shared" si="77"/>
        <v>2474.9841672726116</v>
      </c>
      <c r="K779" s="20">
        <f t="shared" si="78"/>
        <v>2590.2951672726117</v>
      </c>
      <c r="L779" s="20">
        <f t="shared" si="75"/>
        <v>2575.2565672726114</v>
      </c>
      <c r="M779" s="22">
        <f t="shared" si="79"/>
        <v>2582.7758672726113</v>
      </c>
      <c r="N779" s="21" t="s">
        <v>3</v>
      </c>
      <c r="O779" s="21">
        <v>64.5</v>
      </c>
      <c r="P779" s="23">
        <v>0.461</v>
      </c>
      <c r="Q779" s="20">
        <f aca="true" t="shared" si="80" ref="Q779:Q842">((P779/5*500)-9)</f>
        <v>37.1</v>
      </c>
      <c r="R779" s="21">
        <v>37.1</v>
      </c>
      <c r="S779" s="23">
        <v>-9.999</v>
      </c>
      <c r="V779" s="25">
        <v>14.973</v>
      </c>
      <c r="W779" s="22">
        <v>2582.7758672726113</v>
      </c>
    </row>
    <row r="780" spans="1:23" ht="12.75">
      <c r="A780" s="1">
        <v>36345</v>
      </c>
      <c r="B780" s="13">
        <v>185</v>
      </c>
      <c r="C780" s="52">
        <v>0.672222197</v>
      </c>
      <c r="D780" s="14">
        <v>0.672222197</v>
      </c>
      <c r="E780" s="2">
        <v>7705</v>
      </c>
      <c r="F780" s="15">
        <v>0</v>
      </c>
      <c r="G780" s="19">
        <v>788.4</v>
      </c>
      <c r="H780" s="20">
        <f t="shared" si="76"/>
        <v>753.4</v>
      </c>
      <c r="I780" s="21">
        <v>753.4</v>
      </c>
      <c r="J780" s="20">
        <f t="shared" si="77"/>
        <v>2460.643231415194</v>
      </c>
      <c r="K780" s="20">
        <f t="shared" si="78"/>
        <v>2575.954231415194</v>
      </c>
      <c r="L780" s="20">
        <f t="shared" si="75"/>
        <v>2560.9156314151937</v>
      </c>
      <c r="M780" s="22">
        <f t="shared" si="79"/>
        <v>2568.434931415194</v>
      </c>
      <c r="N780" s="21" t="s">
        <v>3</v>
      </c>
      <c r="O780" s="21">
        <v>65.4</v>
      </c>
      <c r="P780" s="23">
        <v>0.46</v>
      </c>
      <c r="Q780" s="20">
        <f t="shared" si="80"/>
        <v>37</v>
      </c>
      <c r="R780" s="21">
        <v>37</v>
      </c>
      <c r="S780" s="23">
        <v>-9.999</v>
      </c>
      <c r="V780" s="25">
        <v>14.449</v>
      </c>
      <c r="W780" s="22">
        <v>2568.434931415194</v>
      </c>
    </row>
    <row r="781" spans="1:23" ht="12.75">
      <c r="A781" s="1">
        <v>36345</v>
      </c>
      <c r="B781" s="13">
        <v>185</v>
      </c>
      <c r="C781" s="52">
        <v>0.672337949</v>
      </c>
      <c r="D781" s="14">
        <v>0.672337949</v>
      </c>
      <c r="E781" s="2">
        <v>7715</v>
      </c>
      <c r="F781" s="15">
        <v>0</v>
      </c>
      <c r="G781" s="19">
        <v>789.5</v>
      </c>
      <c r="H781" s="20">
        <f t="shared" si="76"/>
        <v>754.5</v>
      </c>
      <c r="I781" s="21">
        <v>754.5</v>
      </c>
      <c r="J781" s="20">
        <f t="shared" si="77"/>
        <v>2448.527907946125</v>
      </c>
      <c r="K781" s="20">
        <f t="shared" si="78"/>
        <v>2563.8389079461253</v>
      </c>
      <c r="L781" s="20">
        <f t="shared" si="75"/>
        <v>2548.800307946125</v>
      </c>
      <c r="M781" s="22">
        <f t="shared" si="79"/>
        <v>2556.319607946125</v>
      </c>
      <c r="N781" s="21" t="s">
        <v>3</v>
      </c>
      <c r="O781" s="21">
        <v>64.8</v>
      </c>
      <c r="P781" s="23">
        <v>0.479</v>
      </c>
      <c r="Q781" s="20">
        <f t="shared" si="80"/>
        <v>38.9</v>
      </c>
      <c r="R781" s="21">
        <v>38.9</v>
      </c>
      <c r="S781" s="23">
        <v>-9.999</v>
      </c>
      <c r="V781" s="25">
        <v>14.355</v>
      </c>
      <c r="W781" s="22">
        <v>2556.319607946125</v>
      </c>
    </row>
    <row r="782" spans="1:23" ht="12.75">
      <c r="A782" s="1">
        <v>36345</v>
      </c>
      <c r="B782" s="13">
        <v>185</v>
      </c>
      <c r="C782" s="52">
        <v>0.672453701</v>
      </c>
      <c r="D782" s="14">
        <v>0.672453701</v>
      </c>
      <c r="E782" s="2">
        <v>7725</v>
      </c>
      <c r="F782" s="15">
        <v>0</v>
      </c>
      <c r="G782" s="19">
        <v>790.3</v>
      </c>
      <c r="H782" s="20">
        <f t="shared" si="76"/>
        <v>755.3</v>
      </c>
      <c r="I782" s="21">
        <v>755.3</v>
      </c>
      <c r="J782" s="20">
        <f t="shared" si="77"/>
        <v>2439.7278526814284</v>
      </c>
      <c r="K782" s="20">
        <f t="shared" si="78"/>
        <v>2555.0388526814286</v>
      </c>
      <c r="L782" s="20">
        <f t="shared" si="75"/>
        <v>2540.0002526814283</v>
      </c>
      <c r="M782" s="22">
        <f t="shared" si="79"/>
        <v>2547.5195526814286</v>
      </c>
      <c r="N782" s="21" t="s">
        <v>3</v>
      </c>
      <c r="O782" s="21">
        <v>65.1</v>
      </c>
      <c r="P782" s="23">
        <v>0.479</v>
      </c>
      <c r="Q782" s="20">
        <f t="shared" si="80"/>
        <v>38.9</v>
      </c>
      <c r="R782" s="21">
        <v>38.9</v>
      </c>
      <c r="S782" s="23">
        <v>-9.999</v>
      </c>
      <c r="V782" s="25">
        <v>14.751</v>
      </c>
      <c r="W782" s="22">
        <v>2547.5195526814286</v>
      </c>
    </row>
    <row r="783" spans="1:23" ht="12.75">
      <c r="A783" s="1">
        <v>36345</v>
      </c>
      <c r="B783" s="13">
        <v>185</v>
      </c>
      <c r="C783" s="52">
        <v>0.672569454</v>
      </c>
      <c r="D783" s="14">
        <v>0.672569454</v>
      </c>
      <c r="E783" s="2">
        <v>7735</v>
      </c>
      <c r="F783" s="15">
        <v>0</v>
      </c>
      <c r="G783" s="19">
        <v>791.2</v>
      </c>
      <c r="H783" s="20">
        <f t="shared" si="76"/>
        <v>756.2</v>
      </c>
      <c r="I783" s="21">
        <v>756.2</v>
      </c>
      <c r="J783" s="20">
        <f t="shared" si="77"/>
        <v>2429.8389249698394</v>
      </c>
      <c r="K783" s="20">
        <f t="shared" si="78"/>
        <v>2545.1499249698395</v>
      </c>
      <c r="L783" s="20">
        <f t="shared" si="75"/>
        <v>2530.111324969839</v>
      </c>
      <c r="M783" s="22">
        <f t="shared" si="79"/>
        <v>2537.630624969839</v>
      </c>
      <c r="N783" s="21" t="s">
        <v>3</v>
      </c>
      <c r="O783" s="21">
        <v>66.2</v>
      </c>
      <c r="P783" s="23">
        <v>0.484</v>
      </c>
      <c r="Q783" s="20">
        <f t="shared" si="80"/>
        <v>39.4</v>
      </c>
      <c r="R783" s="21">
        <v>39.4</v>
      </c>
      <c r="S783" s="23">
        <v>-9.999</v>
      </c>
      <c r="V783" s="25">
        <v>15.533</v>
      </c>
      <c r="W783" s="22">
        <v>2537.630624969839</v>
      </c>
    </row>
    <row r="784" spans="1:23" ht="12.75">
      <c r="A784" s="1">
        <v>36345</v>
      </c>
      <c r="B784" s="13">
        <v>185</v>
      </c>
      <c r="C784" s="52">
        <v>0.672685206</v>
      </c>
      <c r="D784" s="14">
        <v>0.672685206</v>
      </c>
      <c r="E784" s="2">
        <v>7745</v>
      </c>
      <c r="F784" s="15">
        <v>0</v>
      </c>
      <c r="G784" s="19">
        <v>793.2</v>
      </c>
      <c r="H784" s="20">
        <f t="shared" si="76"/>
        <v>758.2</v>
      </c>
      <c r="I784" s="21">
        <v>758.2</v>
      </c>
      <c r="J784" s="20">
        <f t="shared" si="77"/>
        <v>2407.905601674204</v>
      </c>
      <c r="K784" s="20">
        <f t="shared" si="78"/>
        <v>2523.216601674204</v>
      </c>
      <c r="L784" s="20">
        <f t="shared" si="75"/>
        <v>2508.1780016742036</v>
      </c>
      <c r="M784" s="22">
        <f t="shared" si="79"/>
        <v>2515.697301674204</v>
      </c>
      <c r="N784" s="21" t="s">
        <v>3</v>
      </c>
      <c r="O784" s="21">
        <v>62.9</v>
      </c>
      <c r="P784" s="23">
        <v>0.479</v>
      </c>
      <c r="Q784" s="20">
        <f t="shared" si="80"/>
        <v>38.9</v>
      </c>
      <c r="R784" s="21">
        <v>38.9</v>
      </c>
      <c r="S784" s="23">
        <v>-9.999</v>
      </c>
      <c r="V784" s="25">
        <v>16.074</v>
      </c>
      <c r="W784" s="22">
        <v>2515.697301674204</v>
      </c>
    </row>
    <row r="785" spans="1:23" ht="12.75">
      <c r="A785" s="1">
        <v>36345</v>
      </c>
      <c r="B785" s="13">
        <v>185</v>
      </c>
      <c r="C785" s="52">
        <v>0.672800899</v>
      </c>
      <c r="D785" s="14">
        <v>0.672800899</v>
      </c>
      <c r="E785" s="2">
        <v>7755</v>
      </c>
      <c r="F785" s="15">
        <v>0</v>
      </c>
      <c r="G785" s="19">
        <v>794.5</v>
      </c>
      <c r="H785" s="20">
        <f t="shared" si="76"/>
        <v>759.5</v>
      </c>
      <c r="I785" s="21">
        <v>759.5</v>
      </c>
      <c r="J785" s="20">
        <f t="shared" si="77"/>
        <v>2393.6799451891156</v>
      </c>
      <c r="K785" s="20">
        <f t="shared" si="78"/>
        <v>2508.990945189116</v>
      </c>
      <c r="L785" s="20">
        <f t="shared" si="75"/>
        <v>2493.9523451891155</v>
      </c>
      <c r="M785" s="22">
        <f t="shared" si="79"/>
        <v>2501.4716451891154</v>
      </c>
      <c r="N785" s="21" t="s">
        <v>3</v>
      </c>
      <c r="O785" s="21">
        <v>61.9</v>
      </c>
      <c r="P785" s="23">
        <v>0.464</v>
      </c>
      <c r="Q785" s="20">
        <f t="shared" si="80"/>
        <v>37.400000000000006</v>
      </c>
      <c r="R785" s="21">
        <v>37.4</v>
      </c>
      <c r="S785" s="23">
        <v>-9.999</v>
      </c>
      <c r="V785" s="25">
        <v>16.186</v>
      </c>
      <c r="W785" s="22">
        <v>2501.4716451891154</v>
      </c>
    </row>
    <row r="786" spans="1:23" ht="12.75">
      <c r="A786" s="1">
        <v>36345</v>
      </c>
      <c r="B786" s="13">
        <v>185</v>
      </c>
      <c r="C786" s="52">
        <v>0.672916651</v>
      </c>
      <c r="D786" s="14">
        <v>0.672916651</v>
      </c>
      <c r="E786" s="2">
        <v>7765</v>
      </c>
      <c r="F786" s="15">
        <v>0</v>
      </c>
      <c r="G786" s="19">
        <v>796.3</v>
      </c>
      <c r="H786" s="20">
        <f t="shared" si="76"/>
        <v>761.3</v>
      </c>
      <c r="I786" s="21">
        <v>761.3</v>
      </c>
      <c r="J786" s="20">
        <f t="shared" si="77"/>
        <v>2374.0230285014422</v>
      </c>
      <c r="K786" s="20">
        <f t="shared" si="78"/>
        <v>2489.3340285014424</v>
      </c>
      <c r="L786" s="20">
        <f t="shared" si="75"/>
        <v>2474.295428501442</v>
      </c>
      <c r="M786" s="22">
        <f t="shared" si="79"/>
        <v>2481.814728501442</v>
      </c>
      <c r="N786" s="21" t="s">
        <v>3</v>
      </c>
      <c r="O786" s="21">
        <v>64.8</v>
      </c>
      <c r="P786" s="23">
        <v>0.474</v>
      </c>
      <c r="Q786" s="20">
        <f t="shared" si="80"/>
        <v>38.4</v>
      </c>
      <c r="R786" s="21">
        <v>38.4</v>
      </c>
      <c r="S786" s="23">
        <v>-9.999</v>
      </c>
      <c r="V786" s="25">
        <v>16.113</v>
      </c>
      <c r="W786" s="22">
        <v>2481.814728501442</v>
      </c>
    </row>
    <row r="787" spans="1:23" ht="12.75">
      <c r="A787" s="1">
        <v>36345</v>
      </c>
      <c r="B787" s="13">
        <v>185</v>
      </c>
      <c r="C787" s="52">
        <v>0.673032403</v>
      </c>
      <c r="D787" s="14">
        <v>0.673032403</v>
      </c>
      <c r="E787" s="2">
        <v>7775</v>
      </c>
      <c r="F787" s="15">
        <v>0</v>
      </c>
      <c r="G787" s="19">
        <v>798.4</v>
      </c>
      <c r="H787" s="20">
        <f t="shared" si="76"/>
        <v>763.4</v>
      </c>
      <c r="I787" s="21">
        <v>763.4</v>
      </c>
      <c r="J787" s="20">
        <f t="shared" si="77"/>
        <v>2351.148615294788</v>
      </c>
      <c r="K787" s="20">
        <f t="shared" si="78"/>
        <v>2466.4596152947884</v>
      </c>
      <c r="L787" s="20">
        <f t="shared" si="75"/>
        <v>2451.421015294788</v>
      </c>
      <c r="M787" s="22">
        <f t="shared" si="79"/>
        <v>2458.940315294788</v>
      </c>
      <c r="N787" s="21" t="s">
        <v>3</v>
      </c>
      <c r="O787" s="21">
        <v>68</v>
      </c>
      <c r="P787" s="23">
        <v>0.479</v>
      </c>
      <c r="Q787" s="20">
        <f t="shared" si="80"/>
        <v>38.9</v>
      </c>
      <c r="R787" s="21">
        <v>38.9</v>
      </c>
      <c r="S787" s="23">
        <v>-9.999</v>
      </c>
      <c r="V787" s="25">
        <v>15.922</v>
      </c>
      <c r="W787" s="22">
        <v>2458.940315294788</v>
      </c>
    </row>
    <row r="788" spans="1:23" ht="12.75">
      <c r="A788" s="1">
        <v>36345</v>
      </c>
      <c r="B788" s="13">
        <v>185</v>
      </c>
      <c r="C788" s="52">
        <v>0.673148155</v>
      </c>
      <c r="D788" s="14">
        <v>0.673148155</v>
      </c>
      <c r="E788" s="2">
        <v>7785</v>
      </c>
      <c r="F788" s="15">
        <v>0</v>
      </c>
      <c r="G788" s="19">
        <v>800.2</v>
      </c>
      <c r="H788" s="20">
        <f t="shared" si="76"/>
        <v>765.2</v>
      </c>
      <c r="I788" s="21">
        <v>765.2</v>
      </c>
      <c r="J788" s="20">
        <f t="shared" si="77"/>
        <v>2331.592002213199</v>
      </c>
      <c r="K788" s="20">
        <f t="shared" si="78"/>
        <v>2446.903002213199</v>
      </c>
      <c r="L788" s="20">
        <f t="shared" si="75"/>
        <v>2431.864402213199</v>
      </c>
      <c r="M788" s="22">
        <f t="shared" si="79"/>
        <v>2439.3837022131993</v>
      </c>
      <c r="N788" s="21" t="s">
        <v>3</v>
      </c>
      <c r="O788" s="21">
        <v>69.2</v>
      </c>
      <c r="P788" s="23">
        <v>0.464</v>
      </c>
      <c r="Q788" s="20">
        <f t="shared" si="80"/>
        <v>37.400000000000006</v>
      </c>
      <c r="R788" s="21">
        <v>37.4</v>
      </c>
      <c r="S788" s="23">
        <v>-9.999</v>
      </c>
      <c r="V788" s="25">
        <v>15.225</v>
      </c>
      <c r="W788" s="22">
        <v>2439.3837022131993</v>
      </c>
    </row>
    <row r="789" spans="1:23" ht="12.75">
      <c r="A789" s="1">
        <v>36345</v>
      </c>
      <c r="B789" s="13">
        <v>185</v>
      </c>
      <c r="C789" s="52">
        <v>0.673263907</v>
      </c>
      <c r="D789" s="14">
        <v>0.673263907</v>
      </c>
      <c r="E789" s="2">
        <v>7795</v>
      </c>
      <c r="F789" s="15">
        <v>0</v>
      </c>
      <c r="G789" s="19">
        <v>801.6</v>
      </c>
      <c r="H789" s="20">
        <f t="shared" si="76"/>
        <v>766.6</v>
      </c>
      <c r="I789" s="21">
        <v>766.6</v>
      </c>
      <c r="J789" s="20">
        <f t="shared" si="77"/>
        <v>2316.4130817825844</v>
      </c>
      <c r="K789" s="20">
        <f t="shared" si="78"/>
        <v>2431.7240817825846</v>
      </c>
      <c r="L789" s="20">
        <f t="shared" si="75"/>
        <v>2416.6854817825842</v>
      </c>
      <c r="M789" s="22">
        <f t="shared" si="79"/>
        <v>2424.204781782584</v>
      </c>
      <c r="N789" s="21" t="s">
        <v>3</v>
      </c>
      <c r="O789" s="21">
        <v>71.5</v>
      </c>
      <c r="P789" s="23">
        <v>0.474</v>
      </c>
      <c r="Q789" s="20">
        <f t="shared" si="80"/>
        <v>38.4</v>
      </c>
      <c r="R789" s="21">
        <v>38.4</v>
      </c>
      <c r="S789" s="23">
        <v>-9.999</v>
      </c>
      <c r="V789" s="25">
        <v>14.526</v>
      </c>
      <c r="W789" s="22">
        <v>2424.204781782584</v>
      </c>
    </row>
    <row r="790" spans="1:23" ht="12.75">
      <c r="A790" s="1">
        <v>36345</v>
      </c>
      <c r="B790" s="13">
        <v>185</v>
      </c>
      <c r="C790" s="52">
        <v>0.6733796</v>
      </c>
      <c r="D790" s="14">
        <v>0.6733796</v>
      </c>
      <c r="E790" s="2">
        <v>7805</v>
      </c>
      <c r="F790" s="15">
        <v>0</v>
      </c>
      <c r="G790" s="19">
        <v>803.2</v>
      </c>
      <c r="H790" s="20">
        <f t="shared" si="76"/>
        <v>768.2</v>
      </c>
      <c r="I790" s="21">
        <v>768.2</v>
      </c>
      <c r="J790" s="20">
        <f t="shared" si="77"/>
        <v>2299.0996507058994</v>
      </c>
      <c r="K790" s="20">
        <f t="shared" si="78"/>
        <v>2414.4106507058996</v>
      </c>
      <c r="L790" s="20">
        <f t="shared" si="75"/>
        <v>2399.3720507058993</v>
      </c>
      <c r="M790" s="22">
        <f t="shared" si="79"/>
        <v>2406.8913507058996</v>
      </c>
      <c r="N790" s="21" t="s">
        <v>3</v>
      </c>
      <c r="O790" s="21">
        <v>73.4</v>
      </c>
      <c r="P790" s="23">
        <v>0.49</v>
      </c>
      <c r="Q790" s="20">
        <f t="shared" si="80"/>
        <v>40</v>
      </c>
      <c r="R790" s="21">
        <v>40</v>
      </c>
      <c r="S790" s="23">
        <v>-9.999</v>
      </c>
      <c r="V790" s="25">
        <v>14.316</v>
      </c>
      <c r="W790" s="22">
        <v>2406.8913507058996</v>
      </c>
    </row>
    <row r="791" spans="1:23" ht="12.75">
      <c r="A791" s="1">
        <v>36345</v>
      </c>
      <c r="B791" s="13">
        <v>185</v>
      </c>
      <c r="C791" s="52">
        <v>0.673495352</v>
      </c>
      <c r="D791" s="14">
        <v>0.673495352</v>
      </c>
      <c r="E791" s="2">
        <v>7815</v>
      </c>
      <c r="F791" s="15">
        <v>0</v>
      </c>
      <c r="G791" s="19">
        <v>804.7</v>
      </c>
      <c r="H791" s="20">
        <f t="shared" si="76"/>
        <v>769.7</v>
      </c>
      <c r="I791" s="21">
        <v>769.7</v>
      </c>
      <c r="J791" s="20">
        <f t="shared" si="77"/>
        <v>2282.90102789836</v>
      </c>
      <c r="K791" s="20">
        <f t="shared" si="78"/>
        <v>2398.2120278983602</v>
      </c>
      <c r="L791" s="20">
        <f t="shared" si="75"/>
        <v>2383.17342789836</v>
      </c>
      <c r="M791" s="22">
        <f t="shared" si="79"/>
        <v>2390.6927278983603</v>
      </c>
      <c r="N791" s="21" t="s">
        <v>3</v>
      </c>
      <c r="O791" s="21">
        <v>74.6</v>
      </c>
      <c r="P791" s="23">
        <v>0.501</v>
      </c>
      <c r="Q791" s="20">
        <f t="shared" si="80"/>
        <v>41.1</v>
      </c>
      <c r="R791" s="21">
        <v>41.1</v>
      </c>
      <c r="S791" s="23">
        <v>-9.999</v>
      </c>
      <c r="V791" s="25">
        <v>14.65</v>
      </c>
      <c r="W791" s="22">
        <v>2390.6927278983603</v>
      </c>
    </row>
    <row r="792" spans="1:23" ht="12.75">
      <c r="A792" s="1">
        <v>36345</v>
      </c>
      <c r="B792" s="13">
        <v>185</v>
      </c>
      <c r="C792" s="52">
        <v>0.673611104</v>
      </c>
      <c r="D792" s="14">
        <v>0.673611104</v>
      </c>
      <c r="E792" s="2">
        <v>7825</v>
      </c>
      <c r="F792" s="15">
        <v>0</v>
      </c>
      <c r="G792" s="19">
        <v>806.2</v>
      </c>
      <c r="H792" s="20">
        <f t="shared" si="76"/>
        <v>771.2</v>
      </c>
      <c r="I792" s="21">
        <v>771.2</v>
      </c>
      <c r="J792" s="20">
        <f t="shared" si="77"/>
        <v>2266.733942438574</v>
      </c>
      <c r="K792" s="20">
        <f t="shared" si="78"/>
        <v>2382.0449424385743</v>
      </c>
      <c r="L792" s="20">
        <f t="shared" si="75"/>
        <v>2367.006342438574</v>
      </c>
      <c r="M792" s="22">
        <f t="shared" si="79"/>
        <v>2374.5256424385743</v>
      </c>
      <c r="N792" s="21" t="s">
        <v>3</v>
      </c>
      <c r="O792" s="21">
        <v>74.8</v>
      </c>
      <c r="P792" s="23">
        <v>0.489</v>
      </c>
      <c r="Q792" s="20">
        <f t="shared" si="80"/>
        <v>39.9</v>
      </c>
      <c r="R792" s="21">
        <v>39.9</v>
      </c>
      <c r="S792" s="23">
        <v>-9.999</v>
      </c>
      <c r="V792" s="25">
        <v>15.361</v>
      </c>
      <c r="W792" s="22">
        <v>2374.5256424385743</v>
      </c>
    </row>
    <row r="793" spans="1:23" ht="12.75">
      <c r="A793" s="1">
        <v>36345</v>
      </c>
      <c r="B793" s="13">
        <v>185</v>
      </c>
      <c r="C793" s="52">
        <v>0.673726857</v>
      </c>
      <c r="D793" s="14">
        <v>0.673726857</v>
      </c>
      <c r="E793" s="2">
        <v>7835</v>
      </c>
      <c r="F793" s="15">
        <v>0</v>
      </c>
      <c r="G793" s="19">
        <v>808.6</v>
      </c>
      <c r="H793" s="20">
        <f t="shared" si="76"/>
        <v>773.6</v>
      </c>
      <c r="I793" s="21">
        <v>773.6</v>
      </c>
      <c r="J793" s="20">
        <f t="shared" si="77"/>
        <v>2240.9318977373528</v>
      </c>
      <c r="K793" s="20">
        <f t="shared" si="78"/>
        <v>2356.242897737353</v>
      </c>
      <c r="L793" s="20">
        <f t="shared" si="75"/>
        <v>2341.2042977373526</v>
      </c>
      <c r="M793" s="22">
        <f t="shared" si="79"/>
        <v>2348.723597737353</v>
      </c>
      <c r="N793" s="21" t="s">
        <v>3</v>
      </c>
      <c r="O793" s="21">
        <v>73</v>
      </c>
      <c r="P793" s="23">
        <v>0.499</v>
      </c>
      <c r="Q793" s="20">
        <f t="shared" si="80"/>
        <v>40.9</v>
      </c>
      <c r="R793" s="21">
        <v>40.9</v>
      </c>
      <c r="S793" s="23">
        <v>-9.999</v>
      </c>
      <c r="V793" s="25">
        <v>16.013</v>
      </c>
      <c r="W793" s="22">
        <v>2348.723597737353</v>
      </c>
    </row>
    <row r="794" spans="1:23" ht="12.75">
      <c r="A794" s="1">
        <v>36345</v>
      </c>
      <c r="B794" s="13">
        <v>185</v>
      </c>
      <c r="C794" s="52">
        <v>0.673842609</v>
      </c>
      <c r="D794" s="14">
        <v>0.673842609</v>
      </c>
      <c r="E794" s="2">
        <v>7845</v>
      </c>
      <c r="F794" s="15">
        <v>0</v>
      </c>
      <c r="G794" s="19">
        <v>809.1</v>
      </c>
      <c r="H794" s="20">
        <f t="shared" si="76"/>
        <v>774.1</v>
      </c>
      <c r="I794" s="21">
        <v>774.1</v>
      </c>
      <c r="J794" s="20">
        <f t="shared" si="77"/>
        <v>2235.566548082453</v>
      </c>
      <c r="K794" s="20">
        <f t="shared" si="78"/>
        <v>2350.8775480824534</v>
      </c>
      <c r="L794" s="20">
        <f t="shared" si="75"/>
        <v>2335.838948082453</v>
      </c>
      <c r="M794" s="22">
        <f t="shared" si="79"/>
        <v>2343.3582480824534</v>
      </c>
      <c r="N794" s="21" t="s">
        <v>3</v>
      </c>
      <c r="O794" s="21">
        <v>68</v>
      </c>
      <c r="P794" s="23">
        <v>0.519</v>
      </c>
      <c r="Q794" s="20">
        <f t="shared" si="80"/>
        <v>42.9</v>
      </c>
      <c r="R794" s="21">
        <v>42.9</v>
      </c>
      <c r="S794" s="23">
        <v>-9.999</v>
      </c>
      <c r="V794" s="25">
        <v>16.142</v>
      </c>
      <c r="W794" s="22">
        <v>2343.3582480824534</v>
      </c>
    </row>
    <row r="795" spans="1:23" ht="12.75">
      <c r="A795" s="1">
        <v>36345</v>
      </c>
      <c r="B795" s="13">
        <v>185</v>
      </c>
      <c r="C795" s="52">
        <v>0.673958361</v>
      </c>
      <c r="D795" s="14">
        <v>0.673958361</v>
      </c>
      <c r="E795" s="2">
        <v>7855</v>
      </c>
      <c r="F795" s="15">
        <v>0</v>
      </c>
      <c r="G795" s="19">
        <v>810.3</v>
      </c>
      <c r="H795" s="20">
        <f t="shared" si="76"/>
        <v>775.3</v>
      </c>
      <c r="I795" s="21">
        <v>775.3</v>
      </c>
      <c r="J795" s="20">
        <f t="shared" si="77"/>
        <v>2222.703835240298</v>
      </c>
      <c r="K795" s="20">
        <f t="shared" si="78"/>
        <v>2338.014835240298</v>
      </c>
      <c r="L795" s="20">
        <f t="shared" si="75"/>
        <v>2322.9762352402977</v>
      </c>
      <c r="M795" s="22">
        <f t="shared" si="79"/>
        <v>2330.4955352402976</v>
      </c>
      <c r="N795" s="21" t="s">
        <v>3</v>
      </c>
      <c r="O795" s="21">
        <v>63.7</v>
      </c>
      <c r="P795" s="23">
        <v>0.51</v>
      </c>
      <c r="Q795" s="20">
        <f t="shared" si="80"/>
        <v>42.00000000000001</v>
      </c>
      <c r="R795" s="21">
        <v>42</v>
      </c>
      <c r="S795" s="23">
        <v>-9.999</v>
      </c>
      <c r="V795" s="25">
        <v>16.178</v>
      </c>
      <c r="W795" s="22">
        <v>2330.4955352402976</v>
      </c>
    </row>
    <row r="796" spans="1:23" ht="12.75">
      <c r="A796" s="1">
        <v>36345</v>
      </c>
      <c r="B796" s="13">
        <v>185</v>
      </c>
      <c r="C796" s="52">
        <v>0.674074054</v>
      </c>
      <c r="D796" s="14">
        <v>0.674074054</v>
      </c>
      <c r="E796" s="2">
        <v>7865</v>
      </c>
      <c r="F796" s="15">
        <v>0</v>
      </c>
      <c r="G796" s="19">
        <v>811</v>
      </c>
      <c r="H796" s="20">
        <f t="shared" si="76"/>
        <v>776</v>
      </c>
      <c r="I796" s="21">
        <v>776</v>
      </c>
      <c r="J796" s="20">
        <f t="shared" si="77"/>
        <v>2215.209776895789</v>
      </c>
      <c r="K796" s="20">
        <f t="shared" si="78"/>
        <v>2330.5207768957894</v>
      </c>
      <c r="L796" s="20">
        <f t="shared" si="75"/>
        <v>2315.482176895789</v>
      </c>
      <c r="M796" s="22">
        <f t="shared" si="79"/>
        <v>2323.001476895789</v>
      </c>
      <c r="N796" s="21" t="s">
        <v>3</v>
      </c>
      <c r="O796" s="21">
        <v>66.6</v>
      </c>
      <c r="P796" s="23">
        <v>0.515</v>
      </c>
      <c r="Q796" s="20">
        <f t="shared" si="80"/>
        <v>42.50000000000001</v>
      </c>
      <c r="R796" s="21">
        <v>42.5</v>
      </c>
      <c r="S796" s="23">
        <v>-9.999</v>
      </c>
      <c r="V796" s="25">
        <v>15.996</v>
      </c>
      <c r="W796" s="22">
        <v>2323.001476895789</v>
      </c>
    </row>
    <row r="797" spans="1:23" ht="12.75">
      <c r="A797" s="1">
        <v>36345</v>
      </c>
      <c r="B797" s="13">
        <v>185</v>
      </c>
      <c r="C797" s="52">
        <v>0.674189806</v>
      </c>
      <c r="D797" s="14">
        <v>0.674189806</v>
      </c>
      <c r="E797" s="2">
        <v>7875</v>
      </c>
      <c r="F797" s="15">
        <v>0</v>
      </c>
      <c r="G797" s="19">
        <v>812.2</v>
      </c>
      <c r="H797" s="20">
        <f t="shared" si="76"/>
        <v>777.2</v>
      </c>
      <c r="I797" s="21">
        <v>777.2</v>
      </c>
      <c r="J797" s="20">
        <f t="shared" si="77"/>
        <v>2202.3785334898153</v>
      </c>
      <c r="K797" s="20">
        <f t="shared" si="78"/>
        <v>2317.6895334898154</v>
      </c>
      <c r="L797" s="20">
        <f t="shared" si="75"/>
        <v>2302.650933489815</v>
      </c>
      <c r="M797" s="22">
        <f t="shared" si="79"/>
        <v>2310.1702334898155</v>
      </c>
      <c r="N797" s="21" t="s">
        <v>3</v>
      </c>
      <c r="O797" s="21">
        <v>64.9</v>
      </c>
      <c r="P797" s="23">
        <v>0.544</v>
      </c>
      <c r="Q797" s="20">
        <f t="shared" si="80"/>
        <v>45.400000000000006</v>
      </c>
      <c r="R797" s="21">
        <v>45.4</v>
      </c>
      <c r="S797" s="23">
        <v>-9.999</v>
      </c>
      <c r="V797" s="25">
        <v>15.577</v>
      </c>
      <c r="W797" s="22">
        <v>2310.1702334898155</v>
      </c>
    </row>
    <row r="798" spans="1:23" ht="12.75">
      <c r="A798" s="1">
        <v>36345</v>
      </c>
      <c r="B798" s="13">
        <v>185</v>
      </c>
      <c r="C798" s="52">
        <v>0.674305558</v>
      </c>
      <c r="D798" s="14">
        <v>0.674305558</v>
      </c>
      <c r="E798" s="2">
        <v>7885</v>
      </c>
      <c r="F798" s="15">
        <v>0</v>
      </c>
      <c r="G798" s="19">
        <v>812.4</v>
      </c>
      <c r="H798" s="20">
        <f t="shared" si="76"/>
        <v>777.4</v>
      </c>
      <c r="I798" s="21">
        <v>777.4</v>
      </c>
      <c r="J798" s="20">
        <f t="shared" si="77"/>
        <v>2200.2419192050315</v>
      </c>
      <c r="K798" s="20">
        <f t="shared" si="78"/>
        <v>2315.5529192050317</v>
      </c>
      <c r="L798" s="20">
        <f t="shared" si="75"/>
        <v>2300.5143192050314</v>
      </c>
      <c r="M798" s="22">
        <f t="shared" si="79"/>
        <v>2308.0336192050318</v>
      </c>
      <c r="N798" s="21" t="s">
        <v>3</v>
      </c>
      <c r="O798" s="21">
        <v>66.4</v>
      </c>
      <c r="P798" s="23">
        <v>0.549</v>
      </c>
      <c r="Q798" s="20">
        <f t="shared" si="80"/>
        <v>45.900000000000006</v>
      </c>
      <c r="R798" s="21">
        <v>45.9</v>
      </c>
      <c r="S798" s="23">
        <v>-9.999</v>
      </c>
      <c r="V798" s="25">
        <v>14.889</v>
      </c>
      <c r="W798" s="22">
        <v>2308.0336192050318</v>
      </c>
    </row>
    <row r="799" spans="1:23" ht="12.75">
      <c r="A799" s="1">
        <v>36345</v>
      </c>
      <c r="B799" s="13">
        <v>185</v>
      </c>
      <c r="C799" s="52">
        <v>0.67442131</v>
      </c>
      <c r="D799" s="14">
        <v>0.67442131</v>
      </c>
      <c r="E799" s="2">
        <v>7895</v>
      </c>
      <c r="F799" s="15">
        <v>0</v>
      </c>
      <c r="G799" s="19">
        <v>813.7</v>
      </c>
      <c r="H799" s="20">
        <f t="shared" si="76"/>
        <v>778.7</v>
      </c>
      <c r="I799" s="21">
        <v>778.7</v>
      </c>
      <c r="J799" s="20">
        <f t="shared" si="77"/>
        <v>2186.3673105101952</v>
      </c>
      <c r="K799" s="20">
        <f t="shared" si="78"/>
        <v>2301.6783105101954</v>
      </c>
      <c r="L799" s="20">
        <f t="shared" si="75"/>
        <v>2286.639710510195</v>
      </c>
      <c r="M799" s="22">
        <f t="shared" si="79"/>
        <v>2294.159010510195</v>
      </c>
      <c r="N799" s="21" t="s">
        <v>3</v>
      </c>
      <c r="O799" s="21">
        <v>67.5</v>
      </c>
      <c r="P799" s="23">
        <v>0.49</v>
      </c>
      <c r="Q799" s="20">
        <f t="shared" si="80"/>
        <v>40</v>
      </c>
      <c r="R799" s="21">
        <v>40</v>
      </c>
      <c r="S799" s="23">
        <v>-9.999</v>
      </c>
      <c r="V799" s="25">
        <v>14.274</v>
      </c>
      <c r="W799" s="22">
        <v>2294.159010510195</v>
      </c>
    </row>
    <row r="800" spans="1:23" ht="12.75">
      <c r="A800" s="1">
        <v>36345</v>
      </c>
      <c r="B800" s="13">
        <v>185</v>
      </c>
      <c r="C800" s="52">
        <v>0.674537063</v>
      </c>
      <c r="D800" s="14">
        <v>0.674537063</v>
      </c>
      <c r="E800" s="2">
        <v>7905</v>
      </c>
      <c r="F800" s="15">
        <v>0</v>
      </c>
      <c r="G800" s="19">
        <v>815.5</v>
      </c>
      <c r="H800" s="20">
        <f t="shared" si="76"/>
        <v>780.5</v>
      </c>
      <c r="I800" s="21">
        <v>780.5</v>
      </c>
      <c r="J800" s="20">
        <f t="shared" si="77"/>
        <v>2167.1945050846602</v>
      </c>
      <c r="K800" s="20">
        <f t="shared" si="78"/>
        <v>2282.5055050846604</v>
      </c>
      <c r="L800" s="20">
        <f t="shared" si="75"/>
        <v>2267.46690508466</v>
      </c>
      <c r="M800" s="22">
        <f t="shared" si="79"/>
        <v>2274.9862050846605</v>
      </c>
      <c r="N800" s="21" t="s">
        <v>3</v>
      </c>
      <c r="O800" s="21">
        <v>67.8</v>
      </c>
      <c r="P800" s="23">
        <v>0.48</v>
      </c>
      <c r="Q800" s="20">
        <f t="shared" si="80"/>
        <v>39</v>
      </c>
      <c r="R800" s="21">
        <v>39</v>
      </c>
      <c r="S800" s="23">
        <v>-9.999</v>
      </c>
      <c r="V800" s="25">
        <v>14.431</v>
      </c>
      <c r="W800" s="22">
        <v>2274.9862050846605</v>
      </c>
    </row>
    <row r="801" spans="1:23" ht="12.75">
      <c r="A801" s="1">
        <v>36345</v>
      </c>
      <c r="B801" s="13">
        <v>185</v>
      </c>
      <c r="C801" s="52">
        <v>0.674652755</v>
      </c>
      <c r="D801" s="14">
        <v>0.674652755</v>
      </c>
      <c r="E801" s="2">
        <v>7915</v>
      </c>
      <c r="F801" s="15">
        <v>0</v>
      </c>
      <c r="G801" s="19">
        <v>816.7</v>
      </c>
      <c r="H801" s="20">
        <f t="shared" si="76"/>
        <v>781.7</v>
      </c>
      <c r="I801" s="21">
        <v>781.7</v>
      </c>
      <c r="J801" s="20">
        <f t="shared" si="77"/>
        <v>2154.4371838629195</v>
      </c>
      <c r="K801" s="20">
        <f t="shared" si="78"/>
        <v>2269.7481838629196</v>
      </c>
      <c r="L801" s="20">
        <f t="shared" si="75"/>
        <v>2254.7095838629193</v>
      </c>
      <c r="M801" s="22">
        <f t="shared" si="79"/>
        <v>2262.2288838629192</v>
      </c>
      <c r="N801" s="21" t="s">
        <v>3</v>
      </c>
      <c r="O801" s="21">
        <v>67.9</v>
      </c>
      <c r="P801" s="23">
        <v>0.49</v>
      </c>
      <c r="Q801" s="20">
        <f t="shared" si="80"/>
        <v>40</v>
      </c>
      <c r="R801" s="21">
        <v>40</v>
      </c>
      <c r="S801" s="23">
        <v>-9.999</v>
      </c>
      <c r="V801" s="25">
        <v>14.893</v>
      </c>
      <c r="W801" s="22">
        <v>2262.2288838629192</v>
      </c>
    </row>
    <row r="802" spans="1:23" ht="12.75">
      <c r="A802" s="1">
        <v>36345</v>
      </c>
      <c r="B802" s="13">
        <v>185</v>
      </c>
      <c r="C802" s="52">
        <v>0.674768507</v>
      </c>
      <c r="D802" s="14">
        <v>0.674768507</v>
      </c>
      <c r="E802" s="2">
        <v>7925</v>
      </c>
      <c r="F802" s="15">
        <v>0</v>
      </c>
      <c r="G802" s="19">
        <v>818.3</v>
      </c>
      <c r="H802" s="20">
        <f t="shared" si="76"/>
        <v>783.3</v>
      </c>
      <c r="I802" s="21">
        <v>783.3</v>
      </c>
      <c r="J802" s="20">
        <f t="shared" si="77"/>
        <v>2137.457852458084</v>
      </c>
      <c r="K802" s="20">
        <f t="shared" si="78"/>
        <v>2252.768852458084</v>
      </c>
      <c r="L802" s="20">
        <f t="shared" si="75"/>
        <v>2237.7302524580837</v>
      </c>
      <c r="M802" s="22">
        <f t="shared" si="79"/>
        <v>2245.2495524580836</v>
      </c>
      <c r="N802" s="21" t="s">
        <v>3</v>
      </c>
      <c r="O802" s="21">
        <v>67</v>
      </c>
      <c r="P802" s="23">
        <v>0.495</v>
      </c>
      <c r="Q802" s="20">
        <f t="shared" si="80"/>
        <v>40.5</v>
      </c>
      <c r="R802" s="21">
        <v>40.5</v>
      </c>
      <c r="S802" s="23">
        <v>-9.999</v>
      </c>
      <c r="V802" s="25">
        <v>15.706</v>
      </c>
      <c r="W802" s="22">
        <v>2245.2495524580836</v>
      </c>
    </row>
    <row r="803" spans="1:23" ht="12.75">
      <c r="A803" s="1">
        <v>36345</v>
      </c>
      <c r="B803" s="13">
        <v>185</v>
      </c>
      <c r="C803" s="52">
        <v>0.67488426</v>
      </c>
      <c r="D803" s="14">
        <v>0.67488426</v>
      </c>
      <c r="E803" s="2">
        <v>7935</v>
      </c>
      <c r="F803" s="15">
        <v>0</v>
      </c>
      <c r="G803" s="19">
        <v>818.5</v>
      </c>
      <c r="H803" s="20">
        <f t="shared" si="76"/>
        <v>783.5</v>
      </c>
      <c r="I803" s="21">
        <v>783.5</v>
      </c>
      <c r="J803" s="20">
        <f t="shared" si="77"/>
        <v>2135.337875073069</v>
      </c>
      <c r="K803" s="20">
        <f t="shared" si="78"/>
        <v>2250.648875073069</v>
      </c>
      <c r="L803" s="20">
        <f t="shared" si="75"/>
        <v>2235.610275073069</v>
      </c>
      <c r="M803" s="22">
        <f t="shared" si="79"/>
        <v>2243.1295750730687</v>
      </c>
      <c r="N803" s="21" t="s">
        <v>3</v>
      </c>
      <c r="O803" s="21">
        <v>67.3</v>
      </c>
      <c r="P803" s="23">
        <v>0.494</v>
      </c>
      <c r="Q803" s="20">
        <f t="shared" si="80"/>
        <v>40.4</v>
      </c>
      <c r="R803" s="21">
        <v>40.4</v>
      </c>
      <c r="S803" s="23">
        <v>-9.999</v>
      </c>
      <c r="V803" s="25">
        <v>16.085</v>
      </c>
      <c r="W803" s="22">
        <v>2243.1295750730687</v>
      </c>
    </row>
    <row r="804" spans="1:23" ht="12.75">
      <c r="A804" s="1">
        <v>36345</v>
      </c>
      <c r="B804" s="13">
        <v>185</v>
      </c>
      <c r="C804" s="52">
        <v>0.675000012</v>
      </c>
      <c r="D804" s="14">
        <v>0.675000012</v>
      </c>
      <c r="E804" s="2">
        <v>7945</v>
      </c>
      <c r="F804" s="15">
        <v>0</v>
      </c>
      <c r="G804" s="19">
        <v>820.5</v>
      </c>
      <c r="H804" s="20">
        <f t="shared" si="76"/>
        <v>785.5</v>
      </c>
      <c r="I804" s="21">
        <v>785.5</v>
      </c>
      <c r="J804" s="20">
        <f t="shared" si="77"/>
        <v>2114.167815494812</v>
      </c>
      <c r="K804" s="20">
        <f t="shared" si="78"/>
        <v>2229.4788154948124</v>
      </c>
      <c r="L804" s="20">
        <f t="shared" si="75"/>
        <v>2214.440215494812</v>
      </c>
      <c r="M804" s="22">
        <f t="shared" si="79"/>
        <v>2221.959515494812</v>
      </c>
      <c r="N804" s="21" t="s">
        <v>3</v>
      </c>
      <c r="O804" s="21">
        <v>67.2</v>
      </c>
      <c r="P804" s="23">
        <v>0.495</v>
      </c>
      <c r="Q804" s="20">
        <f t="shared" si="80"/>
        <v>40.5</v>
      </c>
      <c r="R804" s="21">
        <v>40.5</v>
      </c>
      <c r="S804" s="23">
        <v>-9.999</v>
      </c>
      <c r="V804" s="25">
        <v>16.106</v>
      </c>
      <c r="W804" s="22">
        <v>2221.959515494812</v>
      </c>
    </row>
    <row r="805" spans="1:23" ht="12.75">
      <c r="A805" s="1">
        <v>36345</v>
      </c>
      <c r="B805" s="13">
        <v>185</v>
      </c>
      <c r="C805" s="52">
        <v>0.675115764</v>
      </c>
      <c r="D805" s="14">
        <v>0.675115764</v>
      </c>
      <c r="E805" s="2">
        <v>7955</v>
      </c>
      <c r="F805" s="15">
        <v>0</v>
      </c>
      <c r="G805" s="19">
        <v>822.2</v>
      </c>
      <c r="H805" s="20">
        <f t="shared" si="76"/>
        <v>787.2</v>
      </c>
      <c r="I805" s="21">
        <v>787.2</v>
      </c>
      <c r="J805" s="20">
        <f t="shared" si="77"/>
        <v>2096.2156023192806</v>
      </c>
      <c r="K805" s="20">
        <f t="shared" si="78"/>
        <v>2211.5266023192808</v>
      </c>
      <c r="L805" s="20">
        <f t="shared" si="75"/>
        <v>2196.4880023192804</v>
      </c>
      <c r="M805" s="22">
        <f t="shared" si="79"/>
        <v>2204.007302319281</v>
      </c>
      <c r="N805" s="21" t="s">
        <v>3</v>
      </c>
      <c r="O805" s="21">
        <v>65</v>
      </c>
      <c r="P805" s="23">
        <v>0.504</v>
      </c>
      <c r="Q805" s="20">
        <f t="shared" si="80"/>
        <v>41.4</v>
      </c>
      <c r="R805" s="21">
        <v>41.4</v>
      </c>
      <c r="S805" s="23">
        <v>-9.999</v>
      </c>
      <c r="V805" s="25">
        <v>16.121</v>
      </c>
      <c r="W805" s="22">
        <v>2204.007302319281</v>
      </c>
    </row>
    <row r="806" spans="1:23" ht="12.75">
      <c r="A806" s="1">
        <v>36345</v>
      </c>
      <c r="B806" s="13">
        <v>185</v>
      </c>
      <c r="C806" s="52">
        <v>0.675231457</v>
      </c>
      <c r="D806" s="14">
        <v>0.675231457</v>
      </c>
      <c r="E806" s="2">
        <v>7965</v>
      </c>
      <c r="F806" s="15">
        <v>0</v>
      </c>
      <c r="G806" s="19">
        <v>823.8</v>
      </c>
      <c r="H806" s="20">
        <f t="shared" si="76"/>
        <v>788.8</v>
      </c>
      <c r="I806" s="21">
        <v>788.8</v>
      </c>
      <c r="J806" s="20">
        <f t="shared" si="77"/>
        <v>2079.354781557999</v>
      </c>
      <c r="K806" s="20">
        <f t="shared" si="78"/>
        <v>2194.6657815579993</v>
      </c>
      <c r="L806" s="20">
        <f t="shared" si="75"/>
        <v>2179.627181557999</v>
      </c>
      <c r="M806" s="22">
        <f t="shared" si="79"/>
        <v>2187.1464815579993</v>
      </c>
      <c r="N806" s="21" t="s">
        <v>3</v>
      </c>
      <c r="O806" s="21">
        <v>60.6</v>
      </c>
      <c r="P806" s="23">
        <v>0.489</v>
      </c>
      <c r="Q806" s="20">
        <f t="shared" si="80"/>
        <v>39.9</v>
      </c>
      <c r="R806" s="21">
        <v>39.9</v>
      </c>
      <c r="S806" s="23">
        <v>-9.999</v>
      </c>
      <c r="V806" s="25">
        <v>15.836</v>
      </c>
      <c r="W806" s="22">
        <v>2187.1464815579993</v>
      </c>
    </row>
    <row r="807" spans="1:23" ht="12.75">
      <c r="A807" s="1">
        <v>36345</v>
      </c>
      <c r="B807" s="13">
        <v>185</v>
      </c>
      <c r="C807" s="52">
        <v>0.675347209</v>
      </c>
      <c r="D807" s="14">
        <v>0.675347209</v>
      </c>
      <c r="E807" s="2">
        <v>7975</v>
      </c>
      <c r="F807" s="15">
        <v>0</v>
      </c>
      <c r="G807" s="19">
        <v>824.9</v>
      </c>
      <c r="H807" s="20">
        <f t="shared" si="76"/>
        <v>789.9</v>
      </c>
      <c r="I807" s="21">
        <v>789.9</v>
      </c>
      <c r="J807" s="20">
        <f t="shared" si="77"/>
        <v>2067.782794495945</v>
      </c>
      <c r="K807" s="20">
        <f t="shared" si="78"/>
        <v>2183.093794495945</v>
      </c>
      <c r="L807" s="20">
        <f t="shared" si="75"/>
        <v>2168.0551944959448</v>
      </c>
      <c r="M807" s="22">
        <f t="shared" si="79"/>
        <v>2175.574494495945</v>
      </c>
      <c r="N807" s="21" t="s">
        <v>3</v>
      </c>
      <c r="O807" s="21">
        <v>59.1</v>
      </c>
      <c r="P807" s="23">
        <v>0.45</v>
      </c>
      <c r="Q807" s="20">
        <f t="shared" si="80"/>
        <v>36</v>
      </c>
      <c r="R807" s="21">
        <v>36</v>
      </c>
      <c r="S807" s="23">
        <v>-9.999</v>
      </c>
      <c r="V807" s="25">
        <v>15.101</v>
      </c>
      <c r="W807" s="22">
        <v>2175.574494495945</v>
      </c>
    </row>
    <row r="808" spans="1:23" ht="12.75">
      <c r="A808" s="1">
        <v>36345</v>
      </c>
      <c r="B808" s="13">
        <v>185</v>
      </c>
      <c r="C808" s="52">
        <v>0.675462961</v>
      </c>
      <c r="D808" s="14">
        <v>0.675462961</v>
      </c>
      <c r="E808" s="2">
        <v>7985</v>
      </c>
      <c r="F808" s="15">
        <v>0</v>
      </c>
      <c r="G808" s="19">
        <v>826.1</v>
      </c>
      <c r="H808" s="20">
        <f t="shared" si="76"/>
        <v>791.1</v>
      </c>
      <c r="I808" s="21">
        <v>791.1</v>
      </c>
      <c r="J808" s="20">
        <f t="shared" si="77"/>
        <v>2055.1771732942166</v>
      </c>
      <c r="K808" s="20">
        <f t="shared" si="78"/>
        <v>2170.4881732942167</v>
      </c>
      <c r="L808" s="20">
        <f t="shared" si="75"/>
        <v>2155.4495732942164</v>
      </c>
      <c r="M808" s="22">
        <f t="shared" si="79"/>
        <v>2162.968873294217</v>
      </c>
      <c r="N808" s="21" t="s">
        <v>3</v>
      </c>
      <c r="O808" s="21">
        <v>62.1</v>
      </c>
      <c r="P808" s="23">
        <v>0.469</v>
      </c>
      <c r="Q808" s="20">
        <f t="shared" si="80"/>
        <v>37.9</v>
      </c>
      <c r="R808" s="21">
        <v>37.9</v>
      </c>
      <c r="S808" s="23">
        <v>-9.999</v>
      </c>
      <c r="V808" s="25">
        <v>14.511</v>
      </c>
      <c r="W808" s="22">
        <v>2162.968873294217</v>
      </c>
    </row>
    <row r="809" spans="1:23" ht="12.75">
      <c r="A809" s="1">
        <v>36345</v>
      </c>
      <c r="B809" s="13">
        <v>185</v>
      </c>
      <c r="C809" s="52">
        <v>0.675578713</v>
      </c>
      <c r="D809" s="14">
        <v>0.675578713</v>
      </c>
      <c r="E809" s="2">
        <v>7995</v>
      </c>
      <c r="F809" s="15">
        <v>0</v>
      </c>
      <c r="G809" s="19">
        <v>827.9</v>
      </c>
      <c r="H809" s="20">
        <f t="shared" si="76"/>
        <v>792.9</v>
      </c>
      <c r="I809" s="21">
        <v>792.9</v>
      </c>
      <c r="J809" s="20">
        <f t="shared" si="77"/>
        <v>2036.3045484161216</v>
      </c>
      <c r="K809" s="20">
        <f t="shared" si="78"/>
        <v>2151.615548416122</v>
      </c>
      <c r="L809" s="20">
        <f t="shared" si="75"/>
        <v>2136.5769484161215</v>
      </c>
      <c r="M809" s="22">
        <f t="shared" si="79"/>
        <v>2144.096248416122</v>
      </c>
      <c r="N809" s="21" t="s">
        <v>3</v>
      </c>
      <c r="O809" s="21">
        <v>64.9</v>
      </c>
      <c r="P809" s="23">
        <v>0.469</v>
      </c>
      <c r="Q809" s="20">
        <f t="shared" si="80"/>
        <v>37.9</v>
      </c>
      <c r="R809" s="21">
        <v>37.9</v>
      </c>
      <c r="S809" s="23">
        <v>-9.999</v>
      </c>
      <c r="V809" s="25">
        <v>14.337</v>
      </c>
      <c r="W809" s="22">
        <v>2144.096248416122</v>
      </c>
    </row>
    <row r="810" spans="1:23" ht="12.75">
      <c r="A810" s="1">
        <v>36345</v>
      </c>
      <c r="B810" s="13">
        <v>185</v>
      </c>
      <c r="C810" s="52">
        <v>0.675694466</v>
      </c>
      <c r="D810" s="14">
        <v>0.675694466</v>
      </c>
      <c r="E810" s="2">
        <v>8005</v>
      </c>
      <c r="F810" s="15">
        <v>0</v>
      </c>
      <c r="G810" s="19">
        <v>829.5</v>
      </c>
      <c r="H810" s="20">
        <f t="shared" si="76"/>
        <v>794.5</v>
      </c>
      <c r="I810" s="21">
        <v>794.5</v>
      </c>
      <c r="J810" s="20">
        <f t="shared" si="77"/>
        <v>2019.5648146444657</v>
      </c>
      <c r="K810" s="20">
        <f t="shared" si="78"/>
        <v>2134.8758146444657</v>
      </c>
      <c r="L810" s="20">
        <f t="shared" si="75"/>
        <v>2119.837214644466</v>
      </c>
      <c r="M810" s="22">
        <f t="shared" si="79"/>
        <v>2127.3565146444657</v>
      </c>
      <c r="N810" s="21" t="s">
        <v>3</v>
      </c>
      <c r="O810" s="21">
        <v>63.3</v>
      </c>
      <c r="P810" s="23">
        <v>0.454</v>
      </c>
      <c r="Q810" s="20">
        <f t="shared" si="80"/>
        <v>36.400000000000006</v>
      </c>
      <c r="R810" s="21">
        <v>36.4</v>
      </c>
      <c r="S810" s="23">
        <v>-9.999</v>
      </c>
      <c r="V810" s="25">
        <v>14.758</v>
      </c>
      <c r="W810" s="22">
        <v>2127.3565146444657</v>
      </c>
    </row>
    <row r="811" spans="1:23" ht="12.75">
      <c r="A811" s="1">
        <v>36345</v>
      </c>
      <c r="B811" s="13">
        <v>185</v>
      </c>
      <c r="C811" s="52">
        <v>0.675810158</v>
      </c>
      <c r="D811" s="14">
        <v>0.675810158</v>
      </c>
      <c r="E811" s="2">
        <v>8015</v>
      </c>
      <c r="F811" s="15">
        <v>0</v>
      </c>
      <c r="G811" s="19">
        <v>831.3</v>
      </c>
      <c r="H811" s="20">
        <f t="shared" si="76"/>
        <v>796.3</v>
      </c>
      <c r="I811" s="21">
        <v>796.3</v>
      </c>
      <c r="J811" s="20">
        <f t="shared" si="77"/>
        <v>2000.772862358113</v>
      </c>
      <c r="K811" s="20">
        <f t="shared" si="78"/>
        <v>2116.083862358113</v>
      </c>
      <c r="L811" s="20">
        <f t="shared" si="75"/>
        <v>2101.0452623581127</v>
      </c>
      <c r="M811" s="22">
        <f t="shared" si="79"/>
        <v>2108.564562358113</v>
      </c>
      <c r="N811" s="21" t="s">
        <v>3</v>
      </c>
      <c r="O811" s="21">
        <v>63.8</v>
      </c>
      <c r="P811" s="23">
        <v>0.439</v>
      </c>
      <c r="Q811" s="20">
        <f t="shared" si="80"/>
        <v>34.9</v>
      </c>
      <c r="R811" s="21">
        <v>34.9</v>
      </c>
      <c r="S811" s="23">
        <v>-9.999</v>
      </c>
      <c r="V811" s="25">
        <v>15.495</v>
      </c>
      <c r="W811" s="22">
        <v>2108.564562358113</v>
      </c>
    </row>
    <row r="812" spans="1:23" ht="12.75">
      <c r="A812" s="1">
        <v>36345</v>
      </c>
      <c r="B812" s="13">
        <v>185</v>
      </c>
      <c r="C812" s="52">
        <v>0.67592591</v>
      </c>
      <c r="D812" s="14">
        <v>0.67592591</v>
      </c>
      <c r="E812" s="2">
        <v>8025</v>
      </c>
      <c r="F812" s="15">
        <v>0</v>
      </c>
      <c r="G812" s="19">
        <v>832.5</v>
      </c>
      <c r="H812" s="20">
        <f t="shared" si="76"/>
        <v>797.5</v>
      </c>
      <c r="I812" s="21">
        <v>797.5</v>
      </c>
      <c r="J812" s="20">
        <f t="shared" si="77"/>
        <v>1988.2684784588103</v>
      </c>
      <c r="K812" s="20">
        <f t="shared" si="78"/>
        <v>2103.57947845881</v>
      </c>
      <c r="L812" s="20">
        <f t="shared" si="75"/>
        <v>2088.5408784588103</v>
      </c>
      <c r="M812" s="22">
        <f t="shared" si="79"/>
        <v>2096.0601784588102</v>
      </c>
      <c r="N812" s="21" t="s">
        <v>3</v>
      </c>
      <c r="O812" s="21">
        <v>68.3</v>
      </c>
      <c r="P812" s="23">
        <v>0.449</v>
      </c>
      <c r="Q812" s="20">
        <f t="shared" si="80"/>
        <v>35.900000000000006</v>
      </c>
      <c r="R812" s="21">
        <v>35.9</v>
      </c>
      <c r="S812" s="23">
        <v>-9.999</v>
      </c>
      <c r="V812" s="25">
        <v>15.981</v>
      </c>
      <c r="W812" s="22">
        <v>2096.0601784588102</v>
      </c>
    </row>
    <row r="813" spans="1:23" ht="12.75">
      <c r="A813" s="1">
        <v>36345</v>
      </c>
      <c r="B813" s="13">
        <v>185</v>
      </c>
      <c r="C813" s="52">
        <v>0.676041663</v>
      </c>
      <c r="D813" s="14">
        <v>0.676041663</v>
      </c>
      <c r="E813" s="2">
        <v>8035</v>
      </c>
      <c r="F813" s="15">
        <v>0</v>
      </c>
      <c r="G813" s="19">
        <v>833.8</v>
      </c>
      <c r="H813" s="20">
        <f t="shared" si="76"/>
        <v>798.8</v>
      </c>
      <c r="I813" s="21">
        <v>798.8</v>
      </c>
      <c r="J813" s="20">
        <f t="shared" si="77"/>
        <v>1974.743277468874</v>
      </c>
      <c r="K813" s="20">
        <f t="shared" si="78"/>
        <v>2090.0542774688743</v>
      </c>
      <c r="L813" s="20">
        <f t="shared" si="75"/>
        <v>2075.015677468874</v>
      </c>
      <c r="M813" s="22">
        <f t="shared" si="79"/>
        <v>2082.534977468874</v>
      </c>
      <c r="N813" s="21" t="s">
        <v>3</v>
      </c>
      <c r="O813" s="21">
        <v>69.3</v>
      </c>
      <c r="P813" s="23">
        <v>0.479</v>
      </c>
      <c r="Q813" s="20">
        <f t="shared" si="80"/>
        <v>38.9</v>
      </c>
      <c r="R813" s="21">
        <v>38.9</v>
      </c>
      <c r="S813" s="23">
        <v>-9.999</v>
      </c>
      <c r="V813" s="25">
        <v>16.213</v>
      </c>
      <c r="W813" s="22">
        <v>2082.534977468874</v>
      </c>
    </row>
    <row r="814" spans="1:23" ht="12.75">
      <c r="A814" s="1">
        <v>36345</v>
      </c>
      <c r="B814" s="13">
        <v>185</v>
      </c>
      <c r="C814" s="52">
        <v>0.676157415</v>
      </c>
      <c r="D814" s="14">
        <v>0.676157415</v>
      </c>
      <c r="E814" s="2">
        <v>8045</v>
      </c>
      <c r="F814" s="15">
        <v>0</v>
      </c>
      <c r="G814" s="19">
        <v>835.5</v>
      </c>
      <c r="H814" s="20">
        <f t="shared" si="76"/>
        <v>800.5</v>
      </c>
      <c r="I814" s="21">
        <v>800.5</v>
      </c>
      <c r="J814" s="20">
        <f t="shared" si="77"/>
        <v>1957.0896506956533</v>
      </c>
      <c r="K814" s="20">
        <f t="shared" si="78"/>
        <v>2072.4006506956534</v>
      </c>
      <c r="L814" s="20">
        <f t="shared" si="75"/>
        <v>2057.362050695653</v>
      </c>
      <c r="M814" s="22">
        <f t="shared" si="79"/>
        <v>2064.881350695653</v>
      </c>
      <c r="N814" s="21" t="s">
        <v>3</v>
      </c>
      <c r="O814" s="21">
        <v>71.2</v>
      </c>
      <c r="P814" s="23">
        <v>0.459</v>
      </c>
      <c r="Q814" s="20">
        <f t="shared" si="80"/>
        <v>36.900000000000006</v>
      </c>
      <c r="R814" s="21">
        <v>36.9</v>
      </c>
      <c r="S814" s="23">
        <v>-9.999</v>
      </c>
      <c r="V814" s="25">
        <v>16.156</v>
      </c>
      <c r="W814" s="22">
        <v>2064.881350695653</v>
      </c>
    </row>
    <row r="815" spans="1:23" ht="12.75">
      <c r="A815" s="1">
        <v>36345</v>
      </c>
      <c r="B815" s="13">
        <v>185</v>
      </c>
      <c r="C815" s="52">
        <v>0.676273167</v>
      </c>
      <c r="D815" s="14">
        <v>0.676273167</v>
      </c>
      <c r="E815" s="2">
        <v>8055</v>
      </c>
      <c r="F815" s="15">
        <v>0</v>
      </c>
      <c r="G815" s="19">
        <v>836.3</v>
      </c>
      <c r="H815" s="20">
        <f t="shared" si="76"/>
        <v>801.3</v>
      </c>
      <c r="I815" s="21">
        <v>801.3</v>
      </c>
      <c r="J815" s="20">
        <f t="shared" si="77"/>
        <v>1948.7950300814039</v>
      </c>
      <c r="K815" s="20">
        <f t="shared" si="78"/>
        <v>2064.106030081404</v>
      </c>
      <c r="L815" s="20">
        <f t="shared" si="75"/>
        <v>2049.067430081404</v>
      </c>
      <c r="M815" s="22">
        <f t="shared" si="79"/>
        <v>2056.586730081404</v>
      </c>
      <c r="N815" s="21" t="s">
        <v>3</v>
      </c>
      <c r="O815" s="21">
        <v>74.6</v>
      </c>
      <c r="P815" s="23">
        <v>0.464</v>
      </c>
      <c r="Q815" s="20">
        <f t="shared" si="80"/>
        <v>37.400000000000006</v>
      </c>
      <c r="R815" s="21">
        <v>37.4</v>
      </c>
      <c r="S815" s="23">
        <v>-9.999</v>
      </c>
      <c r="V815" s="25">
        <v>15.937</v>
      </c>
      <c r="W815" s="22">
        <v>2056.586730081404</v>
      </c>
    </row>
    <row r="816" spans="1:23" ht="12.75">
      <c r="A816" s="1">
        <v>36345</v>
      </c>
      <c r="B816" s="13">
        <v>185</v>
      </c>
      <c r="C816" s="52">
        <v>0.67638886</v>
      </c>
      <c r="D816" s="14">
        <v>0.67638886</v>
      </c>
      <c r="E816" s="2">
        <v>8065</v>
      </c>
      <c r="F816" s="15">
        <v>0</v>
      </c>
      <c r="G816" s="19">
        <v>837.7</v>
      </c>
      <c r="H816" s="20">
        <f t="shared" si="76"/>
        <v>802.7</v>
      </c>
      <c r="I816" s="21">
        <v>802.7</v>
      </c>
      <c r="J816" s="20">
        <f t="shared" si="77"/>
        <v>1934.299350688691</v>
      </c>
      <c r="K816" s="20">
        <f t="shared" si="78"/>
        <v>2049.610350688691</v>
      </c>
      <c r="L816" s="20">
        <f t="shared" si="75"/>
        <v>2034.571750688691</v>
      </c>
      <c r="M816" s="22">
        <f t="shared" si="79"/>
        <v>2042.0910506886912</v>
      </c>
      <c r="N816" s="21" t="s">
        <v>3</v>
      </c>
      <c r="O816" s="21">
        <v>76.2</v>
      </c>
      <c r="P816" s="23">
        <v>0.48</v>
      </c>
      <c r="Q816" s="20">
        <f t="shared" si="80"/>
        <v>39</v>
      </c>
      <c r="R816" s="21">
        <v>39</v>
      </c>
      <c r="S816" s="23">
        <v>-9.999</v>
      </c>
      <c r="V816" s="25">
        <v>15.357</v>
      </c>
      <c r="W816" s="22">
        <v>2042.0910506886912</v>
      </c>
    </row>
    <row r="817" spans="1:23" ht="12.75">
      <c r="A817" s="1">
        <v>36345</v>
      </c>
      <c r="B817" s="13">
        <v>185</v>
      </c>
      <c r="C817" s="52">
        <v>0.676504612</v>
      </c>
      <c r="D817" s="14">
        <v>0.676504612</v>
      </c>
      <c r="E817" s="2">
        <v>8075</v>
      </c>
      <c r="F817" s="15">
        <v>0</v>
      </c>
      <c r="G817" s="19">
        <v>839.5</v>
      </c>
      <c r="H817" s="20">
        <f t="shared" si="76"/>
        <v>804.5</v>
      </c>
      <c r="I817" s="21">
        <v>804.5</v>
      </c>
      <c r="J817" s="20">
        <f t="shared" si="77"/>
        <v>1915.6991531786791</v>
      </c>
      <c r="K817" s="20">
        <f t="shared" si="78"/>
        <v>2031.010153178679</v>
      </c>
      <c r="L817" s="20">
        <f t="shared" si="75"/>
        <v>2015.9715531786792</v>
      </c>
      <c r="M817" s="22">
        <f t="shared" si="79"/>
        <v>2023.4908531786791</v>
      </c>
      <c r="N817" s="21" t="s">
        <v>3</v>
      </c>
      <c r="O817" s="21">
        <v>78.5</v>
      </c>
      <c r="P817" s="23">
        <v>0.514</v>
      </c>
      <c r="Q817" s="20">
        <f t="shared" si="80"/>
        <v>42.4</v>
      </c>
      <c r="R817" s="21">
        <v>42.4</v>
      </c>
      <c r="S817" s="23">
        <v>-9.999</v>
      </c>
      <c r="V817" s="25">
        <v>14.786</v>
      </c>
      <c r="W817" s="22">
        <v>2023.4908531786791</v>
      </c>
    </row>
    <row r="818" spans="1:23" ht="12.75">
      <c r="A818" s="1">
        <v>36345</v>
      </c>
      <c r="B818" s="13">
        <v>185</v>
      </c>
      <c r="C818" s="52">
        <v>0.676620364</v>
      </c>
      <c r="D818" s="14">
        <v>0.676620364</v>
      </c>
      <c r="E818" s="2">
        <v>8085</v>
      </c>
      <c r="F818" s="15">
        <v>0</v>
      </c>
      <c r="G818" s="19">
        <v>841.4</v>
      </c>
      <c r="H818" s="20">
        <f t="shared" si="76"/>
        <v>806.4</v>
      </c>
      <c r="I818" s="21">
        <v>806.4</v>
      </c>
      <c r="J818" s="20">
        <f t="shared" si="77"/>
        <v>1896.1107058225014</v>
      </c>
      <c r="K818" s="20">
        <f t="shared" si="78"/>
        <v>2011.4217058225013</v>
      </c>
      <c r="L818" s="20">
        <f t="shared" si="75"/>
        <v>1996.3831058225014</v>
      </c>
      <c r="M818" s="22">
        <f t="shared" si="79"/>
        <v>2003.9024058225014</v>
      </c>
      <c r="N818" s="21" t="s">
        <v>3</v>
      </c>
      <c r="O818" s="21">
        <v>75.2</v>
      </c>
      <c r="P818" s="23">
        <v>0.504</v>
      </c>
      <c r="Q818" s="20">
        <f t="shared" si="80"/>
        <v>41.4</v>
      </c>
      <c r="R818" s="21">
        <v>41.4</v>
      </c>
      <c r="S818" s="23">
        <v>-9.999</v>
      </c>
      <c r="V818" s="25">
        <v>14.341</v>
      </c>
      <c r="W818" s="22">
        <v>2003.9024058225014</v>
      </c>
    </row>
    <row r="819" spans="1:23" ht="12.75">
      <c r="A819" s="1">
        <v>36345</v>
      </c>
      <c r="B819" s="13">
        <v>185</v>
      </c>
      <c r="C819" s="52">
        <v>0.676736116</v>
      </c>
      <c r="D819" s="14">
        <v>0.676736116</v>
      </c>
      <c r="E819" s="2">
        <v>8095</v>
      </c>
      <c r="F819" s="15">
        <v>0</v>
      </c>
      <c r="G819" s="19">
        <v>842.2</v>
      </c>
      <c r="H819" s="20">
        <f t="shared" si="76"/>
        <v>807.2</v>
      </c>
      <c r="I819" s="21">
        <v>807.2</v>
      </c>
      <c r="J819" s="20">
        <f t="shared" si="77"/>
        <v>1887.8767424587127</v>
      </c>
      <c r="K819" s="20">
        <f t="shared" si="78"/>
        <v>2003.1877424587126</v>
      </c>
      <c r="L819" s="20">
        <f t="shared" si="75"/>
        <v>1988.1491424587127</v>
      </c>
      <c r="M819" s="22">
        <f t="shared" si="79"/>
        <v>1995.6684424587127</v>
      </c>
      <c r="N819" s="21" t="s">
        <v>3</v>
      </c>
      <c r="O819" s="21">
        <v>70.7</v>
      </c>
      <c r="P819" s="23">
        <v>0.509</v>
      </c>
      <c r="Q819" s="20">
        <f t="shared" si="80"/>
        <v>41.9</v>
      </c>
      <c r="R819" s="21">
        <v>41.9</v>
      </c>
      <c r="S819" s="23">
        <v>-9.999</v>
      </c>
      <c r="V819" s="25">
        <v>14.456</v>
      </c>
      <c r="W819" s="22">
        <v>1995.6684424587127</v>
      </c>
    </row>
    <row r="820" spans="1:23" ht="12.75">
      <c r="A820" s="1">
        <v>36345</v>
      </c>
      <c r="B820" s="13">
        <v>185</v>
      </c>
      <c r="C820" s="52">
        <v>0.676851869</v>
      </c>
      <c r="D820" s="14">
        <v>0.676851869</v>
      </c>
      <c r="E820" s="2">
        <v>8105</v>
      </c>
      <c r="F820" s="15">
        <v>0</v>
      </c>
      <c r="G820" s="19">
        <v>844.6</v>
      </c>
      <c r="H820" s="20">
        <f t="shared" si="76"/>
        <v>809.6</v>
      </c>
      <c r="I820" s="21">
        <v>809.6</v>
      </c>
      <c r="J820" s="20">
        <f t="shared" si="77"/>
        <v>1863.2237267104226</v>
      </c>
      <c r="K820" s="20">
        <f t="shared" si="78"/>
        <v>1978.5347267104225</v>
      </c>
      <c r="L820" s="20">
        <f t="shared" si="75"/>
        <v>1963.4961267104227</v>
      </c>
      <c r="M820" s="22">
        <f t="shared" si="79"/>
        <v>1971.0154267104226</v>
      </c>
      <c r="N820" s="21" t="s">
        <v>3</v>
      </c>
      <c r="O820" s="21">
        <v>69.5</v>
      </c>
      <c r="P820" s="23">
        <v>0.505</v>
      </c>
      <c r="Q820" s="20">
        <f t="shared" si="80"/>
        <v>41.5</v>
      </c>
      <c r="R820" s="21">
        <v>41.5</v>
      </c>
      <c r="S820" s="23">
        <v>-9.999</v>
      </c>
      <c r="V820" s="25">
        <v>15.112</v>
      </c>
      <c r="W820" s="22">
        <v>1971.0154267104226</v>
      </c>
    </row>
    <row r="821" spans="1:23" ht="12.75">
      <c r="A821" s="1">
        <v>36345</v>
      </c>
      <c r="B821" s="13">
        <v>185</v>
      </c>
      <c r="C821" s="52">
        <v>0.676967621</v>
      </c>
      <c r="D821" s="14">
        <v>0.676967621</v>
      </c>
      <c r="E821" s="2">
        <v>8115</v>
      </c>
      <c r="F821" s="15">
        <v>0</v>
      </c>
      <c r="G821" s="19">
        <v>846.7</v>
      </c>
      <c r="H821" s="20">
        <f t="shared" si="76"/>
        <v>811.7</v>
      </c>
      <c r="I821" s="21">
        <v>811.7</v>
      </c>
      <c r="J821" s="20">
        <f t="shared" si="77"/>
        <v>1841.712214179451</v>
      </c>
      <c r="K821" s="20">
        <f t="shared" si="78"/>
        <v>1957.0232141794509</v>
      </c>
      <c r="L821" s="20">
        <f t="shared" si="75"/>
        <v>1941.984614179451</v>
      </c>
      <c r="M821" s="22">
        <f t="shared" si="79"/>
        <v>1949.503914179451</v>
      </c>
      <c r="N821" s="21" t="s">
        <v>3</v>
      </c>
      <c r="O821" s="21">
        <v>72.8</v>
      </c>
      <c r="P821" s="23">
        <v>0.501</v>
      </c>
      <c r="Q821" s="20">
        <f t="shared" si="80"/>
        <v>41.1</v>
      </c>
      <c r="R821" s="21">
        <v>41.1</v>
      </c>
      <c r="S821" s="23">
        <v>-9.999</v>
      </c>
      <c r="V821" s="25">
        <v>15.723</v>
      </c>
      <c r="W821" s="22">
        <v>1949.503914179451</v>
      </c>
    </row>
    <row r="822" spans="1:23" ht="12.75">
      <c r="A822" s="1">
        <v>36345</v>
      </c>
      <c r="B822" s="13">
        <v>185</v>
      </c>
      <c r="C822" s="52">
        <v>0.677083313</v>
      </c>
      <c r="D822" s="14">
        <v>0.677083313</v>
      </c>
      <c r="E822" s="2">
        <v>8125</v>
      </c>
      <c r="F822" s="15">
        <v>0</v>
      </c>
      <c r="G822" s="19">
        <v>848.3</v>
      </c>
      <c r="H822" s="20">
        <f t="shared" si="76"/>
        <v>813.3</v>
      </c>
      <c r="I822" s="21">
        <v>813.3</v>
      </c>
      <c r="J822" s="20">
        <f t="shared" si="77"/>
        <v>1825.3598123471384</v>
      </c>
      <c r="K822" s="20">
        <f t="shared" si="78"/>
        <v>1940.6708123471383</v>
      </c>
      <c r="L822" s="20">
        <f t="shared" si="75"/>
        <v>1925.6322123471384</v>
      </c>
      <c r="M822" s="22">
        <f t="shared" si="79"/>
        <v>1933.1515123471384</v>
      </c>
      <c r="N822" s="21" t="s">
        <v>3</v>
      </c>
      <c r="O822" s="21">
        <v>76.7</v>
      </c>
      <c r="P822" s="23">
        <v>0.504</v>
      </c>
      <c r="Q822" s="20">
        <f t="shared" si="80"/>
        <v>41.4</v>
      </c>
      <c r="R822" s="21">
        <v>41.4</v>
      </c>
      <c r="S822" s="23">
        <v>-9.999</v>
      </c>
      <c r="V822" s="25">
        <v>16.081</v>
      </c>
      <c r="W822" s="22">
        <v>1933.1515123471384</v>
      </c>
    </row>
    <row r="823" spans="1:23" ht="12.75">
      <c r="A823" s="1">
        <v>36345</v>
      </c>
      <c r="B823" s="13">
        <v>185</v>
      </c>
      <c r="C823" s="52">
        <v>0.677199066</v>
      </c>
      <c r="D823" s="14">
        <v>0.677199066</v>
      </c>
      <c r="E823" s="2">
        <v>8135</v>
      </c>
      <c r="F823" s="15">
        <v>0</v>
      </c>
      <c r="G823" s="19">
        <v>851</v>
      </c>
      <c r="H823" s="20">
        <f t="shared" si="76"/>
        <v>816</v>
      </c>
      <c r="I823" s="21">
        <v>816</v>
      </c>
      <c r="J823" s="20">
        <f t="shared" si="77"/>
        <v>1797.8379450077957</v>
      </c>
      <c r="K823" s="20">
        <f t="shared" si="78"/>
        <v>1913.1489450077956</v>
      </c>
      <c r="L823" s="20">
        <f t="shared" si="75"/>
        <v>1898.1103450077958</v>
      </c>
      <c r="M823" s="22">
        <f t="shared" si="79"/>
        <v>1905.6296450077957</v>
      </c>
      <c r="N823" s="21" t="s">
        <v>3</v>
      </c>
      <c r="O823" s="21">
        <v>77.2</v>
      </c>
      <c r="P823" s="23">
        <v>0.519</v>
      </c>
      <c r="Q823" s="20">
        <f t="shared" si="80"/>
        <v>42.9</v>
      </c>
      <c r="R823" s="21">
        <v>42.9</v>
      </c>
      <c r="S823" s="23">
        <v>-9.999</v>
      </c>
      <c r="V823" s="25">
        <v>16.18</v>
      </c>
      <c r="W823" s="22">
        <v>1905.6296450077957</v>
      </c>
    </row>
    <row r="824" spans="1:23" ht="12.75">
      <c r="A824" s="1">
        <v>36345</v>
      </c>
      <c r="B824" s="13">
        <v>185</v>
      </c>
      <c r="C824" s="52">
        <v>0.677314818</v>
      </c>
      <c r="D824" s="14">
        <v>0.677314818</v>
      </c>
      <c r="E824" s="2">
        <v>8145</v>
      </c>
      <c r="F824" s="15">
        <v>0</v>
      </c>
      <c r="G824" s="19">
        <v>851.9</v>
      </c>
      <c r="H824" s="20">
        <f t="shared" si="76"/>
        <v>816.9</v>
      </c>
      <c r="I824" s="21">
        <v>816.9</v>
      </c>
      <c r="J824" s="20">
        <f t="shared" si="77"/>
        <v>1788.684222193681</v>
      </c>
      <c r="K824" s="20">
        <f t="shared" si="78"/>
        <v>1903.995222193681</v>
      </c>
      <c r="L824" s="20">
        <f t="shared" si="75"/>
        <v>1888.9566221936811</v>
      </c>
      <c r="M824" s="22">
        <f t="shared" si="79"/>
        <v>1896.475922193681</v>
      </c>
      <c r="N824" s="21" t="s">
        <v>3</v>
      </c>
      <c r="O824" s="21">
        <v>73.5</v>
      </c>
      <c r="P824" s="23">
        <v>0.525</v>
      </c>
      <c r="Q824" s="20">
        <f t="shared" si="80"/>
        <v>43.50000000000001</v>
      </c>
      <c r="R824" s="21">
        <v>43.5</v>
      </c>
      <c r="S824" s="23">
        <v>-9.999</v>
      </c>
      <c r="V824" s="25">
        <v>16.041</v>
      </c>
      <c r="W824" s="22">
        <v>1896.475922193681</v>
      </c>
    </row>
    <row r="825" spans="1:23" ht="12.75">
      <c r="A825" s="1">
        <v>36345</v>
      </c>
      <c r="B825" s="13">
        <v>185</v>
      </c>
      <c r="C825" s="52">
        <v>0.67743057</v>
      </c>
      <c r="D825" s="14">
        <v>0.67743057</v>
      </c>
      <c r="E825" s="2">
        <v>8155</v>
      </c>
      <c r="F825" s="15">
        <v>0</v>
      </c>
      <c r="G825" s="19">
        <v>853.6</v>
      </c>
      <c r="H825" s="20">
        <f t="shared" si="76"/>
        <v>818.6</v>
      </c>
      <c r="I825" s="21">
        <v>818.6</v>
      </c>
      <c r="J825" s="20">
        <f t="shared" si="77"/>
        <v>1771.421339385431</v>
      </c>
      <c r="K825" s="20">
        <f t="shared" si="78"/>
        <v>1886.732339385431</v>
      </c>
      <c r="L825" s="20">
        <f t="shared" si="75"/>
        <v>1871.6937393854312</v>
      </c>
      <c r="M825" s="22">
        <f t="shared" si="79"/>
        <v>1879.213039385431</v>
      </c>
      <c r="N825" s="21" t="s">
        <v>3</v>
      </c>
      <c r="O825" s="21">
        <v>76.4</v>
      </c>
      <c r="P825" s="23">
        <v>0.529</v>
      </c>
      <c r="Q825" s="20">
        <f t="shared" si="80"/>
        <v>43.900000000000006</v>
      </c>
      <c r="R825" s="21">
        <v>43.9</v>
      </c>
      <c r="S825" s="23">
        <v>-9.999</v>
      </c>
      <c r="V825" s="25">
        <v>15.713</v>
      </c>
      <c r="W825" s="22">
        <v>1879.213039385431</v>
      </c>
    </row>
    <row r="826" spans="1:23" ht="12.75">
      <c r="A826" s="1">
        <v>36345</v>
      </c>
      <c r="B826" s="13">
        <v>185</v>
      </c>
      <c r="C826" s="52">
        <v>0.677546322</v>
      </c>
      <c r="D826" s="14">
        <v>0.677546322</v>
      </c>
      <c r="E826" s="2">
        <v>8165</v>
      </c>
      <c r="F826" s="15">
        <v>0</v>
      </c>
      <c r="G826" s="19">
        <v>855.1</v>
      </c>
      <c r="H826" s="20">
        <f t="shared" si="76"/>
        <v>820.1</v>
      </c>
      <c r="I826" s="21">
        <v>820.1</v>
      </c>
      <c r="J826" s="20">
        <f t="shared" si="77"/>
        <v>1756.2191296620247</v>
      </c>
      <c r="K826" s="20">
        <f t="shared" si="78"/>
        <v>1871.5301296620246</v>
      </c>
      <c r="L826" s="20">
        <f t="shared" si="75"/>
        <v>1856.4915296620247</v>
      </c>
      <c r="M826" s="22">
        <f t="shared" si="79"/>
        <v>1864.0108296620247</v>
      </c>
      <c r="N826" s="21" t="s">
        <v>3</v>
      </c>
      <c r="O826" s="21">
        <v>78.4</v>
      </c>
      <c r="P826" s="23">
        <v>0.519</v>
      </c>
      <c r="Q826" s="20">
        <f t="shared" si="80"/>
        <v>42.9</v>
      </c>
      <c r="R826" s="21">
        <v>42.9</v>
      </c>
      <c r="S826" s="23">
        <v>-9.999</v>
      </c>
      <c r="V826" s="25">
        <v>15.043</v>
      </c>
      <c r="W826" s="22">
        <v>1864.0108296620247</v>
      </c>
    </row>
    <row r="827" spans="1:23" ht="12.75">
      <c r="A827" s="1">
        <v>36345</v>
      </c>
      <c r="B827" s="13">
        <v>185</v>
      </c>
      <c r="C827" s="52">
        <v>0.677662015</v>
      </c>
      <c r="D827" s="14">
        <v>0.677662015</v>
      </c>
      <c r="E827" s="2">
        <v>8175</v>
      </c>
      <c r="F827" s="15">
        <v>0</v>
      </c>
      <c r="G827" s="19">
        <v>856.7</v>
      </c>
      <c r="H827" s="20">
        <f t="shared" si="76"/>
        <v>821.7</v>
      </c>
      <c r="I827" s="21">
        <v>821.7</v>
      </c>
      <c r="J827" s="20">
        <f t="shared" si="77"/>
        <v>1740.0340566917037</v>
      </c>
      <c r="K827" s="20">
        <f t="shared" si="78"/>
        <v>1855.3450566917036</v>
      </c>
      <c r="L827" s="20">
        <f t="shared" si="75"/>
        <v>1840.3064566917037</v>
      </c>
      <c r="M827" s="22">
        <f t="shared" si="79"/>
        <v>1847.8257566917036</v>
      </c>
      <c r="N827" s="21" t="s">
        <v>3</v>
      </c>
      <c r="O827" s="21">
        <v>77.6</v>
      </c>
      <c r="P827" s="23">
        <v>0.53</v>
      </c>
      <c r="Q827" s="20">
        <f t="shared" si="80"/>
        <v>44.00000000000001</v>
      </c>
      <c r="R827" s="21">
        <v>44</v>
      </c>
      <c r="S827" s="23">
        <v>-9.999</v>
      </c>
      <c r="V827" s="25">
        <v>14.461</v>
      </c>
      <c r="W827" s="22">
        <v>1847.8257566917036</v>
      </c>
    </row>
    <row r="828" spans="1:23" ht="12.75">
      <c r="A828" s="1">
        <v>36345</v>
      </c>
      <c r="B828" s="13">
        <v>185</v>
      </c>
      <c r="C828" s="52">
        <v>0.677777767</v>
      </c>
      <c r="D828" s="14">
        <v>0.677777767</v>
      </c>
      <c r="E828" s="2">
        <v>8185</v>
      </c>
      <c r="F828" s="15">
        <v>0</v>
      </c>
      <c r="G828" s="19">
        <v>858.7</v>
      </c>
      <c r="H828" s="20">
        <f t="shared" si="76"/>
        <v>823.7</v>
      </c>
      <c r="I828" s="21">
        <v>823.7</v>
      </c>
      <c r="J828" s="20">
        <f t="shared" si="77"/>
        <v>1719.8469764398487</v>
      </c>
      <c r="K828" s="20">
        <f t="shared" si="78"/>
        <v>1835.1579764398487</v>
      </c>
      <c r="L828" s="20">
        <f t="shared" si="75"/>
        <v>1820.1193764398488</v>
      </c>
      <c r="M828" s="22">
        <f t="shared" si="79"/>
        <v>1827.6386764398487</v>
      </c>
      <c r="N828" s="21" t="s">
        <v>3</v>
      </c>
      <c r="O828" s="21">
        <v>78.1</v>
      </c>
      <c r="P828" s="23">
        <v>0.534</v>
      </c>
      <c r="Q828" s="20">
        <f t="shared" si="80"/>
        <v>44.400000000000006</v>
      </c>
      <c r="R828" s="21">
        <v>44.4</v>
      </c>
      <c r="S828" s="23">
        <v>-9.999</v>
      </c>
      <c r="V828" s="25">
        <v>14.358</v>
      </c>
      <c r="W828" s="22">
        <v>1827.6386764398487</v>
      </c>
    </row>
    <row r="829" spans="1:23" ht="12.75">
      <c r="A829" s="1">
        <v>36345</v>
      </c>
      <c r="B829" s="13">
        <v>185</v>
      </c>
      <c r="C829" s="52">
        <v>0.677893519</v>
      </c>
      <c r="D829" s="14">
        <v>0.677893519</v>
      </c>
      <c r="E829" s="2">
        <v>8195</v>
      </c>
      <c r="F829" s="15">
        <v>0</v>
      </c>
      <c r="G829" s="19">
        <v>860.2</v>
      </c>
      <c r="H829" s="20">
        <f t="shared" si="76"/>
        <v>825.2</v>
      </c>
      <c r="I829" s="21">
        <v>825.2</v>
      </c>
      <c r="J829" s="20">
        <f t="shared" si="77"/>
        <v>1704.738806758283</v>
      </c>
      <c r="K829" s="20">
        <f t="shared" si="78"/>
        <v>1820.049806758283</v>
      </c>
      <c r="L829" s="20">
        <f t="shared" si="75"/>
        <v>1805.0112067582832</v>
      </c>
      <c r="M829" s="22">
        <f t="shared" si="79"/>
        <v>1812.530506758283</v>
      </c>
      <c r="N829" s="21" t="s">
        <v>3</v>
      </c>
      <c r="O829" s="21">
        <v>79.6</v>
      </c>
      <c r="P829" s="23">
        <v>0.544</v>
      </c>
      <c r="Q829" s="20">
        <f t="shared" si="80"/>
        <v>45.400000000000006</v>
      </c>
      <c r="R829" s="21">
        <v>45.4</v>
      </c>
      <c r="S829" s="23">
        <v>-9.999</v>
      </c>
      <c r="V829" s="25">
        <v>14.858</v>
      </c>
      <c r="W829" s="22">
        <v>1812.530506758283</v>
      </c>
    </row>
    <row r="830" spans="1:23" ht="12.75">
      <c r="A830" s="1">
        <v>36345</v>
      </c>
      <c r="B830" s="13">
        <v>185</v>
      </c>
      <c r="C830" s="52">
        <v>0.678009272</v>
      </c>
      <c r="D830" s="14">
        <v>0.678009272</v>
      </c>
      <c r="E830" s="2">
        <v>8205</v>
      </c>
      <c r="F830" s="15">
        <v>0</v>
      </c>
      <c r="G830" s="19">
        <v>862.5</v>
      </c>
      <c r="H830" s="20">
        <f t="shared" si="76"/>
        <v>827.5</v>
      </c>
      <c r="I830" s="21">
        <v>827.5</v>
      </c>
      <c r="J830" s="20">
        <f t="shared" si="77"/>
        <v>1681.62620255244</v>
      </c>
      <c r="K830" s="20">
        <f t="shared" si="78"/>
        <v>1796.9372025524399</v>
      </c>
      <c r="L830" s="20">
        <f t="shared" si="75"/>
        <v>1781.89860255244</v>
      </c>
      <c r="M830" s="22">
        <f t="shared" si="79"/>
        <v>1789.41790255244</v>
      </c>
      <c r="N830" s="21" t="s">
        <v>3</v>
      </c>
      <c r="O830" s="21">
        <v>78.3</v>
      </c>
      <c r="P830" s="23">
        <v>0.534</v>
      </c>
      <c r="Q830" s="20">
        <f t="shared" si="80"/>
        <v>44.400000000000006</v>
      </c>
      <c r="R830" s="21">
        <v>44.4</v>
      </c>
      <c r="S830" s="23">
        <v>-9.999</v>
      </c>
      <c r="V830" s="25">
        <v>15.523</v>
      </c>
      <c r="W830" s="22">
        <v>1789.41790255244</v>
      </c>
    </row>
    <row r="831" spans="1:23" ht="12.75">
      <c r="A831" s="1">
        <v>36345</v>
      </c>
      <c r="B831" s="13">
        <v>185</v>
      </c>
      <c r="C831" s="52">
        <v>0.678125024</v>
      </c>
      <c r="D831" s="14">
        <v>0.678125024</v>
      </c>
      <c r="E831" s="2">
        <v>8215</v>
      </c>
      <c r="F831" s="15">
        <v>0</v>
      </c>
      <c r="G831" s="19">
        <v>863.2</v>
      </c>
      <c r="H831" s="20">
        <f t="shared" si="76"/>
        <v>828.2</v>
      </c>
      <c r="I831" s="21">
        <v>828.2</v>
      </c>
      <c r="J831" s="20">
        <f t="shared" si="77"/>
        <v>1674.604681375013</v>
      </c>
      <c r="K831" s="20">
        <f t="shared" si="78"/>
        <v>1789.9156813750128</v>
      </c>
      <c r="L831" s="20">
        <f t="shared" si="75"/>
        <v>1774.877081375013</v>
      </c>
      <c r="M831" s="22">
        <f t="shared" si="79"/>
        <v>1782.3963813750129</v>
      </c>
      <c r="N831" s="21" t="s">
        <v>3</v>
      </c>
      <c r="O831" s="21">
        <v>76.6</v>
      </c>
      <c r="P831" s="23">
        <v>0.533</v>
      </c>
      <c r="Q831" s="20">
        <f t="shared" si="80"/>
        <v>44.3</v>
      </c>
      <c r="R831" s="21">
        <v>44.3</v>
      </c>
      <c r="S831" s="23">
        <v>-9.999</v>
      </c>
      <c r="V831" s="25">
        <v>16.051</v>
      </c>
      <c r="W831" s="22">
        <v>1782.3963813750129</v>
      </c>
    </row>
    <row r="832" spans="1:23" ht="12.75">
      <c r="A832" s="1">
        <v>36345</v>
      </c>
      <c r="B832" s="13">
        <v>185</v>
      </c>
      <c r="C832" s="52">
        <v>0.678240716</v>
      </c>
      <c r="D832" s="14">
        <v>0.678240716</v>
      </c>
      <c r="E832" s="2">
        <v>8225</v>
      </c>
      <c r="F832" s="15">
        <v>0</v>
      </c>
      <c r="G832" s="19">
        <v>864.4</v>
      </c>
      <c r="H832" s="20">
        <f t="shared" si="76"/>
        <v>829.4</v>
      </c>
      <c r="I832" s="21">
        <v>829.4</v>
      </c>
      <c r="J832" s="20">
        <f t="shared" si="77"/>
        <v>1662.5815836588024</v>
      </c>
      <c r="K832" s="20">
        <f t="shared" si="78"/>
        <v>1777.8925836588023</v>
      </c>
      <c r="L832" s="20">
        <f t="shared" si="75"/>
        <v>1762.8539836588025</v>
      </c>
      <c r="M832" s="22">
        <f t="shared" si="79"/>
        <v>1770.3732836588024</v>
      </c>
      <c r="N832" s="21" t="s">
        <v>3</v>
      </c>
      <c r="O832" s="21">
        <v>75.3</v>
      </c>
      <c r="P832" s="23">
        <v>0.534</v>
      </c>
      <c r="Q832" s="20">
        <f t="shared" si="80"/>
        <v>44.400000000000006</v>
      </c>
      <c r="R832" s="21">
        <v>44.4</v>
      </c>
      <c r="S832" s="23">
        <v>-9.999</v>
      </c>
      <c r="V832" s="25">
        <v>16.194</v>
      </c>
      <c r="W832" s="22">
        <v>1770.3732836588024</v>
      </c>
    </row>
    <row r="833" spans="1:23" ht="12.75">
      <c r="A833" s="1">
        <v>36345</v>
      </c>
      <c r="B833" s="13">
        <v>185</v>
      </c>
      <c r="C833" s="52">
        <v>0.678356469</v>
      </c>
      <c r="D833" s="14">
        <v>0.678356469</v>
      </c>
      <c r="E833" s="2">
        <v>8235</v>
      </c>
      <c r="F833" s="15">
        <v>0</v>
      </c>
      <c r="G833" s="19">
        <v>865.5</v>
      </c>
      <c r="H833" s="20">
        <f t="shared" si="76"/>
        <v>830.5</v>
      </c>
      <c r="I833" s="21">
        <v>830.5</v>
      </c>
      <c r="J833" s="20">
        <f t="shared" si="77"/>
        <v>1651.5756822836065</v>
      </c>
      <c r="K833" s="20">
        <f t="shared" si="78"/>
        <v>1766.8866822836064</v>
      </c>
      <c r="L833" s="20">
        <f t="shared" si="75"/>
        <v>1751.8480822836066</v>
      </c>
      <c r="M833" s="22">
        <f t="shared" si="79"/>
        <v>1759.3673822836065</v>
      </c>
      <c r="N833" s="21" t="s">
        <v>3</v>
      </c>
      <c r="O833" s="21">
        <v>74.1</v>
      </c>
      <c r="P833" s="23">
        <v>0.549</v>
      </c>
      <c r="Q833" s="20">
        <f t="shared" si="80"/>
        <v>45.900000000000006</v>
      </c>
      <c r="R833" s="21">
        <v>45.9</v>
      </c>
      <c r="S833" s="23">
        <v>-9.999</v>
      </c>
      <c r="V833" s="25">
        <v>16.145</v>
      </c>
      <c r="W833" s="22">
        <v>1759.3673822836065</v>
      </c>
    </row>
    <row r="834" spans="1:23" ht="12.75">
      <c r="A834" s="1">
        <v>36345</v>
      </c>
      <c r="B834" s="13">
        <v>185</v>
      </c>
      <c r="C834" s="52">
        <v>0.678472221</v>
      </c>
      <c r="D834" s="14">
        <v>0.678472221</v>
      </c>
      <c r="E834" s="2">
        <v>8245</v>
      </c>
      <c r="F834" s="15">
        <v>0</v>
      </c>
      <c r="G834" s="19">
        <v>867.1</v>
      </c>
      <c r="H834" s="20">
        <f t="shared" si="76"/>
        <v>832.1</v>
      </c>
      <c r="I834" s="21">
        <v>832.1</v>
      </c>
      <c r="J834" s="20">
        <f t="shared" si="77"/>
        <v>1635.5930932101658</v>
      </c>
      <c r="K834" s="20">
        <f t="shared" si="78"/>
        <v>1750.9040932101657</v>
      </c>
      <c r="L834" s="20">
        <f t="shared" si="75"/>
        <v>1735.8654932101658</v>
      </c>
      <c r="M834" s="22">
        <f t="shared" si="79"/>
        <v>1743.3847932101658</v>
      </c>
      <c r="N834" s="21" t="s">
        <v>3</v>
      </c>
      <c r="O834" s="21">
        <v>73.7</v>
      </c>
      <c r="P834" s="23">
        <v>0.555</v>
      </c>
      <c r="Q834" s="20">
        <f t="shared" si="80"/>
        <v>46.50000000000001</v>
      </c>
      <c r="R834" s="21">
        <v>46.5</v>
      </c>
      <c r="S834" s="23">
        <v>-9.999</v>
      </c>
      <c r="V834" s="25">
        <v>15.906</v>
      </c>
      <c r="W834" s="22">
        <v>1743.3847932101658</v>
      </c>
    </row>
    <row r="835" spans="1:23" ht="12.75">
      <c r="A835" s="1">
        <v>36345</v>
      </c>
      <c r="B835" s="13">
        <v>185</v>
      </c>
      <c r="C835" s="52">
        <v>0.678587973</v>
      </c>
      <c r="D835" s="14">
        <v>0.678587973</v>
      </c>
      <c r="E835" s="2">
        <v>8255</v>
      </c>
      <c r="F835" s="15">
        <v>0</v>
      </c>
      <c r="G835" s="19">
        <v>869.1</v>
      </c>
      <c r="H835" s="20">
        <f t="shared" si="76"/>
        <v>834.1</v>
      </c>
      <c r="I835" s="21">
        <v>834.1</v>
      </c>
      <c r="J835" s="20">
        <f t="shared" si="77"/>
        <v>1615.6580185249336</v>
      </c>
      <c r="K835" s="20">
        <f t="shared" si="78"/>
        <v>1730.9690185249335</v>
      </c>
      <c r="L835" s="20">
        <f t="shared" si="75"/>
        <v>1715.9304185249337</v>
      </c>
      <c r="M835" s="22">
        <f t="shared" si="79"/>
        <v>1723.4497185249336</v>
      </c>
      <c r="N835" s="21" t="s">
        <v>3</v>
      </c>
      <c r="O835" s="21">
        <v>73.7</v>
      </c>
      <c r="P835" s="23">
        <v>0.536</v>
      </c>
      <c r="Q835" s="20">
        <f t="shared" si="80"/>
        <v>44.6</v>
      </c>
      <c r="R835" s="21">
        <v>44.6</v>
      </c>
      <c r="S835" s="23">
        <v>-9.999</v>
      </c>
      <c r="V835" s="25">
        <v>15.358</v>
      </c>
      <c r="W835" s="22">
        <v>1723.4497185249336</v>
      </c>
    </row>
    <row r="836" spans="1:23" ht="12.75">
      <c r="A836" s="1">
        <v>36345</v>
      </c>
      <c r="B836" s="13">
        <v>185</v>
      </c>
      <c r="C836" s="52">
        <v>0.678703725</v>
      </c>
      <c r="D836" s="14">
        <v>0.678703725</v>
      </c>
      <c r="E836" s="2">
        <v>8265</v>
      </c>
      <c r="F836" s="15">
        <v>0</v>
      </c>
      <c r="G836" s="19">
        <v>871.1</v>
      </c>
      <c r="H836" s="20">
        <f t="shared" si="76"/>
        <v>836.1</v>
      </c>
      <c r="I836" s="21">
        <v>836.1</v>
      </c>
      <c r="J836" s="20">
        <f t="shared" si="77"/>
        <v>1595.7706868495566</v>
      </c>
      <c r="K836" s="20">
        <f t="shared" si="78"/>
        <v>1711.0816868495565</v>
      </c>
      <c r="L836" s="20">
        <f t="shared" si="75"/>
        <v>1696.0430868495566</v>
      </c>
      <c r="M836" s="22">
        <f t="shared" si="79"/>
        <v>1703.5623868495566</v>
      </c>
      <c r="N836" s="21" t="s">
        <v>3</v>
      </c>
      <c r="O836" s="21">
        <v>85.3</v>
      </c>
      <c r="P836" s="23">
        <v>0.534</v>
      </c>
      <c r="Q836" s="20">
        <f t="shared" si="80"/>
        <v>44.400000000000006</v>
      </c>
      <c r="R836" s="21">
        <v>44.4</v>
      </c>
      <c r="S836" s="23">
        <v>-9.999</v>
      </c>
      <c r="V836" s="25">
        <v>14.741</v>
      </c>
      <c r="W836" s="22">
        <v>1703.5623868495566</v>
      </c>
    </row>
    <row r="837" spans="1:23" ht="12.75">
      <c r="A837" s="1">
        <v>36345</v>
      </c>
      <c r="B837" s="13">
        <v>185</v>
      </c>
      <c r="C837" s="52">
        <v>0.678819418</v>
      </c>
      <c r="D837" s="14">
        <v>0.678819418</v>
      </c>
      <c r="E837" s="2">
        <v>8275</v>
      </c>
      <c r="F837" s="15">
        <v>0</v>
      </c>
      <c r="G837" s="19">
        <v>871</v>
      </c>
      <c r="H837" s="20">
        <f t="shared" si="76"/>
        <v>836</v>
      </c>
      <c r="I837" s="21">
        <v>836</v>
      </c>
      <c r="J837" s="20">
        <f t="shared" si="77"/>
        <v>1596.7639230653224</v>
      </c>
      <c r="K837" s="20">
        <f t="shared" si="78"/>
        <v>1712.0749230653223</v>
      </c>
      <c r="L837" s="20">
        <f t="shared" si="75"/>
        <v>1697.0363230653224</v>
      </c>
      <c r="M837" s="22">
        <f t="shared" si="79"/>
        <v>1704.5556230653224</v>
      </c>
      <c r="N837" s="21" t="s">
        <v>3</v>
      </c>
      <c r="O837" s="21">
        <v>84.5</v>
      </c>
      <c r="P837" s="23">
        <v>0.589</v>
      </c>
      <c r="Q837" s="20">
        <f t="shared" si="80"/>
        <v>49.89999999999999</v>
      </c>
      <c r="R837" s="21">
        <v>49.9</v>
      </c>
      <c r="S837" s="23">
        <v>-9.999</v>
      </c>
      <c r="V837" s="25">
        <v>14.324</v>
      </c>
      <c r="W837" s="22">
        <v>1704.5556230653224</v>
      </c>
    </row>
    <row r="838" spans="1:23" ht="12.75">
      <c r="A838" s="1">
        <v>36345</v>
      </c>
      <c r="B838" s="13">
        <v>185</v>
      </c>
      <c r="C838" s="52">
        <v>0.67893517</v>
      </c>
      <c r="D838" s="14">
        <v>0.67893517</v>
      </c>
      <c r="E838" s="2">
        <v>8285</v>
      </c>
      <c r="F838" s="15">
        <v>0</v>
      </c>
      <c r="G838" s="19">
        <v>871.2</v>
      </c>
      <c r="H838" s="20">
        <f t="shared" si="76"/>
        <v>836.2</v>
      </c>
      <c r="I838" s="21">
        <v>836.2</v>
      </c>
      <c r="J838" s="20">
        <f t="shared" si="77"/>
        <v>1594.7775694206384</v>
      </c>
      <c r="K838" s="20">
        <f t="shared" si="78"/>
        <v>1710.0885694206384</v>
      </c>
      <c r="L838" s="20">
        <f t="shared" si="75"/>
        <v>1695.0499694206385</v>
      </c>
      <c r="M838" s="22">
        <f t="shared" si="79"/>
        <v>1702.5692694206384</v>
      </c>
      <c r="N838" s="21" t="s">
        <v>3</v>
      </c>
      <c r="O838" s="21">
        <v>82.6</v>
      </c>
      <c r="P838" s="23">
        <v>0.565</v>
      </c>
      <c r="Q838" s="20">
        <f t="shared" si="80"/>
        <v>47.49999999999999</v>
      </c>
      <c r="R838" s="21">
        <v>47.5</v>
      </c>
      <c r="S838" s="23">
        <v>-9.999</v>
      </c>
      <c r="V838" s="25">
        <v>0.059</v>
      </c>
      <c r="W838" s="22">
        <v>1702.5692694206384</v>
      </c>
    </row>
    <row r="839" spans="1:23" ht="12.75">
      <c r="A839" s="1">
        <v>36345</v>
      </c>
      <c r="B839" s="13">
        <v>185</v>
      </c>
      <c r="C839" s="52">
        <v>0.679050922</v>
      </c>
      <c r="D839" s="14">
        <v>0.679050922</v>
      </c>
      <c r="E839" s="2">
        <v>8295</v>
      </c>
      <c r="F839" s="15">
        <v>0</v>
      </c>
      <c r="G839" s="19">
        <v>870.6</v>
      </c>
      <c r="H839" s="20">
        <f t="shared" si="76"/>
        <v>835.6</v>
      </c>
      <c r="I839" s="21">
        <v>835.6</v>
      </c>
      <c r="J839" s="20">
        <f t="shared" si="77"/>
        <v>1600.7380563653912</v>
      </c>
      <c r="K839" s="20">
        <f t="shared" si="78"/>
        <v>1716.0490563653912</v>
      </c>
      <c r="L839" s="20">
        <f t="shared" si="75"/>
        <v>1701.0104563653913</v>
      </c>
      <c r="M839" s="22">
        <f t="shared" si="79"/>
        <v>1708.5297563653912</v>
      </c>
      <c r="N839" s="21" t="s">
        <v>3</v>
      </c>
      <c r="O839" s="21">
        <v>81.4</v>
      </c>
      <c r="P839" s="23">
        <v>0.555</v>
      </c>
      <c r="Q839" s="20">
        <f t="shared" si="80"/>
        <v>46.50000000000001</v>
      </c>
      <c r="R839" s="21">
        <v>46.5</v>
      </c>
      <c r="S839" s="23">
        <v>-9.999</v>
      </c>
      <c r="V839" s="25">
        <v>0.033</v>
      </c>
      <c r="W839" s="22">
        <v>1708.5297563653912</v>
      </c>
    </row>
    <row r="840" spans="1:23" ht="12.75">
      <c r="A840" s="1">
        <v>36345</v>
      </c>
      <c r="B840" s="13">
        <v>185</v>
      </c>
      <c r="C840" s="52">
        <v>0.679166675</v>
      </c>
      <c r="D840" s="14">
        <v>0.679166675</v>
      </c>
      <c r="E840" s="2">
        <v>8305</v>
      </c>
      <c r="F840" s="15">
        <v>0</v>
      </c>
      <c r="G840" s="19">
        <v>871.3</v>
      </c>
      <c r="H840" s="20">
        <f t="shared" si="76"/>
        <v>836.3</v>
      </c>
      <c r="I840" s="21">
        <v>836.3</v>
      </c>
      <c r="J840" s="20">
        <f t="shared" si="77"/>
        <v>1593.7845707501588</v>
      </c>
      <c r="K840" s="20">
        <f t="shared" si="78"/>
        <v>1709.0955707501587</v>
      </c>
      <c r="L840" s="20">
        <f t="shared" si="75"/>
        <v>1694.0569707501588</v>
      </c>
      <c r="M840" s="22">
        <f t="shared" si="79"/>
        <v>1701.5762707501588</v>
      </c>
      <c r="N840" s="21" t="s">
        <v>3</v>
      </c>
      <c r="O840" s="21">
        <v>80.7</v>
      </c>
      <c r="P840" s="23">
        <v>0.548</v>
      </c>
      <c r="Q840" s="20">
        <f t="shared" si="80"/>
        <v>45.800000000000004</v>
      </c>
      <c r="R840" s="21">
        <v>45.8</v>
      </c>
      <c r="S840" s="23">
        <v>-9.999</v>
      </c>
      <c r="V840" s="25">
        <v>0.029</v>
      </c>
      <c r="W840" s="22">
        <v>1701.5762707501588</v>
      </c>
    </row>
    <row r="841" spans="1:23" ht="12.75">
      <c r="A841" s="1">
        <v>36345</v>
      </c>
      <c r="B841" s="13">
        <v>185</v>
      </c>
      <c r="C841" s="52">
        <v>0.679282427</v>
      </c>
      <c r="D841" s="14">
        <v>0.679282427</v>
      </c>
      <c r="E841" s="2">
        <v>8315</v>
      </c>
      <c r="F841" s="15">
        <v>0</v>
      </c>
      <c r="G841" s="19">
        <v>871.4</v>
      </c>
      <c r="H841" s="20">
        <f t="shared" si="76"/>
        <v>836.4</v>
      </c>
      <c r="I841" s="21">
        <v>836.4</v>
      </c>
      <c r="J841" s="20">
        <f t="shared" si="77"/>
        <v>1592.7916908097159</v>
      </c>
      <c r="K841" s="20">
        <f t="shared" si="78"/>
        <v>1708.1026908097158</v>
      </c>
      <c r="L841" s="20">
        <f aca="true" t="shared" si="81" ref="L841:L904">(100.2724+J841)</f>
        <v>1693.064090809716</v>
      </c>
      <c r="M841" s="22">
        <f t="shared" si="79"/>
        <v>1700.5833908097159</v>
      </c>
      <c r="N841" s="21" t="s">
        <v>3</v>
      </c>
      <c r="O841" s="21">
        <v>80.6</v>
      </c>
      <c r="P841" s="23">
        <v>0.559</v>
      </c>
      <c r="Q841" s="20">
        <f t="shared" si="80"/>
        <v>46.900000000000006</v>
      </c>
      <c r="R841" s="21">
        <v>46.9</v>
      </c>
      <c r="S841" s="23">
        <v>-9.999</v>
      </c>
      <c r="V841" s="25">
        <v>0.022</v>
      </c>
      <c r="W841" s="22">
        <v>1700.5833908097159</v>
      </c>
    </row>
    <row r="842" spans="1:23" ht="12.75">
      <c r="A842" s="1">
        <v>36345</v>
      </c>
      <c r="B842" s="13">
        <v>185</v>
      </c>
      <c r="C842" s="52">
        <v>0.679398119</v>
      </c>
      <c r="D842" s="14">
        <v>0.679398119</v>
      </c>
      <c r="E842" s="2">
        <v>8325</v>
      </c>
      <c r="F842" s="15">
        <v>0</v>
      </c>
      <c r="G842" s="19">
        <v>872.4</v>
      </c>
      <c r="H842" s="20">
        <f aca="true" t="shared" si="82" ref="H842:H905">(G842-35)</f>
        <v>837.4</v>
      </c>
      <c r="I842" s="21">
        <v>837.4</v>
      </c>
      <c r="J842" s="20">
        <f aca="true" t="shared" si="83" ref="J842:J905">(8303.951372*(LN(1013.25/H842)))</f>
        <v>1582.8694153168267</v>
      </c>
      <c r="K842" s="20">
        <f aca="true" t="shared" si="84" ref="K842:K905">(J842+115.311)</f>
        <v>1698.1804153168266</v>
      </c>
      <c r="L842" s="20">
        <f t="shared" si="81"/>
        <v>1683.1418153168268</v>
      </c>
      <c r="M842" s="22">
        <f aca="true" t="shared" si="85" ref="M842:M905">AVERAGE(K842:L842)</f>
        <v>1690.6611153168267</v>
      </c>
      <c r="N842" s="21" t="s">
        <v>3</v>
      </c>
      <c r="O842" s="21">
        <v>82.6</v>
      </c>
      <c r="P842" s="23">
        <v>0.564</v>
      </c>
      <c r="Q842" s="20">
        <f t="shared" si="80"/>
        <v>47.39999999999999</v>
      </c>
      <c r="R842" s="21">
        <v>47.4</v>
      </c>
      <c r="S842" s="23">
        <v>-9.999</v>
      </c>
      <c r="V842" s="25">
        <v>0.021</v>
      </c>
      <c r="W842" s="22">
        <v>1690.6611153168267</v>
      </c>
    </row>
    <row r="843" spans="1:23" ht="12.75">
      <c r="A843" s="1">
        <v>36345</v>
      </c>
      <c r="B843" s="13">
        <v>185</v>
      </c>
      <c r="C843" s="52">
        <v>0.679513872</v>
      </c>
      <c r="D843" s="14">
        <v>0.679513872</v>
      </c>
      <c r="E843" s="2">
        <v>8335</v>
      </c>
      <c r="F843" s="15">
        <v>0</v>
      </c>
      <c r="G843" s="19">
        <v>872.4</v>
      </c>
      <c r="H843" s="20">
        <f t="shared" si="82"/>
        <v>837.4</v>
      </c>
      <c r="I843" s="21">
        <v>837.4</v>
      </c>
      <c r="J843" s="20">
        <f t="shared" si="83"/>
        <v>1582.8694153168267</v>
      </c>
      <c r="K843" s="20">
        <f t="shared" si="84"/>
        <v>1698.1804153168266</v>
      </c>
      <c r="L843" s="20">
        <f t="shared" si="81"/>
        <v>1683.1418153168268</v>
      </c>
      <c r="M843" s="22">
        <f t="shared" si="85"/>
        <v>1690.6611153168267</v>
      </c>
      <c r="N843" s="21" t="s">
        <v>3</v>
      </c>
      <c r="O843" s="21">
        <v>81.3</v>
      </c>
      <c r="P843" s="23">
        <v>0.584</v>
      </c>
      <c r="Q843" s="20">
        <f aca="true" t="shared" si="86" ref="Q843:Q906">((P843/5*500)-9)</f>
        <v>49.39999999999999</v>
      </c>
      <c r="R843" s="21">
        <v>49.4</v>
      </c>
      <c r="S843" s="23">
        <v>-9.999</v>
      </c>
      <c r="V843" s="25">
        <v>0.022</v>
      </c>
      <c r="W843" s="22">
        <v>1690.6611153168267</v>
      </c>
    </row>
    <row r="844" spans="1:23" ht="12.75">
      <c r="A844" s="1">
        <v>36345</v>
      </c>
      <c r="B844" s="13">
        <v>185</v>
      </c>
      <c r="C844" s="52">
        <v>0.679629624</v>
      </c>
      <c r="D844" s="14">
        <v>0.679629624</v>
      </c>
      <c r="E844" s="2">
        <v>8345</v>
      </c>
      <c r="F844" s="15">
        <v>0</v>
      </c>
      <c r="G844" s="19">
        <v>871.5</v>
      </c>
      <c r="H844" s="20">
        <f t="shared" si="82"/>
        <v>836.5</v>
      </c>
      <c r="I844" s="21">
        <v>836.5</v>
      </c>
      <c r="J844" s="20">
        <f t="shared" si="83"/>
        <v>1591.798929570922</v>
      </c>
      <c r="K844" s="20">
        <f t="shared" si="84"/>
        <v>1707.1099295709218</v>
      </c>
      <c r="L844" s="20">
        <f t="shared" si="81"/>
        <v>1692.071329570922</v>
      </c>
      <c r="M844" s="22">
        <f t="shared" si="85"/>
        <v>1699.590629570922</v>
      </c>
      <c r="N844" s="21" t="s">
        <v>3</v>
      </c>
      <c r="O844" s="21">
        <v>77.9</v>
      </c>
      <c r="P844" s="23">
        <v>0.577</v>
      </c>
      <c r="Q844" s="20">
        <f t="shared" si="86"/>
        <v>48.699999999999996</v>
      </c>
      <c r="R844" s="21">
        <v>48.7</v>
      </c>
      <c r="S844" s="23">
        <v>-9.999</v>
      </c>
      <c r="V844" s="25">
        <v>0.019</v>
      </c>
      <c r="W844" s="22">
        <v>1699.590629570922</v>
      </c>
    </row>
    <row r="845" spans="1:23" ht="12.75">
      <c r="A845" s="1">
        <v>36345</v>
      </c>
      <c r="B845" s="13">
        <v>185</v>
      </c>
      <c r="C845" s="52">
        <v>0.679745376</v>
      </c>
      <c r="D845" s="14">
        <v>0.679745376</v>
      </c>
      <c r="E845" s="2">
        <v>8355</v>
      </c>
      <c r="F845" s="15">
        <v>0</v>
      </c>
      <c r="G845" s="19">
        <v>872.4</v>
      </c>
      <c r="H845" s="20">
        <f t="shared" si="82"/>
        <v>837.4</v>
      </c>
      <c r="I845" s="21">
        <v>837.4</v>
      </c>
      <c r="J845" s="20">
        <f t="shared" si="83"/>
        <v>1582.8694153168267</v>
      </c>
      <c r="K845" s="20">
        <f t="shared" si="84"/>
        <v>1698.1804153168266</v>
      </c>
      <c r="L845" s="20">
        <f t="shared" si="81"/>
        <v>1683.1418153168268</v>
      </c>
      <c r="M845" s="22">
        <f t="shared" si="85"/>
        <v>1690.6611153168267</v>
      </c>
      <c r="N845" s="21" t="s">
        <v>3</v>
      </c>
      <c r="O845" s="21">
        <v>75.6</v>
      </c>
      <c r="P845" s="23">
        <v>0.549</v>
      </c>
      <c r="Q845" s="20">
        <f t="shared" si="86"/>
        <v>45.900000000000006</v>
      </c>
      <c r="R845" s="21">
        <v>45.9</v>
      </c>
      <c r="S845" s="23">
        <v>-9.999</v>
      </c>
      <c r="V845" s="25">
        <v>0.019</v>
      </c>
      <c r="W845" s="22">
        <v>1690.6611153168267</v>
      </c>
    </row>
    <row r="846" spans="1:23" ht="12.75">
      <c r="A846" s="1">
        <v>36345</v>
      </c>
      <c r="B846" s="13">
        <v>185</v>
      </c>
      <c r="C846" s="52">
        <v>0.679861128</v>
      </c>
      <c r="D846" s="14">
        <v>0.679861128</v>
      </c>
      <c r="E846" s="2">
        <v>8365</v>
      </c>
      <c r="F846" s="15">
        <v>0</v>
      </c>
      <c r="G846" s="19">
        <v>872.3</v>
      </c>
      <c r="H846" s="20">
        <f t="shared" si="82"/>
        <v>837.3</v>
      </c>
      <c r="I846" s="21">
        <v>837.3</v>
      </c>
      <c r="J846" s="20">
        <f t="shared" si="83"/>
        <v>1583.8611095166082</v>
      </c>
      <c r="K846" s="20">
        <f t="shared" si="84"/>
        <v>1699.172109516608</v>
      </c>
      <c r="L846" s="20">
        <f t="shared" si="81"/>
        <v>1684.1335095166082</v>
      </c>
      <c r="M846" s="22">
        <f t="shared" si="85"/>
        <v>1691.6528095166082</v>
      </c>
      <c r="N846" s="21" t="s">
        <v>3</v>
      </c>
      <c r="O846" s="21">
        <v>75.2</v>
      </c>
      <c r="P846" s="23">
        <v>0.537</v>
      </c>
      <c r="Q846" s="20">
        <f t="shared" si="86"/>
        <v>44.7</v>
      </c>
      <c r="R846" s="21">
        <v>44.7</v>
      </c>
      <c r="S846" s="23">
        <v>-9.999</v>
      </c>
      <c r="V846" s="25">
        <v>0.019</v>
      </c>
      <c r="W846" s="22">
        <v>1691.6528095166082</v>
      </c>
    </row>
    <row r="847" spans="1:23" ht="12.75">
      <c r="A847" s="1">
        <v>36345</v>
      </c>
      <c r="B847" s="13">
        <v>185</v>
      </c>
      <c r="C847" s="52">
        <v>0.679976881</v>
      </c>
      <c r="D847" s="14">
        <v>0.679976881</v>
      </c>
      <c r="E847" s="2">
        <v>8375</v>
      </c>
      <c r="F847" s="15">
        <v>0</v>
      </c>
      <c r="G847" s="19">
        <v>873.3</v>
      </c>
      <c r="H847" s="20">
        <f t="shared" si="82"/>
        <v>838.3</v>
      </c>
      <c r="I847" s="21">
        <v>838.3</v>
      </c>
      <c r="J847" s="20">
        <f t="shared" si="83"/>
        <v>1573.9494929519421</v>
      </c>
      <c r="K847" s="20">
        <f t="shared" si="84"/>
        <v>1689.260492951942</v>
      </c>
      <c r="L847" s="20">
        <f t="shared" si="81"/>
        <v>1674.2218929519422</v>
      </c>
      <c r="M847" s="22">
        <f t="shared" si="85"/>
        <v>1681.7411929519421</v>
      </c>
      <c r="N847" s="21" t="s">
        <v>3</v>
      </c>
      <c r="O847" s="21">
        <v>78</v>
      </c>
      <c r="P847" s="23">
        <v>0.539</v>
      </c>
      <c r="Q847" s="20">
        <f t="shared" si="86"/>
        <v>44.900000000000006</v>
      </c>
      <c r="R847" s="21">
        <v>44.9</v>
      </c>
      <c r="S847" s="23">
        <v>-9.999</v>
      </c>
      <c r="V847" s="25">
        <v>0.02</v>
      </c>
      <c r="W847" s="22">
        <v>1681.7411929519421</v>
      </c>
    </row>
    <row r="848" spans="1:23" ht="12.75">
      <c r="A848" s="1">
        <v>36345</v>
      </c>
      <c r="B848" s="13">
        <v>185</v>
      </c>
      <c r="C848" s="52">
        <v>0.680092573</v>
      </c>
      <c r="D848" s="14">
        <v>0.680092573</v>
      </c>
      <c r="E848" s="2">
        <v>8385</v>
      </c>
      <c r="F848" s="15">
        <v>0</v>
      </c>
      <c r="G848" s="19">
        <v>872.2</v>
      </c>
      <c r="H848" s="20">
        <f t="shared" si="82"/>
        <v>837.2</v>
      </c>
      <c r="I848" s="21">
        <v>837.2</v>
      </c>
      <c r="J848" s="20">
        <f t="shared" si="83"/>
        <v>1584.8529221629935</v>
      </c>
      <c r="K848" s="20">
        <f t="shared" si="84"/>
        <v>1700.1639221629935</v>
      </c>
      <c r="L848" s="20">
        <f t="shared" si="81"/>
        <v>1685.1253221629936</v>
      </c>
      <c r="M848" s="22">
        <f t="shared" si="85"/>
        <v>1692.6446221629935</v>
      </c>
      <c r="N848" s="21" t="s">
        <v>3</v>
      </c>
      <c r="O848" s="21">
        <v>78.7</v>
      </c>
      <c r="P848" s="23">
        <v>0.553</v>
      </c>
      <c r="Q848" s="20">
        <f t="shared" si="86"/>
        <v>46.300000000000004</v>
      </c>
      <c r="R848" s="21">
        <v>46.3</v>
      </c>
      <c r="S848" s="23">
        <v>-9.999</v>
      </c>
      <c r="V848" s="25">
        <v>0.021</v>
      </c>
      <c r="W848" s="22">
        <v>1692.6446221629935</v>
      </c>
    </row>
    <row r="849" spans="1:23" ht="12.75">
      <c r="A849" s="1">
        <v>36345</v>
      </c>
      <c r="B849" s="13">
        <v>185</v>
      </c>
      <c r="C849" s="52">
        <v>0.680208325</v>
      </c>
      <c r="D849" s="14">
        <v>0.680208325</v>
      </c>
      <c r="E849" s="2">
        <v>8395</v>
      </c>
      <c r="F849" s="15">
        <v>0</v>
      </c>
      <c r="G849" s="19">
        <v>872.5</v>
      </c>
      <c r="H849" s="20">
        <f t="shared" si="82"/>
        <v>837.5</v>
      </c>
      <c r="I849" s="21">
        <v>837.5</v>
      </c>
      <c r="J849" s="20">
        <f t="shared" si="83"/>
        <v>1581.8778395353634</v>
      </c>
      <c r="K849" s="20">
        <f t="shared" si="84"/>
        <v>1697.1888395353633</v>
      </c>
      <c r="L849" s="20">
        <f t="shared" si="81"/>
        <v>1682.1502395353634</v>
      </c>
      <c r="M849" s="22">
        <f t="shared" si="85"/>
        <v>1689.6695395353634</v>
      </c>
      <c r="N849" s="21" t="s">
        <v>3</v>
      </c>
      <c r="O849" s="21">
        <v>75.5</v>
      </c>
      <c r="P849" s="23">
        <v>0.549</v>
      </c>
      <c r="Q849" s="20">
        <f t="shared" si="86"/>
        <v>45.900000000000006</v>
      </c>
      <c r="R849" s="21">
        <v>45.9</v>
      </c>
      <c r="S849" s="23">
        <v>-9.999</v>
      </c>
      <c r="V849" s="25">
        <v>0.021</v>
      </c>
      <c r="W849" s="22">
        <v>1689.6695395353634</v>
      </c>
    </row>
    <row r="850" spans="1:23" ht="12.75">
      <c r="A850" s="1">
        <v>36345</v>
      </c>
      <c r="B850" s="13">
        <v>185</v>
      </c>
      <c r="C850" s="52">
        <v>0.680324078</v>
      </c>
      <c r="D850" s="14">
        <v>0.680324078</v>
      </c>
      <c r="E850" s="2">
        <v>8405</v>
      </c>
      <c r="F850" s="15">
        <v>0</v>
      </c>
      <c r="G850" s="19">
        <v>873</v>
      </c>
      <c r="H850" s="20">
        <f t="shared" si="82"/>
        <v>838</v>
      </c>
      <c r="I850" s="21">
        <v>838</v>
      </c>
      <c r="J850" s="20">
        <f t="shared" si="83"/>
        <v>1576.9217359134605</v>
      </c>
      <c r="K850" s="20">
        <f t="shared" si="84"/>
        <v>1692.2327359134604</v>
      </c>
      <c r="L850" s="20">
        <f t="shared" si="81"/>
        <v>1677.1941359134605</v>
      </c>
      <c r="M850" s="22">
        <f t="shared" si="85"/>
        <v>1684.7134359134604</v>
      </c>
      <c r="N850" s="21" t="s">
        <v>3</v>
      </c>
      <c r="O850" s="21">
        <v>78.9</v>
      </c>
      <c r="P850" s="23">
        <v>0.528</v>
      </c>
      <c r="Q850" s="20">
        <f t="shared" si="86"/>
        <v>43.8</v>
      </c>
      <c r="R850" s="21">
        <v>43.8</v>
      </c>
      <c r="S850" s="23">
        <v>-9.999</v>
      </c>
      <c r="V850" s="25">
        <v>0.021</v>
      </c>
      <c r="W850" s="22">
        <v>1684.7134359134604</v>
      </c>
    </row>
    <row r="851" spans="1:23" ht="12.75">
      <c r="A851" s="1">
        <v>36345</v>
      </c>
      <c r="B851" s="13">
        <v>185</v>
      </c>
      <c r="C851" s="52">
        <v>0.68043983</v>
      </c>
      <c r="D851" s="14">
        <v>0.68043983</v>
      </c>
      <c r="E851" s="2">
        <v>8415</v>
      </c>
      <c r="F851" s="15">
        <v>0</v>
      </c>
      <c r="G851" s="19">
        <v>873.2</v>
      </c>
      <c r="H851" s="20">
        <f t="shared" si="82"/>
        <v>838.2</v>
      </c>
      <c r="I851" s="21">
        <v>838.2</v>
      </c>
      <c r="J851" s="20">
        <f t="shared" si="83"/>
        <v>1574.9401224039957</v>
      </c>
      <c r="K851" s="20">
        <f t="shared" si="84"/>
        <v>1690.2511224039956</v>
      </c>
      <c r="L851" s="20">
        <f t="shared" si="81"/>
        <v>1675.2125224039958</v>
      </c>
      <c r="M851" s="22">
        <f t="shared" si="85"/>
        <v>1682.7318224039957</v>
      </c>
      <c r="N851" s="21" t="s">
        <v>3</v>
      </c>
      <c r="O851" s="21">
        <v>78.6</v>
      </c>
      <c r="P851" s="23">
        <v>0.549</v>
      </c>
      <c r="Q851" s="20">
        <f t="shared" si="86"/>
        <v>45.900000000000006</v>
      </c>
      <c r="R851" s="21">
        <v>45.9</v>
      </c>
      <c r="S851" s="23">
        <v>-9.999</v>
      </c>
      <c r="V851" s="25">
        <v>0.021</v>
      </c>
      <c r="W851" s="22">
        <v>1682.7318224039957</v>
      </c>
    </row>
    <row r="852" spans="1:23" ht="12.75">
      <c r="A852" s="1">
        <v>36345</v>
      </c>
      <c r="B852" s="13">
        <v>185</v>
      </c>
      <c r="C852" s="52">
        <v>0.680555582</v>
      </c>
      <c r="D852" s="14">
        <v>0.680555582</v>
      </c>
      <c r="E852" s="2">
        <v>8425</v>
      </c>
      <c r="F852" s="15">
        <v>0</v>
      </c>
      <c r="G852" s="19">
        <v>873</v>
      </c>
      <c r="H852" s="20">
        <f t="shared" si="82"/>
        <v>838</v>
      </c>
      <c r="I852" s="21">
        <v>838</v>
      </c>
      <c r="J852" s="20">
        <f t="shared" si="83"/>
        <v>1576.9217359134605</v>
      </c>
      <c r="K852" s="20">
        <f t="shared" si="84"/>
        <v>1692.2327359134604</v>
      </c>
      <c r="L852" s="20">
        <f t="shared" si="81"/>
        <v>1677.1941359134605</v>
      </c>
      <c r="M852" s="22">
        <f t="shared" si="85"/>
        <v>1684.7134359134604</v>
      </c>
      <c r="N852" s="21" t="s">
        <v>3</v>
      </c>
      <c r="O852" s="21">
        <v>78.5</v>
      </c>
      <c r="P852" s="23">
        <v>0.544</v>
      </c>
      <c r="Q852" s="20">
        <f t="shared" si="86"/>
        <v>45.400000000000006</v>
      </c>
      <c r="R852" s="21">
        <v>45.4</v>
      </c>
      <c r="S852" s="23">
        <v>-9.999</v>
      </c>
      <c r="V852" s="25">
        <v>0.019</v>
      </c>
      <c r="W852" s="22">
        <v>1684.7134359134604</v>
      </c>
    </row>
    <row r="853" spans="1:23" ht="12.75">
      <c r="A853" s="1">
        <v>36345</v>
      </c>
      <c r="B853" s="13">
        <v>185</v>
      </c>
      <c r="C853" s="52">
        <v>0.680671275</v>
      </c>
      <c r="D853" s="14">
        <v>0.680671275</v>
      </c>
      <c r="E853" s="2">
        <v>8435</v>
      </c>
      <c r="F853" s="15">
        <v>0</v>
      </c>
      <c r="G853" s="19">
        <v>872.8</v>
      </c>
      <c r="H853" s="20">
        <f t="shared" si="82"/>
        <v>837.8</v>
      </c>
      <c r="I853" s="21">
        <v>837.8</v>
      </c>
      <c r="J853" s="20">
        <f t="shared" si="83"/>
        <v>1578.9038224181575</v>
      </c>
      <c r="K853" s="20">
        <f t="shared" si="84"/>
        <v>1694.2148224181574</v>
      </c>
      <c r="L853" s="20">
        <f t="shared" si="81"/>
        <v>1679.1762224181575</v>
      </c>
      <c r="M853" s="22">
        <f t="shared" si="85"/>
        <v>1686.6955224181575</v>
      </c>
      <c r="N853" s="21" t="s">
        <v>3</v>
      </c>
      <c r="O853" s="21">
        <v>77.7</v>
      </c>
      <c r="P853" s="23">
        <v>0.545</v>
      </c>
      <c r="Q853" s="20">
        <f t="shared" si="86"/>
        <v>45.50000000000001</v>
      </c>
      <c r="R853" s="21">
        <v>45.5</v>
      </c>
      <c r="S853" s="23">
        <v>-9.999</v>
      </c>
      <c r="V853" s="25">
        <v>0.02</v>
      </c>
      <c r="W853" s="22">
        <v>1686.6955224181575</v>
      </c>
    </row>
    <row r="854" spans="1:23" ht="12.75">
      <c r="A854" s="1">
        <v>36345</v>
      </c>
      <c r="B854" s="13">
        <v>185</v>
      </c>
      <c r="C854" s="52">
        <v>0.680787027</v>
      </c>
      <c r="D854" s="14">
        <v>0.680787027</v>
      </c>
      <c r="E854" s="2">
        <v>8445</v>
      </c>
      <c r="F854" s="15">
        <v>0</v>
      </c>
      <c r="G854" s="19">
        <v>872.5</v>
      </c>
      <c r="H854" s="20">
        <f t="shared" si="82"/>
        <v>837.5</v>
      </c>
      <c r="I854" s="21">
        <v>837.5</v>
      </c>
      <c r="J854" s="20">
        <f t="shared" si="83"/>
        <v>1581.8778395353634</v>
      </c>
      <c r="K854" s="20">
        <f t="shared" si="84"/>
        <v>1697.1888395353633</v>
      </c>
      <c r="L854" s="20">
        <f t="shared" si="81"/>
        <v>1682.1502395353634</v>
      </c>
      <c r="M854" s="22">
        <f t="shared" si="85"/>
        <v>1689.6695395353634</v>
      </c>
      <c r="N854" s="21" t="s">
        <v>3</v>
      </c>
      <c r="O854" s="21">
        <v>81.6</v>
      </c>
      <c r="P854" s="23">
        <v>0.549</v>
      </c>
      <c r="Q854" s="20">
        <f t="shared" si="86"/>
        <v>45.900000000000006</v>
      </c>
      <c r="R854" s="21">
        <v>45.9</v>
      </c>
      <c r="S854" s="23">
        <v>-9.999</v>
      </c>
      <c r="V854" s="25">
        <v>0.02</v>
      </c>
      <c r="W854" s="22">
        <v>1689.6695395353634</v>
      </c>
    </row>
    <row r="855" spans="1:23" ht="12.75">
      <c r="A855" s="1">
        <v>36345</v>
      </c>
      <c r="B855" s="13">
        <v>185</v>
      </c>
      <c r="C855" s="52">
        <v>0.680902779</v>
      </c>
      <c r="D855" s="14">
        <v>0.680902779</v>
      </c>
      <c r="E855" s="2">
        <v>8455</v>
      </c>
      <c r="F855" s="15">
        <v>0</v>
      </c>
      <c r="G855" s="19">
        <v>872.6</v>
      </c>
      <c r="H855" s="20">
        <f t="shared" si="82"/>
        <v>837.6</v>
      </c>
      <c r="I855" s="21">
        <v>837.6</v>
      </c>
      <c r="J855" s="20">
        <f t="shared" si="83"/>
        <v>1580.8863821439393</v>
      </c>
      <c r="K855" s="20">
        <f t="shared" si="84"/>
        <v>1696.1973821439392</v>
      </c>
      <c r="L855" s="20">
        <f t="shared" si="81"/>
        <v>1681.1587821439393</v>
      </c>
      <c r="M855" s="22">
        <f t="shared" si="85"/>
        <v>1688.6780821439393</v>
      </c>
      <c r="N855" s="21" t="s">
        <v>3</v>
      </c>
      <c r="O855" s="21">
        <v>84.6</v>
      </c>
      <c r="P855" s="23">
        <v>0.574</v>
      </c>
      <c r="Q855" s="20">
        <f t="shared" si="86"/>
        <v>48.39999999999999</v>
      </c>
      <c r="R855" s="21">
        <v>48.4</v>
      </c>
      <c r="S855" s="23">
        <v>-9.999</v>
      </c>
      <c r="V855" s="25">
        <v>0.019</v>
      </c>
      <c r="W855" s="22">
        <v>1688.6780821439393</v>
      </c>
    </row>
    <row r="856" spans="1:23" ht="12.75">
      <c r="A856" s="1">
        <v>36345</v>
      </c>
      <c r="B856" s="13">
        <v>185</v>
      </c>
      <c r="C856" s="52">
        <v>0.681018531</v>
      </c>
      <c r="D856" s="14">
        <v>0.681018531</v>
      </c>
      <c r="E856" s="2">
        <v>8465</v>
      </c>
      <c r="F856" s="15">
        <v>0</v>
      </c>
      <c r="G856" s="19">
        <v>872.5</v>
      </c>
      <c r="H856" s="20">
        <f t="shared" si="82"/>
        <v>837.5</v>
      </c>
      <c r="I856" s="21">
        <v>837.5</v>
      </c>
      <c r="J856" s="20">
        <f t="shared" si="83"/>
        <v>1581.8778395353634</v>
      </c>
      <c r="K856" s="20">
        <f t="shared" si="84"/>
        <v>1697.1888395353633</v>
      </c>
      <c r="L856" s="20">
        <f t="shared" si="81"/>
        <v>1682.1502395353634</v>
      </c>
      <c r="M856" s="22">
        <f t="shared" si="85"/>
        <v>1689.6695395353634</v>
      </c>
      <c r="N856" s="21" t="s">
        <v>3</v>
      </c>
      <c r="O856" s="21">
        <v>83.4</v>
      </c>
      <c r="P856" s="23">
        <v>0.589</v>
      </c>
      <c r="Q856" s="20">
        <f t="shared" si="86"/>
        <v>49.89999999999999</v>
      </c>
      <c r="R856" s="21">
        <v>49.9</v>
      </c>
      <c r="S856" s="23">
        <v>-9.999</v>
      </c>
      <c r="V856" s="25">
        <v>0.019</v>
      </c>
      <c r="W856" s="22">
        <v>1689.6695395353634</v>
      </c>
    </row>
    <row r="857" spans="1:23" ht="12.75">
      <c r="A857" s="1">
        <v>36345</v>
      </c>
      <c r="B857" s="13">
        <v>185</v>
      </c>
      <c r="C857" s="52">
        <v>0.681134284</v>
      </c>
      <c r="D857" s="14">
        <v>0.681134284</v>
      </c>
      <c r="E857" s="2">
        <v>8475</v>
      </c>
      <c r="F857" s="15">
        <v>0</v>
      </c>
      <c r="G857" s="19">
        <v>870.7</v>
      </c>
      <c r="H857" s="20">
        <f t="shared" si="82"/>
        <v>835.7</v>
      </c>
      <c r="I857" s="21">
        <v>835.7</v>
      </c>
      <c r="J857" s="20">
        <f t="shared" si="83"/>
        <v>1599.744344717942</v>
      </c>
      <c r="K857" s="20">
        <f t="shared" si="84"/>
        <v>1715.055344717942</v>
      </c>
      <c r="L857" s="20">
        <f t="shared" si="81"/>
        <v>1700.0167447179422</v>
      </c>
      <c r="M857" s="22">
        <f t="shared" si="85"/>
        <v>1707.536044717942</v>
      </c>
      <c r="N857" s="21" t="s">
        <v>3</v>
      </c>
      <c r="O857" s="21">
        <v>78.4</v>
      </c>
      <c r="P857" s="23">
        <v>0.583</v>
      </c>
      <c r="Q857" s="20">
        <f t="shared" si="86"/>
        <v>49.3</v>
      </c>
      <c r="R857" s="21">
        <v>49.3</v>
      </c>
      <c r="S857" s="23">
        <v>-9.999</v>
      </c>
      <c r="V857" s="25">
        <v>0.018</v>
      </c>
      <c r="W857" s="22">
        <v>1707.536044717942</v>
      </c>
    </row>
    <row r="858" spans="1:23" ht="12.75">
      <c r="A858" s="1">
        <v>36345</v>
      </c>
      <c r="B858" s="13">
        <v>185</v>
      </c>
      <c r="C858" s="52">
        <v>0.681249976</v>
      </c>
      <c r="D858" s="14">
        <v>0.681249976</v>
      </c>
      <c r="E858" s="2">
        <v>8485</v>
      </c>
      <c r="F858" s="15">
        <v>0</v>
      </c>
      <c r="G858" s="19">
        <v>869.6</v>
      </c>
      <c r="H858" s="20">
        <f t="shared" si="82"/>
        <v>834.6</v>
      </c>
      <c r="I858" s="21">
        <v>834.6</v>
      </c>
      <c r="J858" s="20">
        <f t="shared" si="83"/>
        <v>1610.6817186384885</v>
      </c>
      <c r="K858" s="20">
        <f t="shared" si="84"/>
        <v>1725.9927186384884</v>
      </c>
      <c r="L858" s="20">
        <f t="shared" si="81"/>
        <v>1710.9541186384886</v>
      </c>
      <c r="M858" s="22">
        <f t="shared" si="85"/>
        <v>1718.4734186384885</v>
      </c>
      <c r="N858" s="21" t="s">
        <v>3</v>
      </c>
      <c r="O858" s="21">
        <v>76.4</v>
      </c>
      <c r="P858" s="23">
        <v>0.569</v>
      </c>
      <c r="Q858" s="20">
        <f t="shared" si="86"/>
        <v>47.89999999999999</v>
      </c>
      <c r="R858" s="21">
        <v>47.9</v>
      </c>
      <c r="S858" s="23">
        <v>-9.999</v>
      </c>
      <c r="V858" s="25">
        <v>0.017</v>
      </c>
      <c r="W858" s="22">
        <v>1718.4734186384885</v>
      </c>
    </row>
    <row r="859" spans="1:23" ht="12.75">
      <c r="A859" s="1">
        <v>36345</v>
      </c>
      <c r="B859" s="13">
        <v>185</v>
      </c>
      <c r="C859" s="52">
        <v>0.681365728</v>
      </c>
      <c r="D859" s="14">
        <v>0.681365728</v>
      </c>
      <c r="E859" s="2">
        <v>8495</v>
      </c>
      <c r="F859" s="15">
        <v>0</v>
      </c>
      <c r="G859" s="19">
        <v>869.5</v>
      </c>
      <c r="H859" s="20">
        <f t="shared" si="82"/>
        <v>834.5</v>
      </c>
      <c r="I859" s="21">
        <v>834.5</v>
      </c>
      <c r="J859" s="20">
        <f t="shared" si="83"/>
        <v>1611.6767400730268</v>
      </c>
      <c r="K859" s="20">
        <f t="shared" si="84"/>
        <v>1726.9877400730268</v>
      </c>
      <c r="L859" s="20">
        <f t="shared" si="81"/>
        <v>1711.949140073027</v>
      </c>
      <c r="M859" s="22">
        <f t="shared" si="85"/>
        <v>1719.4684400730268</v>
      </c>
      <c r="N859" s="21" t="s">
        <v>3</v>
      </c>
      <c r="O859" s="21">
        <v>81.7</v>
      </c>
      <c r="P859" s="23">
        <v>0.562</v>
      </c>
      <c r="Q859" s="20">
        <f t="shared" si="86"/>
        <v>47.20000000000001</v>
      </c>
      <c r="R859" s="21">
        <v>47.2</v>
      </c>
      <c r="S859" s="23">
        <v>-9.999</v>
      </c>
      <c r="V859" s="25">
        <v>0.017</v>
      </c>
      <c r="W859" s="22">
        <v>1719.4684400730268</v>
      </c>
    </row>
    <row r="860" spans="1:23" ht="12.75">
      <c r="A860" s="1">
        <v>36345</v>
      </c>
      <c r="B860" s="13">
        <v>185</v>
      </c>
      <c r="C860" s="52">
        <v>0.681481481</v>
      </c>
      <c r="D860" s="14">
        <v>0.681481481</v>
      </c>
      <c r="E860" s="2">
        <v>8505</v>
      </c>
      <c r="F860" s="15">
        <v>0</v>
      </c>
      <c r="G860" s="19">
        <v>870.2</v>
      </c>
      <c r="H860" s="20">
        <f t="shared" si="82"/>
        <v>835.2</v>
      </c>
      <c r="I860" s="21">
        <v>835.2</v>
      </c>
      <c r="J860" s="20">
        <f t="shared" si="83"/>
        <v>1604.7140925304132</v>
      </c>
      <c r="K860" s="20">
        <f t="shared" si="84"/>
        <v>1720.025092530413</v>
      </c>
      <c r="L860" s="20">
        <f t="shared" si="81"/>
        <v>1704.9864925304132</v>
      </c>
      <c r="M860" s="22">
        <f t="shared" si="85"/>
        <v>1712.5057925304131</v>
      </c>
      <c r="N860" s="21" t="s">
        <v>3</v>
      </c>
      <c r="O860" s="21">
        <v>82.4</v>
      </c>
      <c r="P860" s="23">
        <v>0.559</v>
      </c>
      <c r="Q860" s="20">
        <f t="shared" si="86"/>
        <v>46.900000000000006</v>
      </c>
      <c r="R860" s="21">
        <v>46.9</v>
      </c>
      <c r="S860" s="23">
        <v>-9.999</v>
      </c>
      <c r="V860" s="25">
        <v>0.016</v>
      </c>
      <c r="W860" s="22">
        <v>1712.5057925304131</v>
      </c>
    </row>
    <row r="861" spans="1:23" ht="12.75">
      <c r="A861" s="1">
        <v>36345</v>
      </c>
      <c r="B861" s="13">
        <v>185</v>
      </c>
      <c r="C861" s="52">
        <v>0.681597233</v>
      </c>
      <c r="D861" s="14">
        <v>0.681597233</v>
      </c>
      <c r="E861" s="2">
        <v>8515</v>
      </c>
      <c r="F861" s="15">
        <v>0</v>
      </c>
      <c r="G861" s="19">
        <v>870.8</v>
      </c>
      <c r="H861" s="20">
        <f t="shared" si="82"/>
        <v>835.8</v>
      </c>
      <c r="I861" s="21">
        <v>835.8</v>
      </c>
      <c r="J861" s="20">
        <f t="shared" si="83"/>
        <v>1598.7507519710798</v>
      </c>
      <c r="K861" s="20">
        <f t="shared" si="84"/>
        <v>1714.0617519710797</v>
      </c>
      <c r="L861" s="20">
        <f t="shared" si="81"/>
        <v>1699.0231519710799</v>
      </c>
      <c r="M861" s="22">
        <f t="shared" si="85"/>
        <v>1706.5424519710798</v>
      </c>
      <c r="N861" s="21" t="s">
        <v>3</v>
      </c>
      <c r="O861" s="21">
        <v>79.7</v>
      </c>
      <c r="P861" s="23">
        <v>0.574</v>
      </c>
      <c r="Q861" s="20">
        <f t="shared" si="86"/>
        <v>48.39999999999999</v>
      </c>
      <c r="R861" s="21">
        <v>48.4</v>
      </c>
      <c r="S861" s="23">
        <v>-9.999</v>
      </c>
      <c r="V861" s="25">
        <v>0.022</v>
      </c>
      <c r="W861" s="22">
        <v>1706.5424519710798</v>
      </c>
    </row>
    <row r="862" spans="1:23" ht="12.75">
      <c r="A862" s="1">
        <v>36345</v>
      </c>
      <c r="B862" s="13">
        <v>185</v>
      </c>
      <c r="C862" s="52">
        <v>0.681712985</v>
      </c>
      <c r="D862" s="14">
        <v>0.681712985</v>
      </c>
      <c r="E862" s="2">
        <v>8525</v>
      </c>
      <c r="F862" s="15">
        <v>0</v>
      </c>
      <c r="G862" s="19">
        <v>871.5</v>
      </c>
      <c r="H862" s="20">
        <f t="shared" si="82"/>
        <v>836.5</v>
      </c>
      <c r="I862" s="21">
        <v>836.5</v>
      </c>
      <c r="J862" s="20">
        <f t="shared" si="83"/>
        <v>1591.798929570922</v>
      </c>
      <c r="K862" s="20">
        <f t="shared" si="84"/>
        <v>1707.1099295709218</v>
      </c>
      <c r="L862" s="20">
        <f t="shared" si="81"/>
        <v>1692.071329570922</v>
      </c>
      <c r="M862" s="22">
        <f t="shared" si="85"/>
        <v>1699.590629570922</v>
      </c>
      <c r="N862" s="21" t="s">
        <v>3</v>
      </c>
      <c r="O862" s="21">
        <v>78.7</v>
      </c>
      <c r="P862" s="23">
        <v>0.569</v>
      </c>
      <c r="Q862" s="20">
        <f t="shared" si="86"/>
        <v>47.89999999999999</v>
      </c>
      <c r="R862" s="21">
        <v>47.9</v>
      </c>
      <c r="S862" s="23">
        <v>-9.999</v>
      </c>
      <c r="V862" s="25">
        <v>0.021</v>
      </c>
      <c r="W862" s="22">
        <v>1699.590629570922</v>
      </c>
    </row>
    <row r="863" spans="1:23" ht="12.75">
      <c r="A863" s="1">
        <v>36345</v>
      </c>
      <c r="B863" s="13">
        <v>185</v>
      </c>
      <c r="C863" s="52">
        <v>0.681828678</v>
      </c>
      <c r="D863" s="14">
        <v>0.681828678</v>
      </c>
      <c r="E863" s="2">
        <v>8535</v>
      </c>
      <c r="F863" s="15">
        <v>0</v>
      </c>
      <c r="G863" s="19">
        <v>872.7</v>
      </c>
      <c r="H863" s="20">
        <f t="shared" si="82"/>
        <v>837.7</v>
      </c>
      <c r="I863" s="21">
        <v>837.7</v>
      </c>
      <c r="J863" s="20">
        <f t="shared" si="83"/>
        <v>1579.89504311429</v>
      </c>
      <c r="K863" s="20">
        <f t="shared" si="84"/>
        <v>1695.20604311429</v>
      </c>
      <c r="L863" s="20">
        <f t="shared" si="81"/>
        <v>1680.16744311429</v>
      </c>
      <c r="M863" s="22">
        <f t="shared" si="85"/>
        <v>1687.68674311429</v>
      </c>
      <c r="N863" s="21" t="s">
        <v>3</v>
      </c>
      <c r="O863" s="21">
        <v>78.3</v>
      </c>
      <c r="P863" s="23">
        <v>0.564</v>
      </c>
      <c r="Q863" s="20">
        <f t="shared" si="86"/>
        <v>47.39999999999999</v>
      </c>
      <c r="R863" s="21">
        <v>47.4</v>
      </c>
      <c r="S863" s="23">
        <v>-9.999</v>
      </c>
      <c r="V863" s="25">
        <v>0.017</v>
      </c>
      <c r="W863" s="22">
        <v>1687.68674311429</v>
      </c>
    </row>
    <row r="864" spans="1:23" ht="12.75">
      <c r="A864" s="1">
        <v>36345</v>
      </c>
      <c r="B864" s="13">
        <v>185</v>
      </c>
      <c r="C864" s="52">
        <v>0.68194443</v>
      </c>
      <c r="D864" s="14">
        <v>0.68194443</v>
      </c>
      <c r="E864" s="2">
        <v>8545</v>
      </c>
      <c r="F864" s="15">
        <v>0</v>
      </c>
      <c r="G864" s="19">
        <v>872.5</v>
      </c>
      <c r="H864" s="20">
        <f t="shared" si="82"/>
        <v>837.5</v>
      </c>
      <c r="I864" s="21">
        <v>837.5</v>
      </c>
      <c r="J864" s="20">
        <f t="shared" si="83"/>
        <v>1581.8778395353634</v>
      </c>
      <c r="K864" s="20">
        <f t="shared" si="84"/>
        <v>1697.1888395353633</v>
      </c>
      <c r="L864" s="20">
        <f t="shared" si="81"/>
        <v>1682.1502395353634</v>
      </c>
      <c r="M864" s="22">
        <f t="shared" si="85"/>
        <v>1689.6695395353634</v>
      </c>
      <c r="N864" s="21" t="s">
        <v>3</v>
      </c>
      <c r="O864" s="21">
        <v>80.3</v>
      </c>
      <c r="P864" s="23">
        <v>0.574</v>
      </c>
      <c r="Q864" s="20">
        <f t="shared" si="86"/>
        <v>48.39999999999999</v>
      </c>
      <c r="R864" s="21">
        <v>48.4</v>
      </c>
      <c r="S864" s="23">
        <v>-9.999</v>
      </c>
      <c r="V864" s="25">
        <v>0.019</v>
      </c>
      <c r="W864" s="22">
        <v>1689.6695395353634</v>
      </c>
    </row>
    <row r="865" spans="1:23" ht="12.75">
      <c r="A865" s="1">
        <v>36345</v>
      </c>
      <c r="B865" s="13">
        <v>185</v>
      </c>
      <c r="C865" s="52">
        <v>0.682060182</v>
      </c>
      <c r="D865" s="14">
        <v>0.682060182</v>
      </c>
      <c r="E865" s="2">
        <v>8555</v>
      </c>
      <c r="F865" s="15">
        <v>0</v>
      </c>
      <c r="G865" s="19">
        <v>873.6</v>
      </c>
      <c r="H865" s="20">
        <f t="shared" si="82"/>
        <v>838.6</v>
      </c>
      <c r="I865" s="21">
        <v>838.6</v>
      </c>
      <c r="J865" s="20">
        <f t="shared" si="83"/>
        <v>1570.9783134681588</v>
      </c>
      <c r="K865" s="20">
        <f t="shared" si="84"/>
        <v>1686.2893134681588</v>
      </c>
      <c r="L865" s="20">
        <f t="shared" si="81"/>
        <v>1671.250713468159</v>
      </c>
      <c r="M865" s="22">
        <f t="shared" si="85"/>
        <v>1678.7700134681588</v>
      </c>
      <c r="N865" s="21" t="s">
        <v>3</v>
      </c>
      <c r="O865" s="21">
        <v>79.6</v>
      </c>
      <c r="P865" s="23">
        <v>0.584</v>
      </c>
      <c r="Q865" s="20">
        <f t="shared" si="86"/>
        <v>49.39999999999999</v>
      </c>
      <c r="R865" s="21">
        <v>49.4</v>
      </c>
      <c r="S865" s="23">
        <v>-9.999</v>
      </c>
      <c r="V865" s="25">
        <v>0.019</v>
      </c>
      <c r="W865" s="22">
        <v>1678.7700134681588</v>
      </c>
    </row>
    <row r="866" spans="1:23" ht="12.75">
      <c r="A866" s="1">
        <v>36345</v>
      </c>
      <c r="B866" s="13">
        <v>185</v>
      </c>
      <c r="C866" s="52">
        <v>0.682175934</v>
      </c>
      <c r="D866" s="14">
        <v>0.682175934</v>
      </c>
      <c r="E866" s="2">
        <v>8565</v>
      </c>
      <c r="F866" s="15">
        <v>0</v>
      </c>
      <c r="G866" s="19">
        <v>874.1</v>
      </c>
      <c r="H866" s="20">
        <f t="shared" si="82"/>
        <v>839.1</v>
      </c>
      <c r="I866" s="21">
        <v>839.1</v>
      </c>
      <c r="J866" s="20">
        <f t="shared" si="83"/>
        <v>1566.028708879823</v>
      </c>
      <c r="K866" s="20">
        <f t="shared" si="84"/>
        <v>1681.3397088798229</v>
      </c>
      <c r="L866" s="20">
        <f t="shared" si="81"/>
        <v>1666.301108879823</v>
      </c>
      <c r="M866" s="22">
        <f t="shared" si="85"/>
        <v>1673.820408879823</v>
      </c>
      <c r="N866" s="21" t="s">
        <v>3</v>
      </c>
      <c r="O866" s="21">
        <v>79.1</v>
      </c>
      <c r="P866" s="23">
        <v>0.568</v>
      </c>
      <c r="Q866" s="20">
        <f t="shared" si="86"/>
        <v>47.8</v>
      </c>
      <c r="R866" s="21">
        <v>47.8</v>
      </c>
      <c r="S866" s="23">
        <v>-9.999</v>
      </c>
      <c r="V866" s="25">
        <v>0.019</v>
      </c>
      <c r="W866" s="22">
        <v>1673.820408879823</v>
      </c>
    </row>
    <row r="867" spans="1:23" ht="12.75">
      <c r="A867" s="1">
        <v>36345</v>
      </c>
      <c r="B867" s="13">
        <v>185</v>
      </c>
      <c r="C867" s="52">
        <v>0.682291687</v>
      </c>
      <c r="D867" s="14">
        <v>0.682291687</v>
      </c>
      <c r="E867" s="2">
        <v>8575</v>
      </c>
      <c r="F867" s="15">
        <v>0</v>
      </c>
      <c r="G867" s="19">
        <v>873.1</v>
      </c>
      <c r="H867" s="20">
        <f t="shared" si="82"/>
        <v>838.1</v>
      </c>
      <c r="I867" s="21">
        <v>838.1</v>
      </c>
      <c r="J867" s="20">
        <f t="shared" si="83"/>
        <v>1575.930870048433</v>
      </c>
      <c r="K867" s="20">
        <f t="shared" si="84"/>
        <v>1691.241870048433</v>
      </c>
      <c r="L867" s="20">
        <f t="shared" si="81"/>
        <v>1676.203270048433</v>
      </c>
      <c r="M867" s="22">
        <f t="shared" si="85"/>
        <v>1683.722570048433</v>
      </c>
      <c r="N867" s="21" t="s">
        <v>3</v>
      </c>
      <c r="O867" s="21">
        <v>77.5</v>
      </c>
      <c r="P867" s="23">
        <v>0.553</v>
      </c>
      <c r="Q867" s="20">
        <f t="shared" si="86"/>
        <v>46.300000000000004</v>
      </c>
      <c r="R867" s="21">
        <v>46.3</v>
      </c>
      <c r="S867" s="23">
        <v>-9.999</v>
      </c>
      <c r="V867" s="25">
        <v>0.02</v>
      </c>
      <c r="W867" s="22">
        <v>1683.722570048433</v>
      </c>
    </row>
    <row r="868" spans="1:23" ht="12.75">
      <c r="A868" s="1">
        <v>36345</v>
      </c>
      <c r="B868" s="13">
        <v>185</v>
      </c>
      <c r="C868" s="52">
        <v>0.682407379</v>
      </c>
      <c r="D868" s="14">
        <v>0.682407379</v>
      </c>
      <c r="E868" s="2">
        <v>8585</v>
      </c>
      <c r="F868" s="15">
        <v>0</v>
      </c>
      <c r="G868" s="19">
        <v>871.5</v>
      </c>
      <c r="H868" s="20">
        <f t="shared" si="82"/>
        <v>836.5</v>
      </c>
      <c r="I868" s="21">
        <v>836.5</v>
      </c>
      <c r="J868" s="20">
        <f t="shared" si="83"/>
        <v>1591.798929570922</v>
      </c>
      <c r="K868" s="20">
        <f t="shared" si="84"/>
        <v>1707.1099295709218</v>
      </c>
      <c r="L868" s="20">
        <f t="shared" si="81"/>
        <v>1692.071329570922</v>
      </c>
      <c r="M868" s="22">
        <f t="shared" si="85"/>
        <v>1699.590629570922</v>
      </c>
      <c r="N868" s="21" t="s">
        <v>3</v>
      </c>
      <c r="O868" s="21">
        <v>77.6</v>
      </c>
      <c r="P868" s="23">
        <v>0.557</v>
      </c>
      <c r="Q868" s="20">
        <f t="shared" si="86"/>
        <v>46.70000000000001</v>
      </c>
      <c r="R868" s="21">
        <v>46.7</v>
      </c>
      <c r="S868" s="23">
        <v>-9.999</v>
      </c>
      <c r="V868" s="25">
        <v>0.021</v>
      </c>
      <c r="W868" s="22">
        <v>1699.590629570922</v>
      </c>
    </row>
    <row r="869" spans="1:23" ht="12.75">
      <c r="A869" s="1">
        <v>36345</v>
      </c>
      <c r="B869" s="13">
        <v>185</v>
      </c>
      <c r="C869" s="52">
        <v>0.682523131</v>
      </c>
      <c r="D869" s="14">
        <v>0.682523131</v>
      </c>
      <c r="E869" s="2">
        <v>8595</v>
      </c>
      <c r="F869" s="15">
        <v>0</v>
      </c>
      <c r="G869" s="19">
        <v>870.5</v>
      </c>
      <c r="H869" s="20">
        <f t="shared" si="82"/>
        <v>835.5</v>
      </c>
      <c r="I869" s="21">
        <v>835.5</v>
      </c>
      <c r="J869" s="20">
        <f t="shared" si="83"/>
        <v>1601.7318869418884</v>
      </c>
      <c r="K869" s="20">
        <f t="shared" si="84"/>
        <v>1717.0428869418884</v>
      </c>
      <c r="L869" s="20">
        <f t="shared" si="81"/>
        <v>1702.0042869418885</v>
      </c>
      <c r="M869" s="22">
        <f t="shared" si="85"/>
        <v>1709.5235869418884</v>
      </c>
      <c r="N869" s="21" t="s">
        <v>3</v>
      </c>
      <c r="O869" s="21">
        <v>76.9</v>
      </c>
      <c r="P869" s="23">
        <v>0.569</v>
      </c>
      <c r="Q869" s="20">
        <f t="shared" si="86"/>
        <v>47.89999999999999</v>
      </c>
      <c r="R869" s="21">
        <v>47.9</v>
      </c>
      <c r="S869" s="23">
        <v>-9.999</v>
      </c>
      <c r="V869" s="25">
        <v>0.025</v>
      </c>
      <c r="W869" s="22">
        <v>1709.5235869418884</v>
      </c>
    </row>
    <row r="870" spans="1:23" ht="12.75">
      <c r="A870" s="1">
        <v>36345</v>
      </c>
      <c r="B870" s="13">
        <v>185</v>
      </c>
      <c r="C870" s="52">
        <v>0.682638884</v>
      </c>
      <c r="D870" s="14">
        <v>0.682638884</v>
      </c>
      <c r="E870" s="2">
        <v>8605</v>
      </c>
      <c r="F870" s="15">
        <v>0</v>
      </c>
      <c r="G870" s="19">
        <v>871</v>
      </c>
      <c r="H870" s="20">
        <f t="shared" si="82"/>
        <v>836</v>
      </c>
      <c r="I870" s="21">
        <v>836</v>
      </c>
      <c r="J870" s="20">
        <f t="shared" si="83"/>
        <v>1596.7639230653224</v>
      </c>
      <c r="K870" s="20">
        <f t="shared" si="84"/>
        <v>1712.0749230653223</v>
      </c>
      <c r="L870" s="20">
        <f t="shared" si="81"/>
        <v>1697.0363230653224</v>
      </c>
      <c r="M870" s="22">
        <f t="shared" si="85"/>
        <v>1704.5556230653224</v>
      </c>
      <c r="N870" s="21" t="s">
        <v>3</v>
      </c>
      <c r="O870" s="21">
        <v>77</v>
      </c>
      <c r="P870" s="23">
        <v>0.569</v>
      </c>
      <c r="Q870" s="20">
        <f t="shared" si="86"/>
        <v>47.89999999999999</v>
      </c>
      <c r="R870" s="21">
        <v>47.9</v>
      </c>
      <c r="S870" s="23">
        <v>-9.999</v>
      </c>
      <c r="V870" s="25">
        <v>16.074</v>
      </c>
      <c r="W870" s="22">
        <v>1704.5556230653224</v>
      </c>
    </row>
    <row r="871" spans="1:23" ht="12.75">
      <c r="A871" s="1">
        <v>36345</v>
      </c>
      <c r="B871" s="13">
        <v>185</v>
      </c>
      <c r="C871" s="52">
        <v>0.682754636</v>
      </c>
      <c r="D871" s="14">
        <v>0.682754636</v>
      </c>
      <c r="E871" s="2">
        <v>8615</v>
      </c>
      <c r="F871" s="15">
        <v>0</v>
      </c>
      <c r="G871" s="19">
        <v>872.2</v>
      </c>
      <c r="H871" s="20">
        <f t="shared" si="82"/>
        <v>837.2</v>
      </c>
      <c r="I871" s="21">
        <v>837.2</v>
      </c>
      <c r="J871" s="20">
        <f t="shared" si="83"/>
        <v>1584.8529221629935</v>
      </c>
      <c r="K871" s="20">
        <f t="shared" si="84"/>
        <v>1700.1639221629935</v>
      </c>
      <c r="L871" s="20">
        <f t="shared" si="81"/>
        <v>1685.1253221629936</v>
      </c>
      <c r="M871" s="22">
        <f t="shared" si="85"/>
        <v>1692.6446221629935</v>
      </c>
      <c r="N871" s="21" t="s">
        <v>3</v>
      </c>
      <c r="O871" s="21">
        <v>76.5</v>
      </c>
      <c r="P871" s="23">
        <v>0.554</v>
      </c>
      <c r="Q871" s="20">
        <f t="shared" si="86"/>
        <v>46.400000000000006</v>
      </c>
      <c r="R871" s="21">
        <v>46.4</v>
      </c>
      <c r="S871" s="23">
        <v>-9.999</v>
      </c>
      <c r="V871" s="25">
        <v>16.052</v>
      </c>
      <c r="W871" s="22">
        <v>1692.6446221629935</v>
      </c>
    </row>
    <row r="872" spans="1:23" ht="12.75">
      <c r="A872" s="1">
        <v>36345</v>
      </c>
      <c r="B872" s="13">
        <v>185</v>
      </c>
      <c r="C872" s="52">
        <v>0.682870388</v>
      </c>
      <c r="D872" s="14">
        <v>0.682870388</v>
      </c>
      <c r="E872" s="2">
        <v>8625</v>
      </c>
      <c r="F872" s="15">
        <v>0</v>
      </c>
      <c r="G872" s="19">
        <v>872.4</v>
      </c>
      <c r="H872" s="20">
        <f t="shared" si="82"/>
        <v>837.4</v>
      </c>
      <c r="I872" s="21">
        <v>837.4</v>
      </c>
      <c r="J872" s="20">
        <f t="shared" si="83"/>
        <v>1582.8694153168267</v>
      </c>
      <c r="K872" s="20">
        <f t="shared" si="84"/>
        <v>1698.1804153168266</v>
      </c>
      <c r="L872" s="20">
        <f t="shared" si="81"/>
        <v>1683.1418153168268</v>
      </c>
      <c r="M872" s="22">
        <f t="shared" si="85"/>
        <v>1690.6611153168267</v>
      </c>
      <c r="N872" s="21" t="s">
        <v>3</v>
      </c>
      <c r="O872" s="21">
        <v>77.2</v>
      </c>
      <c r="P872" s="23">
        <v>0.544</v>
      </c>
      <c r="Q872" s="20">
        <f t="shared" si="86"/>
        <v>45.400000000000006</v>
      </c>
      <c r="R872" s="21">
        <v>45.4</v>
      </c>
      <c r="S872" s="23">
        <v>-9.999</v>
      </c>
      <c r="V872" s="25">
        <v>15.658</v>
      </c>
      <c r="W872" s="22">
        <v>1690.6611153168267</v>
      </c>
    </row>
    <row r="873" spans="1:23" ht="12.75">
      <c r="A873" s="1">
        <v>36345</v>
      </c>
      <c r="B873" s="13">
        <v>185</v>
      </c>
      <c r="C873" s="52">
        <v>0.68298614</v>
      </c>
      <c r="D873" s="14">
        <v>0.68298614</v>
      </c>
      <c r="E873" s="2">
        <v>8635</v>
      </c>
      <c r="F873" s="15">
        <v>0</v>
      </c>
      <c r="G873" s="19">
        <v>872.3</v>
      </c>
      <c r="H873" s="20">
        <f t="shared" si="82"/>
        <v>837.3</v>
      </c>
      <c r="I873" s="21">
        <v>837.3</v>
      </c>
      <c r="J873" s="20">
        <f t="shared" si="83"/>
        <v>1583.8611095166082</v>
      </c>
      <c r="K873" s="20">
        <f t="shared" si="84"/>
        <v>1699.172109516608</v>
      </c>
      <c r="L873" s="20">
        <f t="shared" si="81"/>
        <v>1684.1335095166082</v>
      </c>
      <c r="M873" s="22">
        <f t="shared" si="85"/>
        <v>1691.6528095166082</v>
      </c>
      <c r="N873" s="21" t="s">
        <v>3</v>
      </c>
      <c r="O873" s="21">
        <v>77.4</v>
      </c>
      <c r="P873" s="23">
        <v>0.553</v>
      </c>
      <c r="Q873" s="20">
        <f t="shared" si="86"/>
        <v>46.300000000000004</v>
      </c>
      <c r="R873" s="21">
        <v>46.3</v>
      </c>
      <c r="S873" s="23">
        <v>-9.999</v>
      </c>
      <c r="V873" s="25">
        <v>15.042</v>
      </c>
      <c r="W873" s="22">
        <v>1691.6528095166082</v>
      </c>
    </row>
    <row r="874" spans="1:23" ht="12.75">
      <c r="A874" s="1">
        <v>36345</v>
      </c>
      <c r="B874" s="13">
        <v>185</v>
      </c>
      <c r="C874" s="52">
        <v>0.683101833</v>
      </c>
      <c r="D874" s="14">
        <v>0.683101833</v>
      </c>
      <c r="E874" s="2">
        <v>8645</v>
      </c>
      <c r="F874" s="15">
        <v>0</v>
      </c>
      <c r="G874" s="19">
        <v>871.3</v>
      </c>
      <c r="H874" s="20">
        <f t="shared" si="82"/>
        <v>836.3</v>
      </c>
      <c r="I874" s="21">
        <v>836.3</v>
      </c>
      <c r="J874" s="20">
        <f t="shared" si="83"/>
        <v>1593.7845707501588</v>
      </c>
      <c r="K874" s="20">
        <f t="shared" si="84"/>
        <v>1709.0955707501587</v>
      </c>
      <c r="L874" s="20">
        <f t="shared" si="81"/>
        <v>1694.0569707501588</v>
      </c>
      <c r="M874" s="22">
        <f t="shared" si="85"/>
        <v>1701.5762707501588</v>
      </c>
      <c r="N874" s="21" t="s">
        <v>3</v>
      </c>
      <c r="O874" s="21">
        <v>77.9</v>
      </c>
      <c r="P874" s="23">
        <v>0.552</v>
      </c>
      <c r="Q874" s="20">
        <f t="shared" si="86"/>
        <v>46.2</v>
      </c>
      <c r="R874" s="21">
        <v>46.2</v>
      </c>
      <c r="S874" s="23">
        <v>-9.999</v>
      </c>
      <c r="V874" s="25">
        <v>14.291</v>
      </c>
      <c r="W874" s="22">
        <v>1701.5762707501588</v>
      </c>
    </row>
    <row r="875" spans="1:23" ht="12.75">
      <c r="A875" s="1">
        <v>36345</v>
      </c>
      <c r="B875" s="13">
        <v>185</v>
      </c>
      <c r="C875" s="52">
        <v>0.683217585</v>
      </c>
      <c r="D875" s="14">
        <v>0.683217585</v>
      </c>
      <c r="E875" s="2">
        <v>8655</v>
      </c>
      <c r="F875" s="15">
        <v>0</v>
      </c>
      <c r="G875" s="19">
        <v>871.3</v>
      </c>
      <c r="H875" s="20">
        <f t="shared" si="82"/>
        <v>836.3</v>
      </c>
      <c r="I875" s="21">
        <v>836.3</v>
      </c>
      <c r="J875" s="20">
        <f t="shared" si="83"/>
        <v>1593.7845707501588</v>
      </c>
      <c r="K875" s="20">
        <f t="shared" si="84"/>
        <v>1709.0955707501587</v>
      </c>
      <c r="L875" s="20">
        <f t="shared" si="81"/>
        <v>1694.0569707501588</v>
      </c>
      <c r="M875" s="22">
        <f t="shared" si="85"/>
        <v>1701.5762707501588</v>
      </c>
      <c r="N875" s="21" t="s">
        <v>3</v>
      </c>
      <c r="O875" s="21">
        <v>77.9</v>
      </c>
      <c r="P875" s="23">
        <v>0.558</v>
      </c>
      <c r="Q875" s="20">
        <f t="shared" si="86"/>
        <v>46.800000000000004</v>
      </c>
      <c r="R875" s="21">
        <v>46.8</v>
      </c>
      <c r="S875" s="23">
        <v>-9.999</v>
      </c>
      <c r="V875" s="25">
        <v>14.331</v>
      </c>
      <c r="W875" s="22">
        <v>1701.5762707501588</v>
      </c>
    </row>
    <row r="876" spans="1:23" ht="12.75">
      <c r="A876" s="1">
        <v>36345</v>
      </c>
      <c r="B876" s="13">
        <v>185</v>
      </c>
      <c r="C876" s="52">
        <v>0.683333337</v>
      </c>
      <c r="D876" s="14">
        <v>0.683333337</v>
      </c>
      <c r="E876" s="2">
        <v>8665</v>
      </c>
      <c r="F876" s="15">
        <v>0</v>
      </c>
      <c r="G876" s="19">
        <v>870.6</v>
      </c>
      <c r="H876" s="20">
        <f t="shared" si="82"/>
        <v>835.6</v>
      </c>
      <c r="I876" s="21">
        <v>835.6</v>
      </c>
      <c r="J876" s="20">
        <f t="shared" si="83"/>
        <v>1600.7380563653912</v>
      </c>
      <c r="K876" s="20">
        <f t="shared" si="84"/>
        <v>1716.0490563653912</v>
      </c>
      <c r="L876" s="20">
        <f t="shared" si="81"/>
        <v>1701.0104563653913</v>
      </c>
      <c r="M876" s="22">
        <f t="shared" si="85"/>
        <v>1708.5297563653912</v>
      </c>
      <c r="N876" s="21" t="s">
        <v>3</v>
      </c>
      <c r="O876" s="21">
        <v>78</v>
      </c>
      <c r="P876" s="23">
        <v>0.545</v>
      </c>
      <c r="Q876" s="20">
        <f t="shared" si="86"/>
        <v>45.50000000000001</v>
      </c>
      <c r="R876" s="21">
        <v>45.5</v>
      </c>
      <c r="S876" s="23">
        <v>-9.999</v>
      </c>
      <c r="V876" s="25">
        <v>14.902</v>
      </c>
      <c r="W876" s="22">
        <v>1708.5297563653912</v>
      </c>
    </row>
    <row r="877" spans="1:23" ht="12.75">
      <c r="A877" s="1">
        <v>36345</v>
      </c>
      <c r="B877" s="13">
        <v>185</v>
      </c>
      <c r="C877" s="52">
        <v>0.68344909</v>
      </c>
      <c r="D877" s="14">
        <v>0.68344909</v>
      </c>
      <c r="E877" s="2">
        <v>8675</v>
      </c>
      <c r="F877" s="15">
        <v>0</v>
      </c>
      <c r="G877" s="19">
        <v>870.6</v>
      </c>
      <c r="H877" s="20">
        <f t="shared" si="82"/>
        <v>835.6</v>
      </c>
      <c r="I877" s="21">
        <v>835.6</v>
      </c>
      <c r="J877" s="20">
        <f t="shared" si="83"/>
        <v>1600.7380563653912</v>
      </c>
      <c r="K877" s="20">
        <f t="shared" si="84"/>
        <v>1716.0490563653912</v>
      </c>
      <c r="L877" s="20">
        <f t="shared" si="81"/>
        <v>1701.0104563653913</v>
      </c>
      <c r="M877" s="22">
        <f t="shared" si="85"/>
        <v>1708.5297563653912</v>
      </c>
      <c r="N877" s="21" t="s">
        <v>3</v>
      </c>
      <c r="O877" s="21">
        <v>78.4</v>
      </c>
      <c r="P877" s="23">
        <v>0.559</v>
      </c>
      <c r="Q877" s="20">
        <f t="shared" si="86"/>
        <v>46.900000000000006</v>
      </c>
      <c r="R877" s="21">
        <v>46.9</v>
      </c>
      <c r="S877" s="23">
        <v>-9.999</v>
      </c>
      <c r="V877" s="25">
        <v>15.601</v>
      </c>
      <c r="W877" s="22">
        <v>1708.5297563653912</v>
      </c>
    </row>
    <row r="878" spans="1:23" ht="12.75">
      <c r="A878" s="1">
        <v>36345</v>
      </c>
      <c r="B878" s="13">
        <v>185</v>
      </c>
      <c r="C878" s="52">
        <v>0.683564842</v>
      </c>
      <c r="D878" s="14">
        <v>0.683564842</v>
      </c>
      <c r="E878" s="2">
        <v>8685</v>
      </c>
      <c r="F878" s="15">
        <v>0</v>
      </c>
      <c r="G878" s="19">
        <v>870.6</v>
      </c>
      <c r="H878" s="20">
        <f t="shared" si="82"/>
        <v>835.6</v>
      </c>
      <c r="I878" s="21">
        <v>835.6</v>
      </c>
      <c r="J878" s="20">
        <f t="shared" si="83"/>
        <v>1600.7380563653912</v>
      </c>
      <c r="K878" s="20">
        <f t="shared" si="84"/>
        <v>1716.0490563653912</v>
      </c>
      <c r="L878" s="20">
        <f t="shared" si="81"/>
        <v>1701.0104563653913</v>
      </c>
      <c r="M878" s="22">
        <f t="shared" si="85"/>
        <v>1708.5297563653912</v>
      </c>
      <c r="N878" s="21" t="s">
        <v>3</v>
      </c>
      <c r="O878" s="21">
        <v>76.4</v>
      </c>
      <c r="P878" s="23">
        <v>0.551</v>
      </c>
      <c r="Q878" s="20">
        <f t="shared" si="86"/>
        <v>46.1</v>
      </c>
      <c r="R878" s="21">
        <v>46.1</v>
      </c>
      <c r="S878" s="23">
        <v>-9.999</v>
      </c>
      <c r="V878" s="25">
        <v>16.051</v>
      </c>
      <c r="W878" s="22">
        <v>1708.5297563653912</v>
      </c>
    </row>
    <row r="879" spans="1:23" ht="12.75">
      <c r="A879" s="1">
        <v>36345</v>
      </c>
      <c r="B879" s="13">
        <v>185</v>
      </c>
      <c r="C879" s="52">
        <v>0.683680534</v>
      </c>
      <c r="D879" s="14">
        <v>0.683680534</v>
      </c>
      <c r="E879" s="2">
        <v>8695</v>
      </c>
      <c r="F879" s="15">
        <v>0</v>
      </c>
      <c r="G879" s="19">
        <v>873.7</v>
      </c>
      <c r="H879" s="20">
        <f t="shared" si="82"/>
        <v>838.7</v>
      </c>
      <c r="I879" s="21">
        <v>838.7</v>
      </c>
      <c r="J879" s="20">
        <f t="shared" si="83"/>
        <v>1569.9881565037715</v>
      </c>
      <c r="K879" s="20">
        <f t="shared" si="84"/>
        <v>1685.2991565037714</v>
      </c>
      <c r="L879" s="20">
        <f t="shared" si="81"/>
        <v>1670.2605565037716</v>
      </c>
      <c r="M879" s="22">
        <f t="shared" si="85"/>
        <v>1677.7798565037715</v>
      </c>
      <c r="N879" s="21" t="s">
        <v>3</v>
      </c>
      <c r="O879" s="21">
        <v>87.1</v>
      </c>
      <c r="P879" s="23">
        <v>0.544</v>
      </c>
      <c r="Q879" s="20">
        <f t="shared" si="86"/>
        <v>45.400000000000006</v>
      </c>
      <c r="R879" s="21">
        <v>45.4</v>
      </c>
      <c r="S879" s="23">
        <v>-9.999</v>
      </c>
      <c r="V879" s="25">
        <v>16.168</v>
      </c>
      <c r="W879" s="22">
        <v>1677.7798565037715</v>
      </c>
    </row>
    <row r="880" spans="1:23" ht="12.75">
      <c r="A880" s="1">
        <v>36345</v>
      </c>
      <c r="B880" s="13">
        <v>185</v>
      </c>
      <c r="C880" s="52">
        <v>0.683796287</v>
      </c>
      <c r="D880" s="14">
        <v>0.683796287</v>
      </c>
      <c r="E880" s="2">
        <v>8705</v>
      </c>
      <c r="F880" s="15">
        <v>0</v>
      </c>
      <c r="G880" s="19">
        <v>878.3</v>
      </c>
      <c r="H880" s="20">
        <f t="shared" si="82"/>
        <v>843.3</v>
      </c>
      <c r="I880" s="21">
        <v>843.3</v>
      </c>
      <c r="J880" s="20">
        <f t="shared" si="83"/>
        <v>1524.568095214713</v>
      </c>
      <c r="K880" s="20">
        <f t="shared" si="84"/>
        <v>1639.8790952147128</v>
      </c>
      <c r="L880" s="20">
        <f t="shared" si="81"/>
        <v>1624.840495214713</v>
      </c>
      <c r="M880" s="22">
        <f t="shared" si="85"/>
        <v>1632.359795214713</v>
      </c>
      <c r="N880" s="21" t="s">
        <v>3</v>
      </c>
      <c r="O880" s="21">
        <v>93.8</v>
      </c>
      <c r="P880" s="23">
        <v>0.549</v>
      </c>
      <c r="Q880" s="20">
        <f t="shared" si="86"/>
        <v>45.900000000000006</v>
      </c>
      <c r="R880" s="21">
        <v>45.9</v>
      </c>
      <c r="S880" s="23">
        <v>-9.999</v>
      </c>
      <c r="V880" s="25">
        <v>16.086</v>
      </c>
      <c r="W880" s="22">
        <v>1632.359795214713</v>
      </c>
    </row>
    <row r="881" spans="1:23" ht="12.75">
      <c r="A881" s="1">
        <v>36345</v>
      </c>
      <c r="B881" s="13">
        <v>185</v>
      </c>
      <c r="C881" s="52">
        <v>0.683912039</v>
      </c>
      <c r="D881" s="14">
        <v>0.683912039</v>
      </c>
      <c r="E881" s="2">
        <v>8715</v>
      </c>
      <c r="F881" s="15">
        <v>0</v>
      </c>
      <c r="G881" s="19">
        <v>883.2</v>
      </c>
      <c r="H881" s="20">
        <f t="shared" si="82"/>
        <v>848.2</v>
      </c>
      <c r="I881" s="21">
        <v>848.2</v>
      </c>
      <c r="J881" s="20">
        <f t="shared" si="83"/>
        <v>1476.4575713713273</v>
      </c>
      <c r="K881" s="20">
        <f t="shared" si="84"/>
        <v>1591.7685713713272</v>
      </c>
      <c r="L881" s="20">
        <f t="shared" si="81"/>
        <v>1576.7299713713273</v>
      </c>
      <c r="M881" s="22">
        <f t="shared" si="85"/>
        <v>1584.2492713713273</v>
      </c>
      <c r="N881" s="21" t="s">
        <v>3</v>
      </c>
      <c r="O881" s="21">
        <v>100</v>
      </c>
      <c r="P881" s="23">
        <v>0.638</v>
      </c>
      <c r="Q881" s="20">
        <f t="shared" si="86"/>
        <v>54.8</v>
      </c>
      <c r="R881" s="21">
        <v>54.8</v>
      </c>
      <c r="S881" s="23">
        <v>-9.999</v>
      </c>
      <c r="V881" s="25">
        <v>15.708</v>
      </c>
      <c r="W881" s="22">
        <v>1584.2492713713273</v>
      </c>
    </row>
    <row r="882" spans="1:23" ht="12.75">
      <c r="A882" s="1">
        <v>36345</v>
      </c>
      <c r="B882" s="13">
        <v>185</v>
      </c>
      <c r="C882" s="52">
        <v>0.684027791</v>
      </c>
      <c r="D882" s="14">
        <v>0.684027791</v>
      </c>
      <c r="E882" s="2">
        <v>8725</v>
      </c>
      <c r="F882" s="15">
        <v>0</v>
      </c>
      <c r="G882" s="19">
        <v>886.2</v>
      </c>
      <c r="H882" s="20">
        <f t="shared" si="82"/>
        <v>851.2</v>
      </c>
      <c r="I882" s="21">
        <v>851.2</v>
      </c>
      <c r="J882" s="20">
        <f t="shared" si="83"/>
        <v>1447.1391295749659</v>
      </c>
      <c r="K882" s="20">
        <f t="shared" si="84"/>
        <v>1562.4501295749658</v>
      </c>
      <c r="L882" s="20">
        <f t="shared" si="81"/>
        <v>1547.411529574966</v>
      </c>
      <c r="M882" s="22">
        <f t="shared" si="85"/>
        <v>1554.9308295749659</v>
      </c>
      <c r="N882" s="21" t="s">
        <v>3</v>
      </c>
      <c r="O882" s="21">
        <v>100</v>
      </c>
      <c r="P882" s="23">
        <v>0.676</v>
      </c>
      <c r="Q882" s="20">
        <f t="shared" si="86"/>
        <v>58.60000000000001</v>
      </c>
      <c r="R882" s="21">
        <v>58.6</v>
      </c>
      <c r="S882" s="23">
        <v>-9.999</v>
      </c>
      <c r="V882" s="25">
        <v>15.078</v>
      </c>
      <c r="W882" s="22">
        <v>1554.9308295749659</v>
      </c>
    </row>
    <row r="883" spans="1:23" ht="12.75">
      <c r="A883" s="1">
        <v>36345</v>
      </c>
      <c r="B883" s="13">
        <v>185</v>
      </c>
      <c r="C883" s="52">
        <v>0.684143543</v>
      </c>
      <c r="D883" s="14">
        <v>0.684143543</v>
      </c>
      <c r="E883" s="2">
        <v>8735</v>
      </c>
      <c r="F883" s="15">
        <v>0</v>
      </c>
      <c r="G883" s="19">
        <v>888.7</v>
      </c>
      <c r="H883" s="20">
        <f t="shared" si="82"/>
        <v>853.7</v>
      </c>
      <c r="I883" s="21">
        <v>853.7</v>
      </c>
      <c r="J883" s="20">
        <f t="shared" si="83"/>
        <v>1422.7859202261122</v>
      </c>
      <c r="K883" s="20">
        <f t="shared" si="84"/>
        <v>1538.0969202261122</v>
      </c>
      <c r="L883" s="20">
        <f t="shared" si="81"/>
        <v>1523.0583202261123</v>
      </c>
      <c r="M883" s="22">
        <f t="shared" si="85"/>
        <v>1530.5776202261122</v>
      </c>
      <c r="N883" s="21" t="s">
        <v>3</v>
      </c>
      <c r="O883" s="21">
        <v>100</v>
      </c>
      <c r="P883" s="23">
        <v>0.739</v>
      </c>
      <c r="Q883" s="20">
        <f t="shared" si="86"/>
        <v>64.89999999999999</v>
      </c>
      <c r="R883" s="21">
        <v>64.9</v>
      </c>
      <c r="S883" s="23">
        <v>-9.999</v>
      </c>
      <c r="V883" s="25">
        <v>14.404</v>
      </c>
      <c r="W883" s="22">
        <v>1530.5776202261122</v>
      </c>
    </row>
    <row r="884" spans="1:23" ht="12.75">
      <c r="A884" s="1">
        <v>36345</v>
      </c>
      <c r="B884" s="13">
        <v>185</v>
      </c>
      <c r="C884" s="52">
        <v>0.684259236</v>
      </c>
      <c r="D884" s="14">
        <v>0.684259236</v>
      </c>
      <c r="E884" s="2">
        <v>8745</v>
      </c>
      <c r="F884" s="15">
        <v>0</v>
      </c>
      <c r="G884" s="19">
        <v>891.8</v>
      </c>
      <c r="H884" s="20">
        <f t="shared" si="82"/>
        <v>856.8</v>
      </c>
      <c r="I884" s="21">
        <v>856.8</v>
      </c>
      <c r="J884" s="20">
        <f t="shared" si="83"/>
        <v>1392.686794312936</v>
      </c>
      <c r="K884" s="20">
        <f t="shared" si="84"/>
        <v>1507.9977943129359</v>
      </c>
      <c r="L884" s="20">
        <f t="shared" si="81"/>
        <v>1492.959194312936</v>
      </c>
      <c r="M884" s="22">
        <f t="shared" si="85"/>
        <v>1500.478494312936</v>
      </c>
      <c r="N884" s="21" t="s">
        <v>3</v>
      </c>
      <c r="O884" s="21">
        <v>100</v>
      </c>
      <c r="P884" s="23">
        <v>0.718</v>
      </c>
      <c r="Q884" s="20">
        <f t="shared" si="86"/>
        <v>62.8</v>
      </c>
      <c r="R884" s="21">
        <v>62.8</v>
      </c>
      <c r="S884" s="23">
        <v>-9.999</v>
      </c>
      <c r="V884" s="25">
        <v>14.312</v>
      </c>
      <c r="W884" s="22">
        <v>1500.478494312936</v>
      </c>
    </row>
    <row r="885" spans="1:23" ht="12.75">
      <c r="A885" s="1">
        <v>36345</v>
      </c>
      <c r="B885" s="13">
        <v>185</v>
      </c>
      <c r="C885" s="52">
        <v>0.684374988</v>
      </c>
      <c r="D885" s="14">
        <v>0.684374988</v>
      </c>
      <c r="E885" s="2">
        <v>8755</v>
      </c>
      <c r="F885" s="15">
        <v>0</v>
      </c>
      <c r="G885" s="19">
        <v>893.7</v>
      </c>
      <c r="H885" s="20">
        <f t="shared" si="82"/>
        <v>858.7</v>
      </c>
      <c r="I885" s="21">
        <v>858.7</v>
      </c>
      <c r="J885" s="20">
        <f t="shared" si="83"/>
        <v>1374.292723711897</v>
      </c>
      <c r="K885" s="20">
        <f t="shared" si="84"/>
        <v>1489.603723711897</v>
      </c>
      <c r="L885" s="20">
        <f t="shared" si="81"/>
        <v>1474.565123711897</v>
      </c>
      <c r="M885" s="22">
        <f t="shared" si="85"/>
        <v>1482.084423711897</v>
      </c>
      <c r="N885" s="21" t="s">
        <v>3</v>
      </c>
      <c r="O885" s="21">
        <v>100</v>
      </c>
      <c r="P885" s="23">
        <v>0.763</v>
      </c>
      <c r="Q885" s="20">
        <f t="shared" si="86"/>
        <v>67.30000000000001</v>
      </c>
      <c r="R885" s="21">
        <v>67.3</v>
      </c>
      <c r="S885" s="23">
        <v>-9.999</v>
      </c>
      <c r="V885" s="25">
        <v>14.684</v>
      </c>
      <c r="W885" s="22">
        <v>1482.084423711897</v>
      </c>
    </row>
    <row r="886" spans="1:23" ht="12.75">
      <c r="A886" s="1">
        <v>36345</v>
      </c>
      <c r="B886" s="13">
        <v>185</v>
      </c>
      <c r="C886" s="52">
        <v>0.68449074</v>
      </c>
      <c r="D886" s="14">
        <v>0.68449074</v>
      </c>
      <c r="E886" s="2">
        <v>8765</v>
      </c>
      <c r="F886" s="15">
        <v>0</v>
      </c>
      <c r="G886" s="19">
        <v>895.2</v>
      </c>
      <c r="H886" s="20">
        <f t="shared" si="82"/>
        <v>860.2</v>
      </c>
      <c r="I886" s="21">
        <v>860.2</v>
      </c>
      <c r="J886" s="20">
        <f t="shared" si="83"/>
        <v>1359.7998152008574</v>
      </c>
      <c r="K886" s="20">
        <f t="shared" si="84"/>
        <v>1475.1108152008574</v>
      </c>
      <c r="L886" s="20">
        <f t="shared" si="81"/>
        <v>1460.0722152008575</v>
      </c>
      <c r="M886" s="22">
        <f t="shared" si="85"/>
        <v>1467.5915152008574</v>
      </c>
      <c r="N886" s="21" t="s">
        <v>3</v>
      </c>
      <c r="O886" s="21">
        <v>100</v>
      </c>
      <c r="P886" s="23">
        <v>0.747</v>
      </c>
      <c r="Q886" s="20">
        <f t="shared" si="86"/>
        <v>65.7</v>
      </c>
      <c r="R886" s="21">
        <v>65.7</v>
      </c>
      <c r="S886" s="23">
        <v>-9.999</v>
      </c>
      <c r="V886" s="25">
        <v>15.383</v>
      </c>
      <c r="W886" s="22">
        <v>1467.5915152008574</v>
      </c>
    </row>
    <row r="887" spans="1:23" ht="12.75">
      <c r="A887" s="1">
        <v>36345</v>
      </c>
      <c r="B887" s="13">
        <v>185</v>
      </c>
      <c r="C887" s="52">
        <v>0.684606493</v>
      </c>
      <c r="D887" s="14">
        <v>0.684606493</v>
      </c>
      <c r="E887" s="2">
        <v>8775</v>
      </c>
      <c r="F887" s="15">
        <v>0</v>
      </c>
      <c r="G887" s="19">
        <v>898.1</v>
      </c>
      <c r="H887" s="20">
        <f t="shared" si="82"/>
        <v>863.1</v>
      </c>
      <c r="I887" s="21">
        <v>863.1</v>
      </c>
      <c r="J887" s="20">
        <f t="shared" si="83"/>
        <v>1331.8517136390396</v>
      </c>
      <c r="K887" s="20">
        <f t="shared" si="84"/>
        <v>1447.1627136390396</v>
      </c>
      <c r="L887" s="20">
        <f t="shared" si="81"/>
        <v>1432.1241136390397</v>
      </c>
      <c r="M887" s="22">
        <f t="shared" si="85"/>
        <v>1439.6434136390396</v>
      </c>
      <c r="N887" s="21" t="s">
        <v>3</v>
      </c>
      <c r="O887" s="21">
        <v>100</v>
      </c>
      <c r="P887" s="23">
        <v>0.748</v>
      </c>
      <c r="Q887" s="20">
        <f t="shared" si="86"/>
        <v>65.80000000000001</v>
      </c>
      <c r="R887" s="21">
        <v>65.8</v>
      </c>
      <c r="S887" s="23">
        <v>-9.999</v>
      </c>
      <c r="V887" s="25">
        <v>15.981</v>
      </c>
      <c r="W887" s="22">
        <v>1439.6434136390396</v>
      </c>
    </row>
    <row r="888" spans="1:23" ht="12.75">
      <c r="A888" s="1">
        <v>36345</v>
      </c>
      <c r="B888" s="13">
        <v>185</v>
      </c>
      <c r="C888" s="52">
        <v>0.684722245</v>
      </c>
      <c r="D888" s="14">
        <v>0.684722245</v>
      </c>
      <c r="E888" s="2">
        <v>8785</v>
      </c>
      <c r="F888" s="15">
        <v>0</v>
      </c>
      <c r="G888" s="19">
        <v>900.8</v>
      </c>
      <c r="H888" s="20">
        <f t="shared" si="82"/>
        <v>865.8</v>
      </c>
      <c r="I888" s="21">
        <v>865.8</v>
      </c>
      <c r="J888" s="20">
        <f t="shared" si="83"/>
        <v>1305.9153530266017</v>
      </c>
      <c r="K888" s="20">
        <f t="shared" si="84"/>
        <v>1421.2263530266016</v>
      </c>
      <c r="L888" s="20">
        <f t="shared" si="81"/>
        <v>1406.1877530266017</v>
      </c>
      <c r="M888" s="22">
        <f t="shared" si="85"/>
        <v>1413.7070530266017</v>
      </c>
      <c r="N888" s="21" t="s">
        <v>3</v>
      </c>
      <c r="O888" s="21">
        <v>100</v>
      </c>
      <c r="P888" s="23">
        <v>0.733</v>
      </c>
      <c r="Q888" s="20">
        <f t="shared" si="86"/>
        <v>64.3</v>
      </c>
      <c r="R888" s="21">
        <v>64.3</v>
      </c>
      <c r="S888" s="23">
        <v>-9.999</v>
      </c>
      <c r="V888" s="25">
        <v>16.189</v>
      </c>
      <c r="W888" s="22">
        <v>1413.7070530266017</v>
      </c>
    </row>
    <row r="889" spans="1:23" ht="12.75">
      <c r="A889" s="1">
        <v>36345</v>
      </c>
      <c r="B889" s="13">
        <v>185</v>
      </c>
      <c r="C889" s="52">
        <v>0.684837937</v>
      </c>
      <c r="D889" s="14">
        <v>0.684837937</v>
      </c>
      <c r="E889" s="2">
        <v>8795</v>
      </c>
      <c r="F889" s="15">
        <v>0</v>
      </c>
      <c r="G889" s="19">
        <v>903.9</v>
      </c>
      <c r="H889" s="20">
        <f t="shared" si="82"/>
        <v>868.9</v>
      </c>
      <c r="I889" s="21">
        <v>868.9</v>
      </c>
      <c r="J889" s="20">
        <f t="shared" si="83"/>
        <v>1276.2361270435927</v>
      </c>
      <c r="K889" s="20">
        <f t="shared" si="84"/>
        <v>1391.5471270435926</v>
      </c>
      <c r="L889" s="20">
        <f t="shared" si="81"/>
        <v>1376.5085270435927</v>
      </c>
      <c r="M889" s="22">
        <f t="shared" si="85"/>
        <v>1384.0278270435927</v>
      </c>
      <c r="N889" s="21" t="s">
        <v>3</v>
      </c>
      <c r="O889" s="21">
        <v>100</v>
      </c>
      <c r="P889" s="23">
        <v>0.768</v>
      </c>
      <c r="Q889" s="20">
        <f t="shared" si="86"/>
        <v>67.80000000000001</v>
      </c>
      <c r="R889" s="21">
        <v>67.8</v>
      </c>
      <c r="S889" s="23">
        <v>-9.999</v>
      </c>
      <c r="V889" s="25">
        <v>16.071</v>
      </c>
      <c r="W889" s="22">
        <v>1384.0278270435927</v>
      </c>
    </row>
    <row r="890" spans="1:23" ht="12.75">
      <c r="A890" s="1">
        <v>36345</v>
      </c>
      <c r="B890" s="13">
        <v>185</v>
      </c>
      <c r="C890" s="52">
        <v>0.68495369</v>
      </c>
      <c r="D890" s="14">
        <v>0.68495369</v>
      </c>
      <c r="E890" s="2">
        <v>8805</v>
      </c>
      <c r="F890" s="15">
        <v>0</v>
      </c>
      <c r="G890" s="19">
        <v>905.4</v>
      </c>
      <c r="H890" s="20">
        <f t="shared" si="82"/>
        <v>870.4</v>
      </c>
      <c r="I890" s="21">
        <v>870.4</v>
      </c>
      <c r="J890" s="20">
        <f t="shared" si="83"/>
        <v>1261.9132038606103</v>
      </c>
      <c r="K890" s="20">
        <f t="shared" si="84"/>
        <v>1377.2242038606103</v>
      </c>
      <c r="L890" s="20">
        <f t="shared" si="81"/>
        <v>1362.1856038606104</v>
      </c>
      <c r="M890" s="22">
        <f t="shared" si="85"/>
        <v>1369.7049038606103</v>
      </c>
      <c r="N890" s="21" t="s">
        <v>3</v>
      </c>
      <c r="O890" s="21">
        <v>100</v>
      </c>
      <c r="P890" s="23">
        <v>0.778</v>
      </c>
      <c r="Q890" s="20">
        <f t="shared" si="86"/>
        <v>68.80000000000001</v>
      </c>
      <c r="R890" s="21">
        <v>68.8</v>
      </c>
      <c r="S890" s="23">
        <v>-9.999</v>
      </c>
      <c r="V890" s="25">
        <v>15.898</v>
      </c>
      <c r="W890" s="22">
        <v>1369.7049038606103</v>
      </c>
    </row>
    <row r="891" spans="1:23" ht="12.75">
      <c r="A891" s="1">
        <v>36345</v>
      </c>
      <c r="B891" s="13">
        <v>185</v>
      </c>
      <c r="C891" s="52">
        <v>0.685069442</v>
      </c>
      <c r="D891" s="14">
        <v>0.685069442</v>
      </c>
      <c r="E891" s="2">
        <v>8815</v>
      </c>
      <c r="F891" s="15">
        <v>0</v>
      </c>
      <c r="G891" s="19">
        <v>907.2</v>
      </c>
      <c r="H891" s="20">
        <f t="shared" si="82"/>
        <v>872.2</v>
      </c>
      <c r="I891" s="21">
        <v>872.2</v>
      </c>
      <c r="J891" s="20">
        <f t="shared" si="83"/>
        <v>1244.7582425549613</v>
      </c>
      <c r="K891" s="20">
        <f t="shared" si="84"/>
        <v>1360.0692425549612</v>
      </c>
      <c r="L891" s="20">
        <f t="shared" si="81"/>
        <v>1345.0306425549613</v>
      </c>
      <c r="M891" s="22">
        <f t="shared" si="85"/>
        <v>1352.5499425549613</v>
      </c>
      <c r="N891" s="21" t="s">
        <v>3</v>
      </c>
      <c r="O891" s="21">
        <v>100</v>
      </c>
      <c r="P891" s="23">
        <v>0.764</v>
      </c>
      <c r="Q891" s="20">
        <f t="shared" si="86"/>
        <v>67.39999999999999</v>
      </c>
      <c r="R891" s="21">
        <v>67.4</v>
      </c>
      <c r="S891" s="23">
        <v>3.646</v>
      </c>
      <c r="V891" s="25">
        <v>15.202</v>
      </c>
      <c r="W891" s="22">
        <v>1352.5499425549613</v>
      </c>
    </row>
    <row r="892" spans="1:23" ht="12.75">
      <c r="A892" s="1">
        <v>36345</v>
      </c>
      <c r="B892" s="13">
        <v>185</v>
      </c>
      <c r="C892" s="52">
        <v>0.685185194</v>
      </c>
      <c r="D892" s="14">
        <v>0.685185194</v>
      </c>
      <c r="E892" s="2">
        <v>8825</v>
      </c>
      <c r="F892" s="15">
        <v>0</v>
      </c>
      <c r="G892" s="19">
        <v>909.4</v>
      </c>
      <c r="H892" s="20">
        <f t="shared" si="82"/>
        <v>874.4</v>
      </c>
      <c r="I892" s="21">
        <v>874.4</v>
      </c>
      <c r="J892" s="20">
        <f t="shared" si="83"/>
        <v>1223.8390822665028</v>
      </c>
      <c r="K892" s="20">
        <f t="shared" si="84"/>
        <v>1339.1500822665027</v>
      </c>
      <c r="L892" s="20">
        <f t="shared" si="81"/>
        <v>1324.111482266503</v>
      </c>
      <c r="M892" s="22">
        <f t="shared" si="85"/>
        <v>1331.6307822665028</v>
      </c>
      <c r="N892" s="21" t="s">
        <v>3</v>
      </c>
      <c r="O892" s="21">
        <v>100</v>
      </c>
      <c r="P892" s="23">
        <v>0.758</v>
      </c>
      <c r="Q892" s="20">
        <f t="shared" si="86"/>
        <v>66.80000000000001</v>
      </c>
      <c r="R892" s="21">
        <v>66.8</v>
      </c>
      <c r="S892" s="23">
        <v>3.494</v>
      </c>
      <c r="V892" s="25">
        <v>14.561</v>
      </c>
      <c r="W892" s="22">
        <v>1331.6307822665028</v>
      </c>
    </row>
    <row r="893" spans="1:23" ht="12.75">
      <c r="A893" s="1">
        <v>36345</v>
      </c>
      <c r="B893" s="13">
        <v>185</v>
      </c>
      <c r="C893" s="52">
        <v>0.685300946</v>
      </c>
      <c r="D893" s="14">
        <v>0.685300946</v>
      </c>
      <c r="E893" s="2">
        <v>8835</v>
      </c>
      <c r="F893" s="15">
        <v>0</v>
      </c>
      <c r="G893" s="19">
        <v>911.2</v>
      </c>
      <c r="H893" s="20">
        <f t="shared" si="82"/>
        <v>876.2</v>
      </c>
      <c r="I893" s="21">
        <v>876.2</v>
      </c>
      <c r="J893" s="20">
        <f t="shared" si="83"/>
        <v>1206.7625168179293</v>
      </c>
      <c r="K893" s="20">
        <f t="shared" si="84"/>
        <v>1322.0735168179292</v>
      </c>
      <c r="L893" s="20">
        <f t="shared" si="81"/>
        <v>1307.0349168179293</v>
      </c>
      <c r="M893" s="22">
        <f t="shared" si="85"/>
        <v>1314.5542168179293</v>
      </c>
      <c r="N893" s="21" t="s">
        <v>3</v>
      </c>
      <c r="O893" s="21">
        <v>100</v>
      </c>
      <c r="P893" s="23">
        <v>0.788</v>
      </c>
      <c r="Q893" s="20">
        <f t="shared" si="86"/>
        <v>69.80000000000001</v>
      </c>
      <c r="R893" s="21">
        <v>69.8</v>
      </c>
      <c r="S893" s="23">
        <v>3.739</v>
      </c>
      <c r="V893" s="25">
        <v>14.282</v>
      </c>
      <c r="W893" s="22">
        <v>1314.5542168179293</v>
      </c>
    </row>
    <row r="894" spans="1:23" ht="12.75">
      <c r="A894" s="1">
        <v>36345</v>
      </c>
      <c r="B894" s="13">
        <v>185</v>
      </c>
      <c r="C894" s="52">
        <v>0.685416639</v>
      </c>
      <c r="D894" s="14">
        <v>0.685416639</v>
      </c>
      <c r="E894" s="2">
        <v>8845</v>
      </c>
      <c r="F894" s="15">
        <v>0</v>
      </c>
      <c r="G894" s="19">
        <v>913</v>
      </c>
      <c r="H894" s="20">
        <f t="shared" si="82"/>
        <v>878</v>
      </c>
      <c r="I894" s="21">
        <v>878</v>
      </c>
      <c r="J894" s="20">
        <f t="shared" si="83"/>
        <v>1189.7209962210345</v>
      </c>
      <c r="K894" s="20">
        <f t="shared" si="84"/>
        <v>1305.0319962210344</v>
      </c>
      <c r="L894" s="20">
        <f t="shared" si="81"/>
        <v>1289.9933962210346</v>
      </c>
      <c r="M894" s="22">
        <f t="shared" si="85"/>
        <v>1297.5126962210345</v>
      </c>
      <c r="N894" s="21" t="s">
        <v>3</v>
      </c>
      <c r="O894" s="21">
        <v>100</v>
      </c>
      <c r="P894" s="23">
        <v>0.777</v>
      </c>
      <c r="Q894" s="20">
        <f t="shared" si="86"/>
        <v>68.7</v>
      </c>
      <c r="R894" s="21">
        <v>68.7</v>
      </c>
      <c r="S894" s="23">
        <v>3.484</v>
      </c>
      <c r="V894" s="25">
        <v>14.376</v>
      </c>
      <c r="W894" s="22">
        <v>1297.5126962210345</v>
      </c>
    </row>
    <row r="895" spans="1:23" ht="12.75">
      <c r="A895" s="1">
        <v>36345</v>
      </c>
      <c r="B895" s="13">
        <v>185</v>
      </c>
      <c r="C895" s="52">
        <v>0.685532391</v>
      </c>
      <c r="D895" s="14">
        <v>0.685532391</v>
      </c>
      <c r="E895" s="2">
        <v>8855</v>
      </c>
      <c r="F895" s="15">
        <v>0</v>
      </c>
      <c r="G895" s="19">
        <v>915</v>
      </c>
      <c r="H895" s="20">
        <f t="shared" si="82"/>
        <v>880</v>
      </c>
      <c r="I895" s="21">
        <v>880</v>
      </c>
      <c r="J895" s="20">
        <f t="shared" si="83"/>
        <v>1170.8269007614215</v>
      </c>
      <c r="K895" s="20">
        <f t="shared" si="84"/>
        <v>1286.1379007614214</v>
      </c>
      <c r="L895" s="20">
        <f t="shared" si="81"/>
        <v>1271.0993007614215</v>
      </c>
      <c r="M895" s="22">
        <f t="shared" si="85"/>
        <v>1278.6186007614215</v>
      </c>
      <c r="N895" s="21" t="s">
        <v>3</v>
      </c>
      <c r="O895" s="21">
        <v>100</v>
      </c>
      <c r="P895" s="23">
        <v>0.794</v>
      </c>
      <c r="Q895" s="20">
        <f t="shared" si="86"/>
        <v>70.39999999999999</v>
      </c>
      <c r="R895" s="21">
        <v>70.4</v>
      </c>
      <c r="S895" s="23">
        <v>4.068</v>
      </c>
      <c r="V895" s="25">
        <v>15.356</v>
      </c>
      <c r="W895" s="22">
        <v>1278.6186007614215</v>
      </c>
    </row>
    <row r="896" spans="1:23" ht="12.75">
      <c r="A896" s="1">
        <v>36345</v>
      </c>
      <c r="B896" s="13">
        <v>185</v>
      </c>
      <c r="C896" s="52">
        <v>0.685648143</v>
      </c>
      <c r="D896" s="14">
        <v>0.685648143</v>
      </c>
      <c r="E896" s="2">
        <v>8865</v>
      </c>
      <c r="F896" s="15">
        <v>0</v>
      </c>
      <c r="G896" s="19">
        <v>918.6</v>
      </c>
      <c r="H896" s="20">
        <f t="shared" si="82"/>
        <v>883.6</v>
      </c>
      <c r="I896" s="21">
        <v>883.6</v>
      </c>
      <c r="J896" s="20">
        <f t="shared" si="83"/>
        <v>1136.9254872202598</v>
      </c>
      <c r="K896" s="20">
        <f t="shared" si="84"/>
        <v>1252.2364872202597</v>
      </c>
      <c r="L896" s="20">
        <f t="shared" si="81"/>
        <v>1237.1978872202599</v>
      </c>
      <c r="M896" s="22">
        <f t="shared" si="85"/>
        <v>1244.7171872202598</v>
      </c>
      <c r="N896" s="21" t="s">
        <v>3</v>
      </c>
      <c r="O896" s="21">
        <v>100</v>
      </c>
      <c r="P896" s="23">
        <v>0.774</v>
      </c>
      <c r="Q896" s="20">
        <f t="shared" si="86"/>
        <v>68.39999999999999</v>
      </c>
      <c r="R896" s="21">
        <v>68.4</v>
      </c>
      <c r="S896" s="23">
        <v>3.306</v>
      </c>
      <c r="V896" s="25">
        <v>15.88</v>
      </c>
      <c r="W896" s="22">
        <v>1244.7171872202598</v>
      </c>
    </row>
    <row r="897" spans="1:23" ht="12.75">
      <c r="A897" s="1">
        <v>36345</v>
      </c>
      <c r="B897" s="13">
        <v>185</v>
      </c>
      <c r="C897" s="52">
        <v>0.685763896</v>
      </c>
      <c r="D897" s="14">
        <v>0.685763896</v>
      </c>
      <c r="E897" s="2">
        <v>8875</v>
      </c>
      <c r="F897" s="15">
        <v>0</v>
      </c>
      <c r="G897" s="19">
        <v>921.6</v>
      </c>
      <c r="H897" s="20">
        <f t="shared" si="82"/>
        <v>886.6</v>
      </c>
      <c r="I897" s="21">
        <v>886.6</v>
      </c>
      <c r="J897" s="20">
        <f t="shared" si="83"/>
        <v>1108.7796528899858</v>
      </c>
      <c r="K897" s="20">
        <f t="shared" si="84"/>
        <v>1224.0906528899857</v>
      </c>
      <c r="L897" s="20">
        <f t="shared" si="81"/>
        <v>1209.0520528899858</v>
      </c>
      <c r="M897" s="22">
        <f t="shared" si="85"/>
        <v>1216.5713528899857</v>
      </c>
      <c r="N897" s="21" t="s">
        <v>3</v>
      </c>
      <c r="O897" s="21">
        <v>100</v>
      </c>
      <c r="P897" s="23">
        <v>0.807</v>
      </c>
      <c r="Q897" s="20">
        <f t="shared" si="86"/>
        <v>71.7</v>
      </c>
      <c r="R897" s="21">
        <v>71.7</v>
      </c>
      <c r="S897" s="23">
        <v>3.831</v>
      </c>
      <c r="V897" s="25">
        <v>16.161</v>
      </c>
      <c r="W897" s="22">
        <v>1216.5713528899857</v>
      </c>
    </row>
    <row r="898" spans="1:23" ht="12.75">
      <c r="A898" s="1">
        <v>36345</v>
      </c>
      <c r="B898" s="13">
        <v>185</v>
      </c>
      <c r="C898" s="52">
        <v>0.685879648</v>
      </c>
      <c r="D898" s="14">
        <v>0.685879648</v>
      </c>
      <c r="E898" s="2">
        <v>8885</v>
      </c>
      <c r="F898" s="15">
        <v>0</v>
      </c>
      <c r="G898" s="19">
        <v>922.3</v>
      </c>
      <c r="H898" s="20">
        <f t="shared" si="82"/>
        <v>887.3</v>
      </c>
      <c r="I898" s="21">
        <v>887.3</v>
      </c>
      <c r="J898" s="20">
        <f t="shared" si="83"/>
        <v>1102.2259956803168</v>
      </c>
      <c r="K898" s="20">
        <f t="shared" si="84"/>
        <v>1217.5369956803167</v>
      </c>
      <c r="L898" s="20">
        <f t="shared" si="81"/>
        <v>1202.498395680317</v>
      </c>
      <c r="M898" s="22">
        <f t="shared" si="85"/>
        <v>1210.0176956803168</v>
      </c>
      <c r="N898" s="21" t="s">
        <v>3</v>
      </c>
      <c r="O898" s="21">
        <v>100</v>
      </c>
      <c r="P898" s="23">
        <v>0.827</v>
      </c>
      <c r="Q898" s="20">
        <f t="shared" si="86"/>
        <v>73.69999999999999</v>
      </c>
      <c r="R898" s="21">
        <v>73.7</v>
      </c>
      <c r="S898" s="23">
        <v>3.871</v>
      </c>
      <c r="V898" s="25">
        <v>16.125</v>
      </c>
      <c r="W898" s="22">
        <v>1210.0176956803168</v>
      </c>
    </row>
    <row r="899" spans="1:23" ht="12.75">
      <c r="A899" s="1">
        <v>36345</v>
      </c>
      <c r="B899" s="13">
        <v>185</v>
      </c>
      <c r="C899" s="52">
        <v>0.6859954</v>
      </c>
      <c r="D899" s="14">
        <v>0.6859954</v>
      </c>
      <c r="E899" s="2">
        <v>8895</v>
      </c>
      <c r="F899" s="15">
        <v>0</v>
      </c>
      <c r="G899" s="19">
        <v>925.5</v>
      </c>
      <c r="H899" s="20">
        <f t="shared" si="82"/>
        <v>890.5</v>
      </c>
      <c r="I899" s="21">
        <v>890.5</v>
      </c>
      <c r="J899" s="20">
        <f t="shared" si="83"/>
        <v>1072.3321121296428</v>
      </c>
      <c r="K899" s="20">
        <f t="shared" si="84"/>
        <v>1187.6431121296428</v>
      </c>
      <c r="L899" s="20">
        <f t="shared" si="81"/>
        <v>1172.604512129643</v>
      </c>
      <c r="M899" s="22">
        <f t="shared" si="85"/>
        <v>1180.1238121296428</v>
      </c>
      <c r="N899" s="21" t="s">
        <v>3</v>
      </c>
      <c r="O899" s="21">
        <v>98.7</v>
      </c>
      <c r="P899" s="23">
        <v>0.831</v>
      </c>
      <c r="Q899" s="20">
        <f t="shared" si="86"/>
        <v>74.1</v>
      </c>
      <c r="R899" s="21">
        <v>74.1</v>
      </c>
      <c r="S899" s="23">
        <v>3.829</v>
      </c>
      <c r="V899" s="25">
        <v>15.91</v>
      </c>
      <c r="W899" s="22">
        <v>1180.1238121296428</v>
      </c>
    </row>
    <row r="900" spans="1:23" ht="12.75">
      <c r="A900" s="1">
        <v>36345</v>
      </c>
      <c r="B900" s="13">
        <v>185</v>
      </c>
      <c r="C900" s="52">
        <v>0.686111093</v>
      </c>
      <c r="D900" s="14">
        <v>0.686111093</v>
      </c>
      <c r="E900" s="2">
        <v>8905</v>
      </c>
      <c r="F900" s="15">
        <v>0</v>
      </c>
      <c r="G900" s="19">
        <v>926.4</v>
      </c>
      <c r="H900" s="20">
        <f t="shared" si="82"/>
        <v>891.4</v>
      </c>
      <c r="I900" s="21">
        <v>891.4</v>
      </c>
      <c r="J900" s="20">
        <f t="shared" si="83"/>
        <v>1063.9438110237293</v>
      </c>
      <c r="K900" s="20">
        <f t="shared" si="84"/>
        <v>1179.2548110237292</v>
      </c>
      <c r="L900" s="20">
        <f t="shared" si="81"/>
        <v>1164.2162110237293</v>
      </c>
      <c r="M900" s="22">
        <f t="shared" si="85"/>
        <v>1171.7355110237293</v>
      </c>
      <c r="N900" s="21" t="s">
        <v>3</v>
      </c>
      <c r="O900" s="21">
        <v>100</v>
      </c>
      <c r="P900" s="23">
        <v>0.798</v>
      </c>
      <c r="Q900" s="20">
        <f t="shared" si="86"/>
        <v>70.80000000000001</v>
      </c>
      <c r="R900" s="21">
        <v>70.8</v>
      </c>
      <c r="S900" s="23">
        <v>3.554</v>
      </c>
      <c r="V900" s="25">
        <v>15.319</v>
      </c>
      <c r="W900" s="22">
        <v>1171.7355110237293</v>
      </c>
    </row>
    <row r="901" spans="1:23" ht="12.75">
      <c r="A901" s="1">
        <v>36345</v>
      </c>
      <c r="B901" s="13">
        <v>185</v>
      </c>
      <c r="C901" s="52">
        <v>0.686226845</v>
      </c>
      <c r="D901" s="14">
        <v>0.686226845</v>
      </c>
      <c r="E901" s="2">
        <v>8915</v>
      </c>
      <c r="F901" s="15">
        <v>0</v>
      </c>
      <c r="G901" s="19">
        <v>928.7</v>
      </c>
      <c r="H901" s="20">
        <f t="shared" si="82"/>
        <v>893.7</v>
      </c>
      <c r="I901" s="21">
        <v>893.7</v>
      </c>
      <c r="J901" s="20">
        <f t="shared" si="83"/>
        <v>1042.5454594195396</v>
      </c>
      <c r="K901" s="20">
        <f t="shared" si="84"/>
        <v>1157.8564594195395</v>
      </c>
      <c r="L901" s="20">
        <f t="shared" si="81"/>
        <v>1142.8178594195397</v>
      </c>
      <c r="M901" s="22">
        <f t="shared" si="85"/>
        <v>1150.3371594195396</v>
      </c>
      <c r="N901" s="21" t="s">
        <v>3</v>
      </c>
      <c r="O901" s="21">
        <v>100</v>
      </c>
      <c r="P901" s="23">
        <v>0.849</v>
      </c>
      <c r="Q901" s="20">
        <f t="shared" si="86"/>
        <v>75.9</v>
      </c>
      <c r="R901" s="21">
        <v>75.9</v>
      </c>
      <c r="S901" s="23">
        <v>3.878</v>
      </c>
      <c r="V901" s="25">
        <v>14.702</v>
      </c>
      <c r="W901" s="22">
        <v>1150.3371594195396</v>
      </c>
    </row>
    <row r="902" spans="1:23" ht="12.75">
      <c r="A902" s="1">
        <v>36345</v>
      </c>
      <c r="B902" s="13">
        <v>185</v>
      </c>
      <c r="C902" s="52">
        <v>0.686342597</v>
      </c>
      <c r="D902" s="14">
        <v>0.686342597</v>
      </c>
      <c r="E902" s="2">
        <v>8925</v>
      </c>
      <c r="F902" s="15">
        <v>0</v>
      </c>
      <c r="G902" s="19">
        <v>930.7</v>
      </c>
      <c r="H902" s="20">
        <f t="shared" si="82"/>
        <v>895.7</v>
      </c>
      <c r="I902" s="21">
        <v>895.7</v>
      </c>
      <c r="J902" s="20">
        <f t="shared" si="83"/>
        <v>1023.9829136949998</v>
      </c>
      <c r="K902" s="20">
        <f t="shared" si="84"/>
        <v>1139.2939136949997</v>
      </c>
      <c r="L902" s="20">
        <f t="shared" si="81"/>
        <v>1124.2553136949998</v>
      </c>
      <c r="M902" s="22">
        <f t="shared" si="85"/>
        <v>1131.7746136949997</v>
      </c>
      <c r="N902" s="21" t="s">
        <v>3</v>
      </c>
      <c r="O902" s="21">
        <v>97.5</v>
      </c>
      <c r="P902" s="23">
        <v>0.868</v>
      </c>
      <c r="Q902" s="20">
        <f t="shared" si="86"/>
        <v>77.8</v>
      </c>
      <c r="R902" s="21">
        <v>77.8</v>
      </c>
      <c r="S902" s="23">
        <v>3.637</v>
      </c>
      <c r="V902" s="25">
        <v>14.303</v>
      </c>
      <c r="W902" s="22">
        <v>1131.7746136949997</v>
      </c>
    </row>
    <row r="903" spans="1:23" ht="12.75">
      <c r="A903" s="1">
        <v>36345</v>
      </c>
      <c r="B903" s="13">
        <v>185</v>
      </c>
      <c r="C903" s="52">
        <v>0.686458349</v>
      </c>
      <c r="D903" s="14">
        <v>0.686458349</v>
      </c>
      <c r="E903" s="2">
        <v>8935</v>
      </c>
      <c r="F903" s="15">
        <v>0</v>
      </c>
      <c r="G903" s="19">
        <v>933.2</v>
      </c>
      <c r="H903" s="20">
        <f t="shared" si="82"/>
        <v>898.2</v>
      </c>
      <c r="I903" s="21">
        <v>898.2</v>
      </c>
      <c r="J903" s="20">
        <f t="shared" si="83"/>
        <v>1000.8379313998452</v>
      </c>
      <c r="K903" s="20">
        <f t="shared" si="84"/>
        <v>1116.1489313998452</v>
      </c>
      <c r="L903" s="20">
        <f t="shared" si="81"/>
        <v>1101.110331399845</v>
      </c>
      <c r="M903" s="22">
        <f t="shared" si="85"/>
        <v>1108.629631399845</v>
      </c>
      <c r="N903" s="21" t="s">
        <v>3</v>
      </c>
      <c r="O903" s="21">
        <v>95.9</v>
      </c>
      <c r="P903" s="23">
        <v>0.831</v>
      </c>
      <c r="Q903" s="20">
        <f t="shared" si="86"/>
        <v>74.1</v>
      </c>
      <c r="R903" s="21">
        <v>74.1</v>
      </c>
      <c r="S903" s="23">
        <v>3.484</v>
      </c>
      <c r="V903" s="25">
        <v>14.507</v>
      </c>
      <c r="W903" s="22">
        <v>1108.629631399845</v>
      </c>
    </row>
    <row r="904" spans="1:23" ht="12.75">
      <c r="A904" s="1">
        <v>36345</v>
      </c>
      <c r="B904" s="13">
        <v>185</v>
      </c>
      <c r="C904" s="52">
        <v>0.686574101</v>
      </c>
      <c r="D904" s="14">
        <v>0.686574101</v>
      </c>
      <c r="E904" s="2">
        <v>8945</v>
      </c>
      <c r="F904" s="15">
        <v>0</v>
      </c>
      <c r="G904" s="19">
        <v>934.5</v>
      </c>
      <c r="H904" s="20">
        <f t="shared" si="82"/>
        <v>899.5</v>
      </c>
      <c r="I904" s="21">
        <v>899.5</v>
      </c>
      <c r="J904" s="20">
        <f t="shared" si="83"/>
        <v>988.8279868425344</v>
      </c>
      <c r="K904" s="20">
        <f t="shared" si="84"/>
        <v>1104.1389868425345</v>
      </c>
      <c r="L904" s="20">
        <f t="shared" si="81"/>
        <v>1089.1003868425344</v>
      </c>
      <c r="M904" s="22">
        <f t="shared" si="85"/>
        <v>1096.6196868425345</v>
      </c>
      <c r="N904" s="21" t="s">
        <v>3</v>
      </c>
      <c r="O904" s="21">
        <v>92.8</v>
      </c>
      <c r="P904" s="23">
        <v>0.804</v>
      </c>
      <c r="Q904" s="20">
        <f t="shared" si="86"/>
        <v>71.4</v>
      </c>
      <c r="R904" s="21">
        <v>71.4</v>
      </c>
      <c r="S904" s="23">
        <v>4.057</v>
      </c>
      <c r="V904" s="25">
        <v>15.227</v>
      </c>
      <c r="W904" s="22">
        <v>1096.6196868425345</v>
      </c>
    </row>
    <row r="905" spans="1:23" ht="12.75">
      <c r="A905" s="1">
        <v>36345</v>
      </c>
      <c r="B905" s="13">
        <v>185</v>
      </c>
      <c r="C905" s="52">
        <v>0.686689794</v>
      </c>
      <c r="D905" s="14">
        <v>0.686689794</v>
      </c>
      <c r="E905" s="2">
        <v>8955</v>
      </c>
      <c r="F905" s="15">
        <v>0</v>
      </c>
      <c r="G905" s="19">
        <v>936.3</v>
      </c>
      <c r="H905" s="20">
        <f t="shared" si="82"/>
        <v>901.3</v>
      </c>
      <c r="I905" s="21">
        <v>901.3</v>
      </c>
      <c r="J905" s="20">
        <f t="shared" si="83"/>
        <v>972.2274565809314</v>
      </c>
      <c r="K905" s="20">
        <f t="shared" si="84"/>
        <v>1087.5384565809313</v>
      </c>
      <c r="L905" s="20">
        <f aca="true" t="shared" si="87" ref="L905:L968">(100.2724+J905)</f>
        <v>1072.4998565809315</v>
      </c>
      <c r="M905" s="22">
        <f t="shared" si="85"/>
        <v>1080.0191565809314</v>
      </c>
      <c r="N905" s="21" t="s">
        <v>3</v>
      </c>
      <c r="O905" s="21">
        <v>98.4</v>
      </c>
      <c r="P905" s="23">
        <v>0.803</v>
      </c>
      <c r="Q905" s="20">
        <f t="shared" si="86"/>
        <v>71.30000000000001</v>
      </c>
      <c r="R905" s="21">
        <v>71.3</v>
      </c>
      <c r="S905" s="23">
        <v>3.781</v>
      </c>
      <c r="V905" s="25">
        <v>15.802</v>
      </c>
      <c r="W905" s="22">
        <v>1080.0191565809314</v>
      </c>
    </row>
    <row r="906" spans="1:23" ht="12.75">
      <c r="A906" s="1">
        <v>36345</v>
      </c>
      <c r="B906" s="13">
        <v>185</v>
      </c>
      <c r="C906" s="52">
        <v>0.686805546</v>
      </c>
      <c r="D906" s="14">
        <v>0.686805546</v>
      </c>
      <c r="E906" s="2">
        <v>8965</v>
      </c>
      <c r="F906" s="15">
        <v>0</v>
      </c>
      <c r="G906" s="19">
        <v>937.9</v>
      </c>
      <c r="H906" s="20">
        <f aca="true" t="shared" si="88" ref="H906:H969">(G906-35)</f>
        <v>902.9</v>
      </c>
      <c r="I906" s="21">
        <v>902.9</v>
      </c>
      <c r="J906" s="20">
        <f aca="true" t="shared" si="89" ref="J906:J969">(8303.951372*(LN(1013.25/H906)))</f>
        <v>957.4992383366052</v>
      </c>
      <c r="K906" s="20">
        <f aca="true" t="shared" si="90" ref="K906:K969">(J906+115.311)</f>
        <v>1072.8102383366052</v>
      </c>
      <c r="L906" s="20">
        <f t="shared" si="87"/>
        <v>1057.7716383366053</v>
      </c>
      <c r="M906" s="22">
        <f aca="true" t="shared" si="91" ref="M906:M969">AVERAGE(K906:L906)</f>
        <v>1065.2909383366052</v>
      </c>
      <c r="N906" s="21" t="s">
        <v>3</v>
      </c>
      <c r="O906" s="21">
        <v>98.3</v>
      </c>
      <c r="P906" s="23">
        <v>0.813</v>
      </c>
      <c r="Q906" s="20">
        <f t="shared" si="86"/>
        <v>72.3</v>
      </c>
      <c r="R906" s="21">
        <v>72.3</v>
      </c>
      <c r="S906" s="23">
        <v>3.347</v>
      </c>
      <c r="V906" s="25">
        <v>16.128</v>
      </c>
      <c r="W906" s="22">
        <v>1065.2909383366052</v>
      </c>
    </row>
    <row r="907" spans="1:23" ht="12.75">
      <c r="A907" s="1">
        <v>36345</v>
      </c>
      <c r="B907" s="13">
        <v>185</v>
      </c>
      <c r="C907" s="52">
        <v>0.686921299</v>
      </c>
      <c r="D907" s="14">
        <v>0.686921299</v>
      </c>
      <c r="E907" s="2">
        <v>8975</v>
      </c>
      <c r="F907" s="15">
        <v>0</v>
      </c>
      <c r="G907" s="19">
        <v>939.2</v>
      </c>
      <c r="H907" s="20">
        <f t="shared" si="88"/>
        <v>904.2</v>
      </c>
      <c r="I907" s="21">
        <v>904.2</v>
      </c>
      <c r="J907" s="20">
        <f t="shared" si="89"/>
        <v>945.551765982209</v>
      </c>
      <c r="K907" s="20">
        <f t="shared" si="90"/>
        <v>1060.8627659822089</v>
      </c>
      <c r="L907" s="20">
        <f t="shared" si="87"/>
        <v>1045.824165982209</v>
      </c>
      <c r="M907" s="22">
        <f t="shared" si="91"/>
        <v>1053.343465982209</v>
      </c>
      <c r="N907" s="21" t="s">
        <v>3</v>
      </c>
      <c r="O907" s="21">
        <v>98.3</v>
      </c>
      <c r="P907" s="23">
        <v>0.863</v>
      </c>
      <c r="Q907" s="20">
        <f aca="true" t="shared" si="92" ref="Q907:Q970">((P907/5*500)-9)</f>
        <v>77.3</v>
      </c>
      <c r="R907" s="21">
        <v>77.3</v>
      </c>
      <c r="S907" s="23">
        <v>3.639</v>
      </c>
      <c r="V907" s="25">
        <v>16.126</v>
      </c>
      <c r="W907" s="22">
        <v>1053.343465982209</v>
      </c>
    </row>
    <row r="908" spans="1:23" ht="12.75">
      <c r="A908" s="1">
        <v>36345</v>
      </c>
      <c r="B908" s="13">
        <v>185</v>
      </c>
      <c r="C908" s="52">
        <v>0.687037051</v>
      </c>
      <c r="D908" s="14">
        <v>0.687037051</v>
      </c>
      <c r="E908" s="2">
        <v>8985</v>
      </c>
      <c r="F908" s="15">
        <v>0</v>
      </c>
      <c r="G908" s="19">
        <v>938.9</v>
      </c>
      <c r="H908" s="20">
        <f t="shared" si="88"/>
        <v>903.9</v>
      </c>
      <c r="I908" s="21">
        <v>903.9</v>
      </c>
      <c r="J908" s="20">
        <f t="shared" si="89"/>
        <v>948.3073496716739</v>
      </c>
      <c r="K908" s="20">
        <f t="shared" si="90"/>
        <v>1063.618349671674</v>
      </c>
      <c r="L908" s="20">
        <f t="shared" si="87"/>
        <v>1048.5797496716739</v>
      </c>
      <c r="M908" s="22">
        <f t="shared" si="91"/>
        <v>1056.099049671674</v>
      </c>
      <c r="N908" s="21" t="s">
        <v>3</v>
      </c>
      <c r="O908" s="21">
        <v>98.6</v>
      </c>
      <c r="P908" s="23">
        <v>0.854</v>
      </c>
      <c r="Q908" s="20">
        <f t="shared" si="92"/>
        <v>76.4</v>
      </c>
      <c r="R908" s="21">
        <v>76.4</v>
      </c>
      <c r="S908" s="23">
        <v>3.306</v>
      </c>
      <c r="V908" s="25">
        <v>15.96</v>
      </c>
      <c r="W908" s="22">
        <v>1056.099049671674</v>
      </c>
    </row>
    <row r="909" spans="1:23" ht="12.75">
      <c r="A909" s="1">
        <v>36345</v>
      </c>
      <c r="B909" s="13">
        <v>185</v>
      </c>
      <c r="C909" s="52">
        <v>0.687152803</v>
      </c>
      <c r="D909" s="14">
        <v>0.687152803</v>
      </c>
      <c r="E909" s="2">
        <v>8995</v>
      </c>
      <c r="F909" s="15">
        <v>0</v>
      </c>
      <c r="G909" s="19">
        <v>939.6</v>
      </c>
      <c r="H909" s="20">
        <f t="shared" si="88"/>
        <v>904.6</v>
      </c>
      <c r="I909" s="21">
        <v>904.6</v>
      </c>
      <c r="J909" s="20">
        <f t="shared" si="89"/>
        <v>941.8790762399001</v>
      </c>
      <c r="K909" s="20">
        <f t="shared" si="90"/>
        <v>1057.1900762399</v>
      </c>
      <c r="L909" s="20">
        <f t="shared" si="87"/>
        <v>1042.1514762399001</v>
      </c>
      <c r="M909" s="22">
        <f t="shared" si="91"/>
        <v>1049.6707762399</v>
      </c>
      <c r="N909" s="21" t="s">
        <v>3</v>
      </c>
      <c r="O909" s="21">
        <v>95.6</v>
      </c>
      <c r="P909" s="23">
        <v>0.882</v>
      </c>
      <c r="Q909" s="20">
        <f t="shared" si="92"/>
        <v>79.2</v>
      </c>
      <c r="R909" s="21">
        <v>79.2</v>
      </c>
      <c r="S909" s="23">
        <v>3.848</v>
      </c>
      <c r="V909" s="25">
        <v>15.524</v>
      </c>
      <c r="W909" s="22">
        <v>1049.6707762399</v>
      </c>
    </row>
    <row r="910" spans="1:23" ht="12.75">
      <c r="A910" s="1">
        <v>36345</v>
      </c>
      <c r="B910" s="13">
        <v>185</v>
      </c>
      <c r="C910" s="52">
        <v>0.687268496</v>
      </c>
      <c r="D910" s="14">
        <v>0.687268496</v>
      </c>
      <c r="E910" s="2">
        <v>9005</v>
      </c>
      <c r="F910" s="15">
        <v>0</v>
      </c>
      <c r="G910" s="19">
        <v>942.4</v>
      </c>
      <c r="H910" s="20">
        <f t="shared" si="88"/>
        <v>907.4</v>
      </c>
      <c r="I910" s="21">
        <v>907.4</v>
      </c>
      <c r="J910" s="20">
        <f t="shared" si="89"/>
        <v>916.215629939682</v>
      </c>
      <c r="K910" s="20">
        <f t="shared" si="90"/>
        <v>1031.526629939682</v>
      </c>
      <c r="L910" s="20">
        <f t="shared" si="87"/>
        <v>1016.4880299396821</v>
      </c>
      <c r="M910" s="22">
        <f t="shared" si="91"/>
        <v>1024.007329939682</v>
      </c>
      <c r="N910" s="21" t="s">
        <v>3</v>
      </c>
      <c r="O910" s="21">
        <v>94.2</v>
      </c>
      <c r="P910" s="23">
        <v>0.868</v>
      </c>
      <c r="Q910" s="20">
        <f t="shared" si="92"/>
        <v>77.8</v>
      </c>
      <c r="R910" s="21">
        <v>77.8</v>
      </c>
      <c r="S910" s="23">
        <v>3.394</v>
      </c>
      <c r="V910" s="25">
        <v>14.874</v>
      </c>
      <c r="W910" s="22">
        <v>1024.007329939682</v>
      </c>
    </row>
    <row r="911" spans="1:23" ht="12.75">
      <c r="A911" s="1">
        <v>36345</v>
      </c>
      <c r="B911" s="13">
        <v>185</v>
      </c>
      <c r="C911" s="52">
        <v>0.687384248</v>
      </c>
      <c r="D911" s="14">
        <v>0.687384248</v>
      </c>
      <c r="E911" s="2">
        <v>9015</v>
      </c>
      <c r="F911" s="15">
        <v>0</v>
      </c>
      <c r="G911" s="19">
        <v>943.2</v>
      </c>
      <c r="H911" s="20">
        <f t="shared" si="88"/>
        <v>908.2</v>
      </c>
      <c r="I911" s="21">
        <v>908.2</v>
      </c>
      <c r="J911" s="20">
        <f t="shared" si="89"/>
        <v>908.8977608853467</v>
      </c>
      <c r="K911" s="20">
        <f t="shared" si="90"/>
        <v>1024.2087608853467</v>
      </c>
      <c r="L911" s="20">
        <f t="shared" si="87"/>
        <v>1009.1701608853466</v>
      </c>
      <c r="M911" s="22">
        <f t="shared" si="91"/>
        <v>1016.6894608853466</v>
      </c>
      <c r="N911" s="21" t="s">
        <v>3</v>
      </c>
      <c r="O911" s="21">
        <v>89.3</v>
      </c>
      <c r="P911" s="23">
        <v>0.849</v>
      </c>
      <c r="Q911" s="20">
        <f t="shared" si="92"/>
        <v>75.9</v>
      </c>
      <c r="R911" s="21">
        <v>75.9</v>
      </c>
      <c r="S911" s="23">
        <v>3.514</v>
      </c>
      <c r="V911" s="25">
        <v>14.359</v>
      </c>
      <c r="W911" s="22">
        <v>1016.6894608853466</v>
      </c>
    </row>
    <row r="912" spans="1:23" ht="12.75">
      <c r="A912" s="1">
        <v>36345</v>
      </c>
      <c r="B912" s="13">
        <v>185</v>
      </c>
      <c r="C912" s="52">
        <v>0.6875</v>
      </c>
      <c r="D912" s="14">
        <v>0.6875</v>
      </c>
      <c r="E912" s="2">
        <v>9025</v>
      </c>
      <c r="F912" s="15">
        <v>0</v>
      </c>
      <c r="G912" s="19">
        <v>944</v>
      </c>
      <c r="H912" s="20">
        <f t="shared" si="88"/>
        <v>909</v>
      </c>
      <c r="I912" s="21">
        <v>909</v>
      </c>
      <c r="J912" s="20">
        <f t="shared" si="89"/>
        <v>901.586335035943</v>
      </c>
      <c r="K912" s="20">
        <f t="shared" si="90"/>
        <v>1016.897335035943</v>
      </c>
      <c r="L912" s="20">
        <f t="shared" si="87"/>
        <v>1001.858735035943</v>
      </c>
      <c r="M912" s="22">
        <f t="shared" si="91"/>
        <v>1009.378035035943</v>
      </c>
      <c r="N912" s="21" t="s">
        <v>3</v>
      </c>
      <c r="O912" s="21">
        <v>89.1</v>
      </c>
      <c r="P912" s="23">
        <v>0.812</v>
      </c>
      <c r="Q912" s="20">
        <f t="shared" si="92"/>
        <v>72.2</v>
      </c>
      <c r="R912" s="21">
        <v>72.2</v>
      </c>
      <c r="S912" s="23">
        <v>4.044</v>
      </c>
      <c r="V912" s="25">
        <v>14.33</v>
      </c>
      <c r="W912" s="22">
        <v>1009.378035035943</v>
      </c>
    </row>
    <row r="913" spans="1:23" ht="12.75">
      <c r="A913" s="1">
        <v>36345</v>
      </c>
      <c r="B913" s="13">
        <v>185</v>
      </c>
      <c r="C913" s="52">
        <v>0.687615752</v>
      </c>
      <c r="D913" s="14">
        <v>0.687615752</v>
      </c>
      <c r="E913" s="2">
        <v>9035</v>
      </c>
      <c r="F913" s="15">
        <v>0</v>
      </c>
      <c r="G913" s="19">
        <v>947.1</v>
      </c>
      <c r="H913" s="20">
        <f t="shared" si="88"/>
        <v>912.1</v>
      </c>
      <c r="I913" s="21">
        <v>912.1</v>
      </c>
      <c r="J913" s="20">
        <f t="shared" si="89"/>
        <v>873.3152086641695</v>
      </c>
      <c r="K913" s="20">
        <f t="shared" si="90"/>
        <v>988.6262086641696</v>
      </c>
      <c r="L913" s="20">
        <f t="shared" si="87"/>
        <v>973.5876086641695</v>
      </c>
      <c r="M913" s="22">
        <f t="shared" si="91"/>
        <v>981.1069086641695</v>
      </c>
      <c r="N913" s="21" t="s">
        <v>3</v>
      </c>
      <c r="O913" s="21">
        <v>88</v>
      </c>
      <c r="P913" s="23">
        <v>0.801</v>
      </c>
      <c r="Q913" s="20">
        <f t="shared" si="92"/>
        <v>71.10000000000001</v>
      </c>
      <c r="R913" s="21">
        <v>71.1</v>
      </c>
      <c r="S913" s="23">
        <v>3.919</v>
      </c>
      <c r="V913" s="25">
        <v>14.666</v>
      </c>
      <c r="W913" s="22">
        <v>981.1069086641695</v>
      </c>
    </row>
    <row r="914" spans="1:23" ht="12.75">
      <c r="A914" s="1">
        <v>36345</v>
      </c>
      <c r="B914" s="13">
        <v>185</v>
      </c>
      <c r="C914" s="52">
        <v>0.687731504</v>
      </c>
      <c r="D914" s="14">
        <v>0.687731504</v>
      </c>
      <c r="E914" s="2">
        <v>9045</v>
      </c>
      <c r="F914" s="15">
        <v>0</v>
      </c>
      <c r="G914" s="19">
        <v>950.3</v>
      </c>
      <c r="H914" s="20">
        <f t="shared" si="88"/>
        <v>915.3</v>
      </c>
      <c r="I914" s="21">
        <v>915.3</v>
      </c>
      <c r="J914" s="20">
        <f t="shared" si="89"/>
        <v>844.2327181842746</v>
      </c>
      <c r="K914" s="20">
        <f t="shared" si="90"/>
        <v>959.5437181842747</v>
      </c>
      <c r="L914" s="20">
        <f t="shared" si="87"/>
        <v>944.5051181842746</v>
      </c>
      <c r="M914" s="22">
        <f t="shared" si="91"/>
        <v>952.0244181842746</v>
      </c>
      <c r="N914" s="21" t="s">
        <v>3</v>
      </c>
      <c r="O914" s="21">
        <v>88.3</v>
      </c>
      <c r="P914" s="23">
        <v>0.803</v>
      </c>
      <c r="Q914" s="20">
        <f t="shared" si="92"/>
        <v>71.30000000000001</v>
      </c>
      <c r="R914" s="21">
        <v>71.3</v>
      </c>
      <c r="S914" s="23">
        <v>3.23</v>
      </c>
      <c r="V914" s="25">
        <v>15.643</v>
      </c>
      <c r="W914" s="22">
        <v>952.0244181842746</v>
      </c>
    </row>
    <row r="915" spans="1:23" ht="12.75">
      <c r="A915" s="1">
        <v>36345</v>
      </c>
      <c r="B915" s="13">
        <v>185</v>
      </c>
      <c r="C915" s="52">
        <v>0.687847197</v>
      </c>
      <c r="D915" s="14">
        <v>0.687847197</v>
      </c>
      <c r="E915" s="2">
        <v>9055</v>
      </c>
      <c r="F915" s="15">
        <v>0</v>
      </c>
      <c r="G915" s="19">
        <v>952.2</v>
      </c>
      <c r="H915" s="20">
        <f t="shared" si="88"/>
        <v>917.2</v>
      </c>
      <c r="I915" s="21">
        <v>917.2</v>
      </c>
      <c r="J915" s="20">
        <f t="shared" si="89"/>
        <v>827.0130584183255</v>
      </c>
      <c r="K915" s="20">
        <f t="shared" si="90"/>
        <v>942.3240584183255</v>
      </c>
      <c r="L915" s="20">
        <f t="shared" si="87"/>
        <v>927.2854584183256</v>
      </c>
      <c r="M915" s="22">
        <f t="shared" si="91"/>
        <v>934.8047584183255</v>
      </c>
      <c r="N915" s="21" t="s">
        <v>3</v>
      </c>
      <c r="O915" s="21">
        <v>87.2</v>
      </c>
      <c r="P915" s="23">
        <v>0.809</v>
      </c>
      <c r="Q915" s="20">
        <f t="shared" si="92"/>
        <v>71.9</v>
      </c>
      <c r="R915" s="21">
        <v>71.9</v>
      </c>
      <c r="S915" s="23">
        <v>4.059</v>
      </c>
      <c r="V915" s="25">
        <v>16.128</v>
      </c>
      <c r="W915" s="22">
        <v>934.8047584183255</v>
      </c>
    </row>
    <row r="916" spans="1:23" ht="12.75">
      <c r="A916" s="1">
        <v>36345</v>
      </c>
      <c r="B916" s="13">
        <v>185</v>
      </c>
      <c r="C916" s="52">
        <v>0.687962949</v>
      </c>
      <c r="D916" s="14">
        <v>0.687962949</v>
      </c>
      <c r="E916" s="2">
        <v>9065</v>
      </c>
      <c r="F916" s="15">
        <v>0</v>
      </c>
      <c r="G916" s="19">
        <v>955.7</v>
      </c>
      <c r="H916" s="20">
        <f t="shared" si="88"/>
        <v>920.7</v>
      </c>
      <c r="I916" s="21">
        <v>920.7</v>
      </c>
      <c r="J916" s="20">
        <f t="shared" si="89"/>
        <v>795.3858045570938</v>
      </c>
      <c r="K916" s="20">
        <f t="shared" si="90"/>
        <v>910.6968045570939</v>
      </c>
      <c r="L916" s="20">
        <f t="shared" si="87"/>
        <v>895.6582045570938</v>
      </c>
      <c r="M916" s="22">
        <f t="shared" si="91"/>
        <v>903.1775045570938</v>
      </c>
      <c r="N916" s="21" t="s">
        <v>3</v>
      </c>
      <c r="O916" s="21">
        <v>86.7</v>
      </c>
      <c r="P916" s="23">
        <v>0.802</v>
      </c>
      <c r="Q916" s="20">
        <f t="shared" si="92"/>
        <v>71.2</v>
      </c>
      <c r="R916" s="21">
        <v>71.2</v>
      </c>
      <c r="S916" s="23">
        <v>3.781</v>
      </c>
      <c r="V916" s="25">
        <v>16.133</v>
      </c>
      <c r="W916" s="22">
        <v>903.1775045570938</v>
      </c>
    </row>
    <row r="917" spans="1:23" ht="12.75">
      <c r="A917" s="1">
        <v>36345</v>
      </c>
      <c r="B917" s="13">
        <v>185</v>
      </c>
      <c r="C917" s="52">
        <v>0.688078701</v>
      </c>
      <c r="D917" s="14">
        <v>0.688078701</v>
      </c>
      <c r="E917" s="2">
        <v>9075</v>
      </c>
      <c r="F917" s="15">
        <v>0</v>
      </c>
      <c r="G917" s="19">
        <v>956.9</v>
      </c>
      <c r="H917" s="20">
        <f t="shared" si="88"/>
        <v>921.9</v>
      </c>
      <c r="I917" s="21">
        <v>921.9</v>
      </c>
      <c r="J917" s="20">
        <f t="shared" si="89"/>
        <v>784.5698455261735</v>
      </c>
      <c r="K917" s="20">
        <f t="shared" si="90"/>
        <v>899.8808455261735</v>
      </c>
      <c r="L917" s="20">
        <f t="shared" si="87"/>
        <v>884.8422455261734</v>
      </c>
      <c r="M917" s="22">
        <f t="shared" si="91"/>
        <v>892.3615455261735</v>
      </c>
      <c r="N917" s="21" t="s">
        <v>3</v>
      </c>
      <c r="O917" s="21">
        <v>85.9</v>
      </c>
      <c r="P917" s="23">
        <v>0.808</v>
      </c>
      <c r="Q917" s="20">
        <f t="shared" si="92"/>
        <v>71.80000000000001</v>
      </c>
      <c r="R917" s="21">
        <v>71.8</v>
      </c>
      <c r="S917" s="23">
        <v>3.23</v>
      </c>
      <c r="V917" s="25">
        <v>16.011</v>
      </c>
      <c r="W917" s="22">
        <v>892.3615455261735</v>
      </c>
    </row>
    <row r="918" spans="1:23" ht="12.75">
      <c r="A918" s="1">
        <v>36345</v>
      </c>
      <c r="B918" s="13">
        <v>185</v>
      </c>
      <c r="C918" s="52">
        <v>0.688194454</v>
      </c>
      <c r="D918" s="14">
        <v>0.688194454</v>
      </c>
      <c r="E918" s="2">
        <v>9085</v>
      </c>
      <c r="F918" s="15">
        <v>0</v>
      </c>
      <c r="G918" s="19">
        <v>959.1</v>
      </c>
      <c r="H918" s="20">
        <f t="shared" si="88"/>
        <v>924.1</v>
      </c>
      <c r="I918" s="21">
        <v>924.1</v>
      </c>
      <c r="J918" s="20">
        <f t="shared" si="89"/>
        <v>764.7771026578598</v>
      </c>
      <c r="K918" s="20">
        <f t="shared" si="90"/>
        <v>880.0881026578598</v>
      </c>
      <c r="L918" s="20">
        <f t="shared" si="87"/>
        <v>865.0495026578599</v>
      </c>
      <c r="M918" s="22">
        <f t="shared" si="91"/>
        <v>872.5688026578598</v>
      </c>
      <c r="N918" s="21" t="s">
        <v>3</v>
      </c>
      <c r="O918" s="21">
        <v>86.1</v>
      </c>
      <c r="P918" s="23">
        <v>0.834</v>
      </c>
      <c r="Q918" s="20">
        <f t="shared" si="92"/>
        <v>74.4</v>
      </c>
      <c r="R918" s="21">
        <v>74.4</v>
      </c>
      <c r="S918" s="23">
        <v>3.279</v>
      </c>
      <c r="V918" s="25">
        <v>15.769</v>
      </c>
      <c r="W918" s="22">
        <v>872.5688026578598</v>
      </c>
    </row>
    <row r="919" spans="1:23" ht="12.75">
      <c r="A919" s="1">
        <v>36345</v>
      </c>
      <c r="B919" s="13">
        <v>185</v>
      </c>
      <c r="C919" s="52">
        <v>0.688310206</v>
      </c>
      <c r="D919" s="14">
        <v>0.688310206</v>
      </c>
      <c r="E919" s="2">
        <v>9095</v>
      </c>
      <c r="F919" s="15">
        <v>0</v>
      </c>
      <c r="G919" s="19">
        <v>959.8</v>
      </c>
      <c r="H919" s="20">
        <f t="shared" si="88"/>
        <v>924.8</v>
      </c>
      <c r="I919" s="21">
        <v>924.8</v>
      </c>
      <c r="J919" s="20">
        <f t="shared" si="89"/>
        <v>758.4892923510454</v>
      </c>
      <c r="K919" s="20">
        <f t="shared" si="90"/>
        <v>873.8002923510454</v>
      </c>
      <c r="L919" s="20">
        <f t="shared" si="87"/>
        <v>858.7616923510454</v>
      </c>
      <c r="M919" s="22">
        <f t="shared" si="91"/>
        <v>866.2809923510454</v>
      </c>
      <c r="N919" s="21" t="s">
        <v>3</v>
      </c>
      <c r="O919" s="21">
        <v>87</v>
      </c>
      <c r="P919" s="23">
        <v>0.819</v>
      </c>
      <c r="Q919" s="20">
        <f t="shared" si="92"/>
        <v>72.9</v>
      </c>
      <c r="R919" s="21">
        <v>72.9</v>
      </c>
      <c r="S919" s="23">
        <v>3.995</v>
      </c>
      <c r="V919" s="25">
        <v>15.231</v>
      </c>
      <c r="W919" s="22">
        <v>866.2809923510454</v>
      </c>
    </row>
    <row r="920" spans="1:23" ht="12.75">
      <c r="A920" s="1">
        <v>36345</v>
      </c>
      <c r="B920" s="13">
        <v>185</v>
      </c>
      <c r="C920" s="52">
        <v>0.688425899</v>
      </c>
      <c r="D920" s="14">
        <v>0.688425899</v>
      </c>
      <c r="E920" s="2">
        <v>9105</v>
      </c>
      <c r="F920" s="15">
        <v>0</v>
      </c>
      <c r="G920" s="19">
        <v>961.4</v>
      </c>
      <c r="H920" s="20">
        <f t="shared" si="88"/>
        <v>926.4</v>
      </c>
      <c r="I920" s="21">
        <v>926.4</v>
      </c>
      <c r="J920" s="20">
        <f t="shared" si="89"/>
        <v>744.1350080991092</v>
      </c>
      <c r="K920" s="20">
        <f t="shared" si="90"/>
        <v>859.4460080991092</v>
      </c>
      <c r="L920" s="20">
        <f t="shared" si="87"/>
        <v>844.4074080991093</v>
      </c>
      <c r="M920" s="22">
        <f t="shared" si="91"/>
        <v>851.9267080991092</v>
      </c>
      <c r="N920" s="21" t="s">
        <v>3</v>
      </c>
      <c r="O920" s="21">
        <v>86.3</v>
      </c>
      <c r="P920" s="23">
        <v>0.813</v>
      </c>
      <c r="Q920" s="20">
        <f t="shared" si="92"/>
        <v>72.3</v>
      </c>
      <c r="R920" s="21">
        <v>72.3</v>
      </c>
      <c r="S920" s="23">
        <v>3.758</v>
      </c>
      <c r="V920" s="25">
        <v>14.368</v>
      </c>
      <c r="W920" s="22">
        <v>851.9267080991092</v>
      </c>
    </row>
    <row r="921" spans="1:23" ht="12.75">
      <c r="A921" s="1">
        <v>36345</v>
      </c>
      <c r="B921" s="13">
        <v>185</v>
      </c>
      <c r="C921" s="52">
        <v>0.688541651</v>
      </c>
      <c r="D921" s="14">
        <v>0.688541651</v>
      </c>
      <c r="E921" s="2">
        <v>9115</v>
      </c>
      <c r="F921" s="15">
        <v>0</v>
      </c>
      <c r="G921" s="19">
        <v>960.9</v>
      </c>
      <c r="H921" s="20">
        <f t="shared" si="88"/>
        <v>925.9</v>
      </c>
      <c r="I921" s="21">
        <v>925.9</v>
      </c>
      <c r="J921" s="20">
        <f t="shared" si="89"/>
        <v>748.6180570510545</v>
      </c>
      <c r="K921" s="20">
        <f t="shared" si="90"/>
        <v>863.9290570510545</v>
      </c>
      <c r="L921" s="20">
        <f t="shared" si="87"/>
        <v>848.8904570510545</v>
      </c>
      <c r="M921" s="22">
        <f t="shared" si="91"/>
        <v>856.4097570510545</v>
      </c>
      <c r="N921" s="21" t="s">
        <v>3</v>
      </c>
      <c r="O921" s="21">
        <v>86.9</v>
      </c>
      <c r="P921" s="23">
        <v>0.853</v>
      </c>
      <c r="Q921" s="20">
        <f t="shared" si="92"/>
        <v>76.3</v>
      </c>
      <c r="R921" s="21">
        <v>76.3</v>
      </c>
      <c r="S921" s="23">
        <v>3.759</v>
      </c>
      <c r="V921" s="25">
        <v>14.287</v>
      </c>
      <c r="W921" s="22">
        <v>856.4097570510545</v>
      </c>
    </row>
    <row r="922" spans="1:23" ht="12.75">
      <c r="A922" s="1">
        <v>36345</v>
      </c>
      <c r="B922" s="13">
        <v>185</v>
      </c>
      <c r="C922" s="52">
        <v>0.688657403</v>
      </c>
      <c r="D922" s="14">
        <v>0.688657403</v>
      </c>
      <c r="E922" s="2">
        <v>9125</v>
      </c>
      <c r="F922" s="15">
        <v>0</v>
      </c>
      <c r="G922" s="19">
        <v>962.3</v>
      </c>
      <c r="H922" s="20">
        <f t="shared" si="88"/>
        <v>927.3</v>
      </c>
      <c r="I922" s="21">
        <v>927.3</v>
      </c>
      <c r="J922" s="20">
        <f t="shared" si="89"/>
        <v>736.071613998623</v>
      </c>
      <c r="K922" s="20">
        <f t="shared" si="90"/>
        <v>851.382613998623</v>
      </c>
      <c r="L922" s="20">
        <f t="shared" si="87"/>
        <v>836.344013998623</v>
      </c>
      <c r="M922" s="22">
        <f t="shared" si="91"/>
        <v>843.863313998623</v>
      </c>
      <c r="N922" s="21" t="s">
        <v>3</v>
      </c>
      <c r="O922" s="21">
        <v>87.3</v>
      </c>
      <c r="P922" s="23">
        <v>0.832</v>
      </c>
      <c r="Q922" s="20">
        <f t="shared" si="92"/>
        <v>74.2</v>
      </c>
      <c r="R922" s="21">
        <v>74.2</v>
      </c>
      <c r="S922" s="23">
        <v>3.649</v>
      </c>
      <c r="V922" s="25">
        <v>14.641</v>
      </c>
      <c r="W922" s="22">
        <v>843.863313998623</v>
      </c>
    </row>
    <row r="923" spans="1:23" ht="12.75">
      <c r="A923" s="1">
        <v>36345</v>
      </c>
      <c r="B923" s="13">
        <v>185</v>
      </c>
      <c r="C923" s="52">
        <v>0.688773155</v>
      </c>
      <c r="D923" s="14">
        <v>0.688773155</v>
      </c>
      <c r="E923" s="2">
        <v>9135</v>
      </c>
      <c r="F923" s="15">
        <v>0</v>
      </c>
      <c r="G923" s="19">
        <v>964.5</v>
      </c>
      <c r="H923" s="20">
        <f t="shared" si="88"/>
        <v>929.5</v>
      </c>
      <c r="I923" s="21">
        <v>929.5</v>
      </c>
      <c r="J923" s="20">
        <f t="shared" si="89"/>
        <v>716.3939949043402</v>
      </c>
      <c r="K923" s="20">
        <f t="shared" si="90"/>
        <v>831.7049949043402</v>
      </c>
      <c r="L923" s="20">
        <f t="shared" si="87"/>
        <v>816.6663949043402</v>
      </c>
      <c r="M923" s="22">
        <f t="shared" si="91"/>
        <v>824.1856949043402</v>
      </c>
      <c r="N923" s="21" t="s">
        <v>3</v>
      </c>
      <c r="O923" s="21">
        <v>86.3</v>
      </c>
      <c r="P923" s="23">
        <v>0.868</v>
      </c>
      <c r="Q923" s="20">
        <f t="shared" si="92"/>
        <v>77.8</v>
      </c>
      <c r="R923" s="21">
        <v>77.8</v>
      </c>
      <c r="S923" s="23">
        <v>3.781</v>
      </c>
      <c r="V923" s="25">
        <v>15.438</v>
      </c>
      <c r="W923" s="22">
        <v>824.1856949043402</v>
      </c>
    </row>
    <row r="924" spans="1:23" ht="12.75">
      <c r="A924" s="1">
        <v>36345</v>
      </c>
      <c r="B924" s="13">
        <v>185</v>
      </c>
      <c r="C924" s="52">
        <v>0.688888907</v>
      </c>
      <c r="D924" s="14">
        <v>0.688888907</v>
      </c>
      <c r="E924" s="2">
        <v>9145</v>
      </c>
      <c r="F924" s="15">
        <v>0</v>
      </c>
      <c r="G924" s="19">
        <v>965.5</v>
      </c>
      <c r="H924" s="20">
        <f t="shared" si="88"/>
        <v>930.5</v>
      </c>
      <c r="I924" s="21">
        <v>930.5</v>
      </c>
      <c r="J924" s="20">
        <f t="shared" si="89"/>
        <v>707.465014074138</v>
      </c>
      <c r="K924" s="20">
        <f t="shared" si="90"/>
        <v>822.7760140741381</v>
      </c>
      <c r="L924" s="20">
        <f t="shared" si="87"/>
        <v>807.7374140741381</v>
      </c>
      <c r="M924" s="22">
        <f t="shared" si="91"/>
        <v>815.256714074138</v>
      </c>
      <c r="N924" s="21" t="s">
        <v>3</v>
      </c>
      <c r="O924" s="21">
        <v>83.9</v>
      </c>
      <c r="P924" s="23">
        <v>0.864</v>
      </c>
      <c r="Q924" s="20">
        <f t="shared" si="92"/>
        <v>77.4</v>
      </c>
      <c r="R924" s="21">
        <v>77.4</v>
      </c>
      <c r="S924" s="23">
        <v>3.446</v>
      </c>
      <c r="V924" s="25">
        <v>15.853</v>
      </c>
      <c r="W924" s="22">
        <v>815.256714074138</v>
      </c>
    </row>
    <row r="925" spans="1:23" ht="12.75">
      <c r="A925" s="1">
        <v>36345</v>
      </c>
      <c r="B925" s="13">
        <v>185</v>
      </c>
      <c r="C925" s="52">
        <v>0.6890046</v>
      </c>
      <c r="D925" s="14">
        <v>0.6890046</v>
      </c>
      <c r="E925" s="2">
        <v>9155</v>
      </c>
      <c r="F925" s="15">
        <v>0</v>
      </c>
      <c r="G925" s="19">
        <v>967.2</v>
      </c>
      <c r="H925" s="20">
        <f t="shared" si="88"/>
        <v>932.2</v>
      </c>
      <c r="I925" s="21">
        <v>932.2</v>
      </c>
      <c r="J925" s="20">
        <f t="shared" si="89"/>
        <v>692.3077463962009</v>
      </c>
      <c r="K925" s="20">
        <f t="shared" si="90"/>
        <v>807.6187463962009</v>
      </c>
      <c r="L925" s="20">
        <f t="shared" si="87"/>
        <v>792.5801463962009</v>
      </c>
      <c r="M925" s="22">
        <f t="shared" si="91"/>
        <v>800.0994463962008</v>
      </c>
      <c r="N925" s="21" t="s">
        <v>3</v>
      </c>
      <c r="O925" s="21">
        <v>82.9</v>
      </c>
      <c r="P925" s="23">
        <v>0.849</v>
      </c>
      <c r="Q925" s="20">
        <f t="shared" si="92"/>
        <v>75.9</v>
      </c>
      <c r="R925" s="21">
        <v>75.9</v>
      </c>
      <c r="S925" s="23">
        <v>4.316</v>
      </c>
      <c r="V925" s="25">
        <v>16.203</v>
      </c>
      <c r="W925" s="22">
        <v>800.0994463962008</v>
      </c>
    </row>
    <row r="926" spans="1:23" ht="12.75">
      <c r="A926" s="1">
        <v>36345</v>
      </c>
      <c r="B926" s="13">
        <v>185</v>
      </c>
      <c r="C926" s="52">
        <v>0.689120352</v>
      </c>
      <c r="D926" s="14">
        <v>0.689120352</v>
      </c>
      <c r="E926" s="2">
        <v>9165</v>
      </c>
      <c r="F926" s="15">
        <v>0</v>
      </c>
      <c r="G926" s="19">
        <v>968.6</v>
      </c>
      <c r="H926" s="20">
        <f t="shared" si="88"/>
        <v>933.6</v>
      </c>
      <c r="I926" s="21">
        <v>933.6</v>
      </c>
      <c r="J926" s="20">
        <f t="shared" si="89"/>
        <v>679.8460312042055</v>
      </c>
      <c r="K926" s="20">
        <f t="shared" si="90"/>
        <v>795.1570312042055</v>
      </c>
      <c r="L926" s="20">
        <f t="shared" si="87"/>
        <v>780.1184312042055</v>
      </c>
      <c r="M926" s="22">
        <f t="shared" si="91"/>
        <v>787.6377312042055</v>
      </c>
      <c r="N926" s="21" t="s">
        <v>3</v>
      </c>
      <c r="O926" s="21">
        <v>83.9</v>
      </c>
      <c r="P926" s="23">
        <v>0.837</v>
      </c>
      <c r="Q926" s="20">
        <f t="shared" si="92"/>
        <v>74.7</v>
      </c>
      <c r="R926" s="21">
        <v>74.7</v>
      </c>
      <c r="S926" s="23">
        <v>3.121</v>
      </c>
      <c r="V926" s="25">
        <v>16.022</v>
      </c>
      <c r="W926" s="22">
        <v>787.6377312042055</v>
      </c>
    </row>
    <row r="927" spans="1:23" ht="12.75">
      <c r="A927" s="1">
        <v>36345</v>
      </c>
      <c r="B927" s="13">
        <v>185</v>
      </c>
      <c r="C927" s="52">
        <v>0.689236104</v>
      </c>
      <c r="D927" s="14">
        <v>0.689236104</v>
      </c>
      <c r="E927" s="2">
        <v>9175</v>
      </c>
      <c r="F927" s="15">
        <v>0</v>
      </c>
      <c r="G927" s="19">
        <v>969.9</v>
      </c>
      <c r="H927" s="20">
        <f t="shared" si="88"/>
        <v>934.9</v>
      </c>
      <c r="I927" s="21">
        <v>934.9</v>
      </c>
      <c r="J927" s="20">
        <f t="shared" si="89"/>
        <v>668.29115988985</v>
      </c>
      <c r="K927" s="20">
        <f t="shared" si="90"/>
        <v>783.60215988985</v>
      </c>
      <c r="L927" s="20">
        <f t="shared" si="87"/>
        <v>768.56355988985</v>
      </c>
      <c r="M927" s="22">
        <f t="shared" si="91"/>
        <v>776.0828598898499</v>
      </c>
      <c r="N927" s="21" t="s">
        <v>3</v>
      </c>
      <c r="O927" s="21">
        <v>83.7</v>
      </c>
      <c r="P927" s="23">
        <v>0.874</v>
      </c>
      <c r="Q927" s="20">
        <f t="shared" si="92"/>
        <v>78.4</v>
      </c>
      <c r="R927" s="21">
        <v>78.4</v>
      </c>
      <c r="S927" s="23">
        <v>3.839</v>
      </c>
      <c r="V927" s="25">
        <v>15.856</v>
      </c>
      <c r="W927" s="22">
        <v>776.0828598898499</v>
      </c>
    </row>
    <row r="928" spans="1:23" ht="12.75">
      <c r="A928" s="1">
        <v>36345</v>
      </c>
      <c r="B928" s="13">
        <v>185</v>
      </c>
      <c r="C928" s="52">
        <v>0.689351857</v>
      </c>
      <c r="D928" s="14">
        <v>0.689351857</v>
      </c>
      <c r="E928" s="2">
        <v>9185</v>
      </c>
      <c r="F928" s="15">
        <v>0</v>
      </c>
      <c r="G928" s="19">
        <v>973</v>
      </c>
      <c r="H928" s="20">
        <f t="shared" si="88"/>
        <v>938</v>
      </c>
      <c r="I928" s="21">
        <v>938</v>
      </c>
      <c r="J928" s="20">
        <f t="shared" si="89"/>
        <v>640.8019476933187</v>
      </c>
      <c r="K928" s="20">
        <f t="shared" si="90"/>
        <v>756.1129476933187</v>
      </c>
      <c r="L928" s="20">
        <f t="shared" si="87"/>
        <v>741.0743476933187</v>
      </c>
      <c r="M928" s="22">
        <f t="shared" si="91"/>
        <v>748.5936476933186</v>
      </c>
      <c r="N928" s="21" t="s">
        <v>3</v>
      </c>
      <c r="O928" s="21">
        <v>83.2</v>
      </c>
      <c r="P928" s="23">
        <v>0.864</v>
      </c>
      <c r="Q928" s="20">
        <f t="shared" si="92"/>
        <v>77.4</v>
      </c>
      <c r="R928" s="21">
        <v>77.4</v>
      </c>
      <c r="S928" s="23">
        <v>3.395</v>
      </c>
      <c r="V928" s="25">
        <v>15.356</v>
      </c>
      <c r="W928" s="22">
        <v>748.5936476933186</v>
      </c>
    </row>
    <row r="929" spans="1:23" ht="12.75">
      <c r="A929" s="1">
        <v>36345</v>
      </c>
      <c r="B929" s="13">
        <v>185</v>
      </c>
      <c r="C929" s="52">
        <v>0.689467609</v>
      </c>
      <c r="D929" s="14">
        <v>0.689467609</v>
      </c>
      <c r="E929" s="2">
        <v>9195</v>
      </c>
      <c r="F929" s="15">
        <v>0</v>
      </c>
      <c r="G929" s="19">
        <v>973.3</v>
      </c>
      <c r="H929" s="20">
        <f t="shared" si="88"/>
        <v>938.3</v>
      </c>
      <c r="I929" s="21">
        <v>938.3</v>
      </c>
      <c r="J929" s="20">
        <f t="shared" si="89"/>
        <v>638.1465243251703</v>
      </c>
      <c r="K929" s="20">
        <f t="shared" si="90"/>
        <v>753.4575243251703</v>
      </c>
      <c r="L929" s="20">
        <f t="shared" si="87"/>
        <v>738.4189243251703</v>
      </c>
      <c r="M929" s="22">
        <f t="shared" si="91"/>
        <v>745.9382243251703</v>
      </c>
      <c r="N929" s="21" t="s">
        <v>3</v>
      </c>
      <c r="O929" s="21">
        <v>82</v>
      </c>
      <c r="P929" s="23">
        <v>0.863</v>
      </c>
      <c r="Q929" s="20">
        <f t="shared" si="92"/>
        <v>77.3</v>
      </c>
      <c r="R929" s="21">
        <v>77.3</v>
      </c>
      <c r="S929" s="23">
        <v>3.944</v>
      </c>
      <c r="V929" s="25">
        <v>14.561</v>
      </c>
      <c r="W929" s="22">
        <v>745.9382243251703</v>
      </c>
    </row>
    <row r="930" spans="1:23" ht="12.75">
      <c r="A930" s="1">
        <v>36345</v>
      </c>
      <c r="B930" s="13">
        <v>185</v>
      </c>
      <c r="C930" s="52">
        <v>0.689583361</v>
      </c>
      <c r="D930" s="14">
        <v>0.689583361</v>
      </c>
      <c r="E930" s="2">
        <v>9205</v>
      </c>
      <c r="F930" s="15">
        <v>0</v>
      </c>
      <c r="G930" s="19">
        <v>973.6</v>
      </c>
      <c r="H930" s="20">
        <f t="shared" si="88"/>
        <v>938.6</v>
      </c>
      <c r="I930" s="21">
        <v>938.6</v>
      </c>
      <c r="J930" s="20">
        <f t="shared" si="89"/>
        <v>635.4919498323195</v>
      </c>
      <c r="K930" s="20">
        <f t="shared" si="90"/>
        <v>750.8029498323195</v>
      </c>
      <c r="L930" s="20">
        <f t="shared" si="87"/>
        <v>735.7643498323196</v>
      </c>
      <c r="M930" s="22">
        <f t="shared" si="91"/>
        <v>743.2836498323195</v>
      </c>
      <c r="N930" s="21" t="s">
        <v>3</v>
      </c>
      <c r="O930" s="21">
        <v>82.3</v>
      </c>
      <c r="P930" s="23">
        <v>0.868</v>
      </c>
      <c r="Q930" s="20">
        <f t="shared" si="92"/>
        <v>77.8</v>
      </c>
      <c r="R930" s="21">
        <v>77.8</v>
      </c>
      <c r="S930" s="23">
        <v>3.869</v>
      </c>
      <c r="V930" s="25">
        <v>14.289</v>
      </c>
      <c r="W930" s="22">
        <v>743.2836498323195</v>
      </c>
    </row>
    <row r="931" spans="1:23" ht="12.75">
      <c r="A931" s="1">
        <v>36345</v>
      </c>
      <c r="B931" s="13">
        <v>185</v>
      </c>
      <c r="C931" s="52">
        <v>0.689699054</v>
      </c>
      <c r="D931" s="14">
        <v>0.689699054</v>
      </c>
      <c r="E931" s="2">
        <v>9215</v>
      </c>
      <c r="F931" s="15">
        <v>0</v>
      </c>
      <c r="G931" s="19">
        <v>975.9</v>
      </c>
      <c r="H931" s="20">
        <f t="shared" si="88"/>
        <v>940.9</v>
      </c>
      <c r="I931" s="21">
        <v>940.9</v>
      </c>
      <c r="J931" s="20">
        <f t="shared" si="89"/>
        <v>615.168355589885</v>
      </c>
      <c r="K931" s="20">
        <f t="shared" si="90"/>
        <v>730.479355589885</v>
      </c>
      <c r="L931" s="20">
        <f t="shared" si="87"/>
        <v>715.4407555898849</v>
      </c>
      <c r="M931" s="22">
        <f t="shared" si="91"/>
        <v>722.960055589885</v>
      </c>
      <c r="N931" s="21" t="s">
        <v>3</v>
      </c>
      <c r="O931" s="21">
        <v>81.5</v>
      </c>
      <c r="P931" s="23">
        <v>0.896</v>
      </c>
      <c r="Q931" s="20">
        <f t="shared" si="92"/>
        <v>80.6</v>
      </c>
      <c r="R931" s="21">
        <v>80.6</v>
      </c>
      <c r="S931" s="23">
        <v>3.496</v>
      </c>
      <c r="V931" s="25">
        <v>14.548</v>
      </c>
      <c r="W931" s="22">
        <v>722.960055589885</v>
      </c>
    </row>
    <row r="932" spans="1:23" ht="12.75">
      <c r="A932" s="1">
        <v>36345</v>
      </c>
      <c r="B932" s="13">
        <v>185</v>
      </c>
      <c r="C932" s="52">
        <v>0.689814806</v>
      </c>
      <c r="D932" s="14">
        <v>0.689814806</v>
      </c>
      <c r="E932" s="2">
        <v>9225</v>
      </c>
      <c r="F932" s="15">
        <v>0</v>
      </c>
      <c r="G932" s="19">
        <v>977.4</v>
      </c>
      <c r="H932" s="20">
        <f t="shared" si="88"/>
        <v>942.4</v>
      </c>
      <c r="I932" s="21">
        <v>942.4</v>
      </c>
      <c r="J932" s="20">
        <f t="shared" si="89"/>
        <v>601.9405855140656</v>
      </c>
      <c r="K932" s="20">
        <f t="shared" si="90"/>
        <v>717.2515855140656</v>
      </c>
      <c r="L932" s="20">
        <f t="shared" si="87"/>
        <v>702.2129855140656</v>
      </c>
      <c r="M932" s="22">
        <f t="shared" si="91"/>
        <v>709.7322855140656</v>
      </c>
      <c r="N932" s="21" t="s">
        <v>3</v>
      </c>
      <c r="O932" s="21">
        <v>79.5</v>
      </c>
      <c r="P932" s="23">
        <v>0.869</v>
      </c>
      <c r="Q932" s="20">
        <f t="shared" si="92"/>
        <v>77.9</v>
      </c>
      <c r="R932" s="21">
        <v>77.9</v>
      </c>
      <c r="S932" s="23">
        <v>3.701</v>
      </c>
      <c r="V932" s="25">
        <v>15.285</v>
      </c>
      <c r="W932" s="22">
        <v>709.7322855140656</v>
      </c>
    </row>
    <row r="933" spans="1:23" ht="12.75">
      <c r="A933" s="1">
        <v>36345</v>
      </c>
      <c r="B933" s="13">
        <v>185</v>
      </c>
      <c r="C933" s="52">
        <v>0.689930558</v>
      </c>
      <c r="D933" s="14">
        <v>0.689930558</v>
      </c>
      <c r="E933" s="2">
        <v>9235</v>
      </c>
      <c r="F933" s="15">
        <v>0</v>
      </c>
      <c r="G933" s="19">
        <v>979.4</v>
      </c>
      <c r="H933" s="20">
        <f t="shared" si="88"/>
        <v>944.4</v>
      </c>
      <c r="I933" s="21">
        <v>944.4</v>
      </c>
      <c r="J933" s="20">
        <f t="shared" si="89"/>
        <v>584.3362724292994</v>
      </c>
      <c r="K933" s="20">
        <f t="shared" si="90"/>
        <v>699.6472724292994</v>
      </c>
      <c r="L933" s="20">
        <f t="shared" si="87"/>
        <v>684.6086724292993</v>
      </c>
      <c r="M933" s="22">
        <f t="shared" si="91"/>
        <v>692.1279724292993</v>
      </c>
      <c r="N933" s="21" t="s">
        <v>3</v>
      </c>
      <c r="O933" s="21">
        <v>78.8</v>
      </c>
      <c r="P933" s="23">
        <v>0.848</v>
      </c>
      <c r="Q933" s="20">
        <f t="shared" si="92"/>
        <v>75.8</v>
      </c>
      <c r="R933" s="21">
        <v>75.8</v>
      </c>
      <c r="S933" s="23">
        <v>3.721</v>
      </c>
      <c r="V933" s="25">
        <v>15.863</v>
      </c>
      <c r="W933" s="22">
        <v>692.1279724292993</v>
      </c>
    </row>
    <row r="934" spans="1:23" ht="12.75">
      <c r="A934" s="1">
        <v>36345</v>
      </c>
      <c r="B934" s="13">
        <v>185</v>
      </c>
      <c r="C934" s="52">
        <v>0.69004631</v>
      </c>
      <c r="D934" s="14">
        <v>0.69004631</v>
      </c>
      <c r="E934" s="2">
        <v>9245</v>
      </c>
      <c r="F934" s="15">
        <v>0</v>
      </c>
      <c r="G934" s="19">
        <v>980.9</v>
      </c>
      <c r="H934" s="20">
        <f t="shared" si="88"/>
        <v>945.9</v>
      </c>
      <c r="I934" s="21">
        <v>945.9</v>
      </c>
      <c r="J934" s="20">
        <f t="shared" si="89"/>
        <v>571.1574863398702</v>
      </c>
      <c r="K934" s="20">
        <f t="shared" si="90"/>
        <v>686.4684863398702</v>
      </c>
      <c r="L934" s="20">
        <f t="shared" si="87"/>
        <v>671.4298863398701</v>
      </c>
      <c r="M934" s="22">
        <f t="shared" si="91"/>
        <v>678.9491863398702</v>
      </c>
      <c r="N934" s="21" t="s">
        <v>3</v>
      </c>
      <c r="O934" s="21">
        <v>80.2</v>
      </c>
      <c r="P934" s="23">
        <v>0.826</v>
      </c>
      <c r="Q934" s="20">
        <f t="shared" si="92"/>
        <v>73.6</v>
      </c>
      <c r="R934" s="21">
        <v>73.6</v>
      </c>
      <c r="S934" s="23">
        <v>3.477</v>
      </c>
      <c r="V934" s="25">
        <v>16.106</v>
      </c>
      <c r="W934" s="22">
        <v>678.9491863398702</v>
      </c>
    </row>
    <row r="935" spans="1:23" ht="12.75">
      <c r="A935" s="1">
        <v>36345</v>
      </c>
      <c r="B935" s="13">
        <v>185</v>
      </c>
      <c r="C935" s="52">
        <v>0.690162063</v>
      </c>
      <c r="D935" s="14">
        <v>0.690162063</v>
      </c>
      <c r="E935" s="2">
        <v>9255</v>
      </c>
      <c r="F935" s="15">
        <v>0</v>
      </c>
      <c r="G935" s="19">
        <v>982.8</v>
      </c>
      <c r="H935" s="20">
        <f t="shared" si="88"/>
        <v>947.8</v>
      </c>
      <c r="I935" s="21">
        <v>947.8</v>
      </c>
      <c r="J935" s="20">
        <f t="shared" si="89"/>
        <v>554.494326492986</v>
      </c>
      <c r="K935" s="20">
        <f t="shared" si="90"/>
        <v>669.8053264929861</v>
      </c>
      <c r="L935" s="20">
        <f t="shared" si="87"/>
        <v>654.766726492986</v>
      </c>
      <c r="M935" s="22">
        <f t="shared" si="91"/>
        <v>662.286026492986</v>
      </c>
      <c r="N935" s="21" t="s">
        <v>3</v>
      </c>
      <c r="O935" s="21">
        <v>80.5</v>
      </c>
      <c r="P935" s="23">
        <v>0.851</v>
      </c>
      <c r="Q935" s="20">
        <f t="shared" si="92"/>
        <v>76.1</v>
      </c>
      <c r="R935" s="21">
        <v>76.1</v>
      </c>
      <c r="S935" s="23">
        <v>3.516</v>
      </c>
      <c r="V935" s="25">
        <v>16.093</v>
      </c>
      <c r="W935" s="22">
        <v>662.286026492986</v>
      </c>
    </row>
    <row r="936" spans="1:23" ht="12.75">
      <c r="A936" s="1">
        <v>36345</v>
      </c>
      <c r="B936" s="13">
        <v>185</v>
      </c>
      <c r="C936" s="52">
        <v>0.690277755</v>
      </c>
      <c r="D936" s="14">
        <v>0.690277755</v>
      </c>
      <c r="E936" s="2">
        <v>9265</v>
      </c>
      <c r="F936" s="15">
        <v>0</v>
      </c>
      <c r="G936" s="19">
        <v>983.7</v>
      </c>
      <c r="H936" s="20">
        <f t="shared" si="88"/>
        <v>948.7</v>
      </c>
      <c r="I936" s="21">
        <v>948.7</v>
      </c>
      <c r="J936" s="20">
        <f t="shared" si="89"/>
        <v>546.6129061968298</v>
      </c>
      <c r="K936" s="20">
        <f t="shared" si="90"/>
        <v>661.9239061968299</v>
      </c>
      <c r="L936" s="20">
        <f t="shared" si="87"/>
        <v>646.8853061968298</v>
      </c>
      <c r="M936" s="22">
        <f t="shared" si="91"/>
        <v>654.4046061968298</v>
      </c>
      <c r="N936" s="21" t="s">
        <v>3</v>
      </c>
      <c r="O936" s="21">
        <v>80.1</v>
      </c>
      <c r="P936" s="23">
        <v>0.86</v>
      </c>
      <c r="Q936" s="20">
        <f t="shared" si="92"/>
        <v>77</v>
      </c>
      <c r="R936" s="21">
        <v>77</v>
      </c>
      <c r="S936" s="23">
        <v>3.88</v>
      </c>
      <c r="V936" s="25">
        <v>15.883</v>
      </c>
      <c r="W936" s="22">
        <v>654.4046061968298</v>
      </c>
    </row>
    <row r="937" spans="1:23" ht="12.75">
      <c r="A937" s="1">
        <v>36345</v>
      </c>
      <c r="B937" s="13">
        <v>185</v>
      </c>
      <c r="C937" s="52">
        <v>0.690393507</v>
      </c>
      <c r="D937" s="14">
        <v>0.690393507</v>
      </c>
      <c r="E937" s="2">
        <v>9275</v>
      </c>
      <c r="F937" s="15">
        <v>0</v>
      </c>
      <c r="G937" s="19">
        <v>985.9</v>
      </c>
      <c r="H937" s="20">
        <f t="shared" si="88"/>
        <v>950.9</v>
      </c>
      <c r="I937" s="21">
        <v>950.9</v>
      </c>
      <c r="J937" s="20">
        <f t="shared" si="89"/>
        <v>527.3786451037083</v>
      </c>
      <c r="K937" s="20">
        <f t="shared" si="90"/>
        <v>642.6896451037084</v>
      </c>
      <c r="L937" s="20">
        <f t="shared" si="87"/>
        <v>627.6510451037084</v>
      </c>
      <c r="M937" s="22">
        <f t="shared" si="91"/>
        <v>635.1703451037083</v>
      </c>
      <c r="N937" s="21" t="s">
        <v>3</v>
      </c>
      <c r="O937" s="21">
        <v>79.6</v>
      </c>
      <c r="P937" s="23">
        <v>0.886</v>
      </c>
      <c r="Q937" s="20">
        <f t="shared" si="92"/>
        <v>79.6</v>
      </c>
      <c r="R937" s="21">
        <v>79.6</v>
      </c>
      <c r="S937" s="23">
        <v>3.638</v>
      </c>
      <c r="V937" s="25">
        <v>15.316</v>
      </c>
      <c r="W937" s="22">
        <v>635.1703451037083</v>
      </c>
    </row>
    <row r="938" spans="1:23" ht="12.75">
      <c r="A938" s="1">
        <v>36345</v>
      </c>
      <c r="B938" s="13">
        <v>185</v>
      </c>
      <c r="C938" s="52">
        <v>0.69050926</v>
      </c>
      <c r="D938" s="14">
        <v>0.69050926</v>
      </c>
      <c r="E938" s="2">
        <v>9285</v>
      </c>
      <c r="F938" s="15">
        <v>0</v>
      </c>
      <c r="G938" s="19">
        <v>986.6</v>
      </c>
      <c r="H938" s="20">
        <f t="shared" si="88"/>
        <v>951.6</v>
      </c>
      <c r="I938" s="21">
        <v>951.6</v>
      </c>
      <c r="J938" s="20">
        <f t="shared" si="89"/>
        <v>521.2679841599952</v>
      </c>
      <c r="K938" s="20">
        <f t="shared" si="90"/>
        <v>636.5789841599952</v>
      </c>
      <c r="L938" s="20">
        <f t="shared" si="87"/>
        <v>621.5403841599953</v>
      </c>
      <c r="M938" s="22">
        <f t="shared" si="91"/>
        <v>629.0596841599952</v>
      </c>
      <c r="N938" s="21" t="s">
        <v>3</v>
      </c>
      <c r="O938" s="21">
        <v>78.7</v>
      </c>
      <c r="P938" s="23">
        <v>0.884</v>
      </c>
      <c r="Q938" s="20">
        <f t="shared" si="92"/>
        <v>79.4</v>
      </c>
      <c r="R938" s="21">
        <v>79.4</v>
      </c>
      <c r="S938" s="23">
        <v>3.837</v>
      </c>
      <c r="V938" s="25">
        <v>14.616</v>
      </c>
      <c r="W938" s="22">
        <v>629.0596841599952</v>
      </c>
    </row>
    <row r="939" spans="1:23" ht="12.75">
      <c r="A939" s="1">
        <v>36345</v>
      </c>
      <c r="B939" s="13">
        <v>185</v>
      </c>
      <c r="C939" s="52">
        <v>0.690625012</v>
      </c>
      <c r="D939" s="14">
        <v>0.690625012</v>
      </c>
      <c r="E939" s="2">
        <v>9295</v>
      </c>
      <c r="F939" s="15">
        <v>0</v>
      </c>
      <c r="G939" s="19">
        <v>987.1</v>
      </c>
      <c r="H939" s="20">
        <f t="shared" si="88"/>
        <v>952.1</v>
      </c>
      <c r="I939" s="21">
        <v>952.1</v>
      </c>
      <c r="J939" s="20">
        <f t="shared" si="89"/>
        <v>516.9059777708884</v>
      </c>
      <c r="K939" s="20">
        <f t="shared" si="90"/>
        <v>632.2169777708884</v>
      </c>
      <c r="L939" s="20">
        <f t="shared" si="87"/>
        <v>617.1783777708883</v>
      </c>
      <c r="M939" s="22">
        <f t="shared" si="91"/>
        <v>624.6976777708884</v>
      </c>
      <c r="N939" s="21" t="s">
        <v>3</v>
      </c>
      <c r="O939" s="21">
        <v>77.2</v>
      </c>
      <c r="P939" s="23">
        <v>0.861</v>
      </c>
      <c r="Q939" s="20">
        <f t="shared" si="92"/>
        <v>77.1</v>
      </c>
      <c r="R939" s="21">
        <v>77.1</v>
      </c>
      <c r="S939" s="23">
        <v>3.416</v>
      </c>
      <c r="V939" s="25">
        <v>14.255</v>
      </c>
      <c r="W939" s="22">
        <v>624.6976777708884</v>
      </c>
    </row>
    <row r="940" spans="1:23" ht="12.75">
      <c r="A940" s="1">
        <v>36345</v>
      </c>
      <c r="B940" s="13">
        <v>185</v>
      </c>
      <c r="C940" s="52">
        <v>0.690740764</v>
      </c>
      <c r="D940" s="14">
        <v>0.690740764</v>
      </c>
      <c r="E940" s="2">
        <v>9305</v>
      </c>
      <c r="F940" s="15">
        <v>0</v>
      </c>
      <c r="G940" s="19">
        <v>989</v>
      </c>
      <c r="H940" s="20">
        <f t="shared" si="88"/>
        <v>954</v>
      </c>
      <c r="I940" s="21">
        <v>954</v>
      </c>
      <c r="J940" s="20">
        <f t="shared" si="89"/>
        <v>500.3512190149313</v>
      </c>
      <c r="K940" s="20">
        <f t="shared" si="90"/>
        <v>615.6622190149313</v>
      </c>
      <c r="L940" s="20">
        <f t="shared" si="87"/>
        <v>600.6236190149314</v>
      </c>
      <c r="M940" s="22">
        <f t="shared" si="91"/>
        <v>608.1429190149313</v>
      </c>
      <c r="N940" s="21" t="s">
        <v>3</v>
      </c>
      <c r="O940" s="21">
        <v>75</v>
      </c>
      <c r="P940" s="23">
        <v>0.85</v>
      </c>
      <c r="Q940" s="20">
        <f t="shared" si="92"/>
        <v>75.99999999999999</v>
      </c>
      <c r="R940" s="21">
        <v>76</v>
      </c>
      <c r="S940" s="23">
        <v>4.266</v>
      </c>
      <c r="V940" s="25">
        <v>14.571</v>
      </c>
      <c r="W940" s="22">
        <v>608.1429190149313</v>
      </c>
    </row>
    <row r="941" spans="1:23" ht="12.75">
      <c r="A941" s="1">
        <v>36345</v>
      </c>
      <c r="B941" s="13">
        <v>185</v>
      </c>
      <c r="C941" s="52">
        <v>0.690856457</v>
      </c>
      <c r="D941" s="14">
        <v>0.690856457</v>
      </c>
      <c r="E941" s="2">
        <v>9315</v>
      </c>
      <c r="F941" s="15">
        <v>0</v>
      </c>
      <c r="G941" s="19">
        <v>990.4</v>
      </c>
      <c r="H941" s="20">
        <f t="shared" si="88"/>
        <v>955.4</v>
      </c>
      <c r="I941" s="21">
        <v>955.4</v>
      </c>
      <c r="J941" s="20">
        <f t="shared" si="89"/>
        <v>488.17405969356287</v>
      </c>
      <c r="K941" s="20">
        <f t="shared" si="90"/>
        <v>603.4850596935629</v>
      </c>
      <c r="L941" s="20">
        <f t="shared" si="87"/>
        <v>588.4464596935629</v>
      </c>
      <c r="M941" s="22">
        <f t="shared" si="91"/>
        <v>595.9657596935629</v>
      </c>
      <c r="N941" s="21" t="s">
        <v>3</v>
      </c>
      <c r="O941" s="21">
        <v>74</v>
      </c>
      <c r="P941" s="23">
        <v>0.87</v>
      </c>
      <c r="Q941" s="20">
        <f t="shared" si="92"/>
        <v>78</v>
      </c>
      <c r="R941" s="21">
        <v>78</v>
      </c>
      <c r="S941" s="23">
        <v>3.467</v>
      </c>
      <c r="V941" s="25">
        <v>15.112</v>
      </c>
      <c r="W941" s="22">
        <v>595.9657596935629</v>
      </c>
    </row>
    <row r="942" spans="1:23" ht="12.75">
      <c r="A942" s="1">
        <v>36345</v>
      </c>
      <c r="B942" s="13">
        <v>185</v>
      </c>
      <c r="C942" s="52">
        <v>0.690972209</v>
      </c>
      <c r="D942" s="14">
        <v>0.690972209</v>
      </c>
      <c r="E942" s="2">
        <v>9325</v>
      </c>
      <c r="F942" s="15">
        <v>0</v>
      </c>
      <c r="G942" s="19">
        <v>991.6</v>
      </c>
      <c r="H942" s="20">
        <f t="shared" si="88"/>
        <v>956.6</v>
      </c>
      <c r="I942" s="21">
        <v>956.6</v>
      </c>
      <c r="J942" s="20">
        <f t="shared" si="89"/>
        <v>477.75068840195945</v>
      </c>
      <c r="K942" s="20">
        <f t="shared" si="90"/>
        <v>593.0616884019595</v>
      </c>
      <c r="L942" s="20">
        <f t="shared" si="87"/>
        <v>578.0230884019595</v>
      </c>
      <c r="M942" s="22">
        <f t="shared" si="91"/>
        <v>585.5423884019594</v>
      </c>
      <c r="N942" s="21" t="s">
        <v>3</v>
      </c>
      <c r="O942" s="21">
        <v>73.9</v>
      </c>
      <c r="P942" s="23">
        <v>0.809</v>
      </c>
      <c r="Q942" s="20">
        <f t="shared" si="92"/>
        <v>71.9</v>
      </c>
      <c r="R942" s="21">
        <v>71.9</v>
      </c>
      <c r="S942" s="23">
        <v>4.037</v>
      </c>
      <c r="V942" s="25">
        <v>15.749</v>
      </c>
      <c r="W942" s="22">
        <v>585.5423884019594</v>
      </c>
    </row>
    <row r="943" spans="1:23" ht="12.75">
      <c r="A943" s="1">
        <v>36345</v>
      </c>
      <c r="B943" s="13">
        <v>185</v>
      </c>
      <c r="C943" s="52">
        <v>0.691087961</v>
      </c>
      <c r="D943" s="14">
        <v>0.691087961</v>
      </c>
      <c r="E943" s="2">
        <v>9335</v>
      </c>
      <c r="F943" s="15">
        <v>0</v>
      </c>
      <c r="G943" s="19">
        <v>993.8</v>
      </c>
      <c r="H943" s="20">
        <f t="shared" si="88"/>
        <v>958.8</v>
      </c>
      <c r="I943" s="21">
        <v>958.8</v>
      </c>
      <c r="J943" s="20">
        <f t="shared" si="89"/>
        <v>458.6750895170775</v>
      </c>
      <c r="K943" s="20">
        <f t="shared" si="90"/>
        <v>573.9860895170775</v>
      </c>
      <c r="L943" s="20">
        <f t="shared" si="87"/>
        <v>558.9474895170774</v>
      </c>
      <c r="M943" s="22">
        <f t="shared" si="91"/>
        <v>566.4667895170775</v>
      </c>
      <c r="N943" s="21" t="s">
        <v>3</v>
      </c>
      <c r="O943" s="21">
        <v>74.3</v>
      </c>
      <c r="P943" s="23">
        <v>0.834</v>
      </c>
      <c r="Q943" s="20">
        <f t="shared" si="92"/>
        <v>74.4</v>
      </c>
      <c r="R943" s="21">
        <v>74.4</v>
      </c>
      <c r="S943" s="23">
        <v>3.871</v>
      </c>
      <c r="V943" s="25">
        <v>16.171</v>
      </c>
      <c r="W943" s="22">
        <v>566.4667895170775</v>
      </c>
    </row>
    <row r="944" spans="1:23" ht="12.75">
      <c r="A944" s="1">
        <v>36345</v>
      </c>
      <c r="B944" s="13">
        <v>185</v>
      </c>
      <c r="C944" s="52">
        <v>0.691203713</v>
      </c>
      <c r="D944" s="14">
        <v>0.691203713</v>
      </c>
      <c r="E944" s="2">
        <v>9345</v>
      </c>
      <c r="F944" s="15">
        <v>0</v>
      </c>
      <c r="G944" s="19">
        <v>993.3</v>
      </c>
      <c r="H944" s="20">
        <f t="shared" si="88"/>
        <v>958.3</v>
      </c>
      <c r="I944" s="21">
        <v>958.3</v>
      </c>
      <c r="J944" s="20">
        <f t="shared" si="89"/>
        <v>463.00660668378055</v>
      </c>
      <c r="K944" s="20">
        <f t="shared" si="90"/>
        <v>578.3176066837806</v>
      </c>
      <c r="L944" s="20">
        <f t="shared" si="87"/>
        <v>563.2790066837806</v>
      </c>
      <c r="M944" s="22">
        <f t="shared" si="91"/>
        <v>570.7983066837805</v>
      </c>
      <c r="N944" s="21" t="s">
        <v>3</v>
      </c>
      <c r="O944" s="21">
        <v>72.9</v>
      </c>
      <c r="P944" s="23">
        <v>0.831</v>
      </c>
      <c r="Q944" s="20">
        <f t="shared" si="92"/>
        <v>74.1</v>
      </c>
      <c r="R944" s="21">
        <v>74.1</v>
      </c>
      <c r="S944" s="23">
        <v>4.058</v>
      </c>
      <c r="V944" s="25">
        <v>16.161</v>
      </c>
      <c r="W944" s="22">
        <v>570.7983066837805</v>
      </c>
    </row>
    <row r="945" spans="1:23" ht="12.75">
      <c r="A945" s="1">
        <v>36345</v>
      </c>
      <c r="B945" s="13">
        <v>185</v>
      </c>
      <c r="C945" s="52">
        <v>0.691319466</v>
      </c>
      <c r="D945" s="14">
        <v>0.691319466</v>
      </c>
      <c r="E945" s="2">
        <v>9355</v>
      </c>
      <c r="F945" s="15">
        <v>0</v>
      </c>
      <c r="G945" s="19">
        <v>996.3</v>
      </c>
      <c r="H945" s="20">
        <f t="shared" si="88"/>
        <v>961.3</v>
      </c>
      <c r="I945" s="21">
        <v>961.3</v>
      </c>
      <c r="J945" s="20">
        <f t="shared" si="89"/>
        <v>437.051330170133</v>
      </c>
      <c r="K945" s="20">
        <f t="shared" si="90"/>
        <v>552.362330170133</v>
      </c>
      <c r="L945" s="20">
        <f t="shared" si="87"/>
        <v>537.323730170133</v>
      </c>
      <c r="M945" s="22">
        <f t="shared" si="91"/>
        <v>544.843030170133</v>
      </c>
      <c r="N945" s="21" t="s">
        <v>3</v>
      </c>
      <c r="O945" s="21">
        <v>72.3</v>
      </c>
      <c r="P945" s="23">
        <v>0.829</v>
      </c>
      <c r="Q945" s="20">
        <f t="shared" si="92"/>
        <v>73.9</v>
      </c>
      <c r="R945" s="21">
        <v>73.9</v>
      </c>
      <c r="S945" s="23">
        <v>3.871</v>
      </c>
      <c r="V945" s="25">
        <v>15.936</v>
      </c>
      <c r="W945" s="22">
        <v>544.843030170133</v>
      </c>
    </row>
    <row r="946" spans="1:23" ht="12.75">
      <c r="A946" s="1">
        <v>36345</v>
      </c>
      <c r="B946" s="13">
        <v>185</v>
      </c>
      <c r="C946" s="52">
        <v>0.691435158</v>
      </c>
      <c r="D946" s="14">
        <v>0.691435158</v>
      </c>
      <c r="E946" s="2">
        <v>9365</v>
      </c>
      <c r="F946" s="15">
        <v>0</v>
      </c>
      <c r="G946" s="19">
        <v>997.9</v>
      </c>
      <c r="H946" s="20">
        <f t="shared" si="88"/>
        <v>962.9</v>
      </c>
      <c r="I946" s="21">
        <v>962.9</v>
      </c>
      <c r="J946" s="20">
        <f t="shared" si="89"/>
        <v>423.2416167751349</v>
      </c>
      <c r="K946" s="20">
        <f t="shared" si="90"/>
        <v>538.5526167751349</v>
      </c>
      <c r="L946" s="20">
        <f t="shared" si="87"/>
        <v>523.5140167751349</v>
      </c>
      <c r="M946" s="22">
        <f t="shared" si="91"/>
        <v>531.0333167751348</v>
      </c>
      <c r="N946" s="21" t="s">
        <v>3</v>
      </c>
      <c r="O946" s="21">
        <v>72.5</v>
      </c>
      <c r="P946" s="23">
        <v>0.812</v>
      </c>
      <c r="Q946" s="20">
        <f t="shared" si="92"/>
        <v>72.2</v>
      </c>
      <c r="R946" s="21">
        <v>72.2</v>
      </c>
      <c r="S946" s="23">
        <v>3.278</v>
      </c>
      <c r="V946" s="25">
        <v>15.393</v>
      </c>
      <c r="W946" s="22">
        <v>531.0333167751348</v>
      </c>
    </row>
    <row r="947" spans="1:23" ht="12.75">
      <c r="A947" s="1">
        <v>36345</v>
      </c>
      <c r="B947" s="13">
        <v>185</v>
      </c>
      <c r="C947" s="52">
        <v>0.69155091</v>
      </c>
      <c r="D947" s="14">
        <v>0.69155091</v>
      </c>
      <c r="E947" s="2">
        <v>9375</v>
      </c>
      <c r="F947" s="15">
        <v>0</v>
      </c>
      <c r="G947" s="19">
        <v>1000</v>
      </c>
      <c r="H947" s="20">
        <f t="shared" si="88"/>
        <v>965</v>
      </c>
      <c r="I947" s="21">
        <v>965</v>
      </c>
      <c r="J947" s="20">
        <f t="shared" si="89"/>
        <v>405.15115069486046</v>
      </c>
      <c r="K947" s="20">
        <f t="shared" si="90"/>
        <v>520.4621506948605</v>
      </c>
      <c r="L947" s="20">
        <f t="shared" si="87"/>
        <v>505.42355069486047</v>
      </c>
      <c r="M947" s="22">
        <f t="shared" si="91"/>
        <v>512.9428506948605</v>
      </c>
      <c r="N947" s="21" t="s">
        <v>3</v>
      </c>
      <c r="O947" s="21">
        <v>72.4</v>
      </c>
      <c r="P947" s="23">
        <v>0.834</v>
      </c>
      <c r="Q947" s="20">
        <f t="shared" si="92"/>
        <v>74.4</v>
      </c>
      <c r="R947" s="21">
        <v>74.4</v>
      </c>
      <c r="S947" s="23">
        <v>4.184</v>
      </c>
      <c r="V947" s="25">
        <v>14.786</v>
      </c>
      <c r="W947" s="22">
        <v>512.9428506948605</v>
      </c>
    </row>
    <row r="948" spans="1:23" ht="12.75">
      <c r="A948" s="1">
        <v>36345</v>
      </c>
      <c r="B948" s="13">
        <v>185</v>
      </c>
      <c r="C948" s="52">
        <v>0.691666663</v>
      </c>
      <c r="D948" s="14">
        <v>0.691666663</v>
      </c>
      <c r="E948" s="2">
        <v>9385</v>
      </c>
      <c r="F948" s="15">
        <v>0</v>
      </c>
      <c r="G948" s="19">
        <v>1001.2</v>
      </c>
      <c r="H948" s="20">
        <f t="shared" si="88"/>
        <v>966.2</v>
      </c>
      <c r="I948" s="21">
        <v>966.2</v>
      </c>
      <c r="J948" s="20">
        <f t="shared" si="89"/>
        <v>394.83140863926025</v>
      </c>
      <c r="K948" s="20">
        <f t="shared" si="90"/>
        <v>510.1424086392602</v>
      </c>
      <c r="L948" s="20">
        <f t="shared" si="87"/>
        <v>495.10380863926025</v>
      </c>
      <c r="M948" s="22">
        <f t="shared" si="91"/>
        <v>502.62310863926024</v>
      </c>
      <c r="N948" s="21" t="s">
        <v>3</v>
      </c>
      <c r="O948" s="21">
        <v>71.2</v>
      </c>
      <c r="P948" s="23">
        <v>0.817</v>
      </c>
      <c r="Q948" s="20">
        <f t="shared" si="92"/>
        <v>72.69999999999999</v>
      </c>
      <c r="R948" s="21">
        <v>72.7</v>
      </c>
      <c r="S948" s="23">
        <v>3.474</v>
      </c>
      <c r="V948" s="25">
        <v>14.285</v>
      </c>
      <c r="W948" s="22">
        <v>502.62310863926024</v>
      </c>
    </row>
    <row r="949" spans="1:23" ht="12.75">
      <c r="A949" s="1">
        <v>36345</v>
      </c>
      <c r="B949" s="13">
        <v>185</v>
      </c>
      <c r="C949" s="52">
        <v>0.691782415</v>
      </c>
      <c r="D949" s="14">
        <v>0.691782415</v>
      </c>
      <c r="E949" s="2">
        <v>9395</v>
      </c>
      <c r="F949" s="15">
        <v>0</v>
      </c>
      <c r="G949" s="19">
        <v>1003.3</v>
      </c>
      <c r="H949" s="20">
        <f t="shared" si="88"/>
        <v>968.3</v>
      </c>
      <c r="I949" s="21">
        <v>968.3</v>
      </c>
      <c r="J949" s="20">
        <f t="shared" si="89"/>
        <v>376.8026624711554</v>
      </c>
      <c r="K949" s="20">
        <f t="shared" si="90"/>
        <v>492.1136624711554</v>
      </c>
      <c r="L949" s="20">
        <f t="shared" si="87"/>
        <v>477.0750624711554</v>
      </c>
      <c r="M949" s="22">
        <f t="shared" si="91"/>
        <v>484.59436247115536</v>
      </c>
      <c r="N949" s="21" t="s">
        <v>3</v>
      </c>
      <c r="O949" s="21">
        <v>71.1</v>
      </c>
      <c r="P949" s="23">
        <v>0.854</v>
      </c>
      <c r="Q949" s="20">
        <f t="shared" si="92"/>
        <v>76.4</v>
      </c>
      <c r="R949" s="21">
        <v>76.4</v>
      </c>
      <c r="S949" s="23">
        <v>4.872</v>
      </c>
      <c r="V949" s="25">
        <v>14.498</v>
      </c>
      <c r="W949" s="22">
        <v>484.59436247115536</v>
      </c>
    </row>
    <row r="950" spans="1:23" ht="12.75">
      <c r="A950" s="1">
        <v>36345</v>
      </c>
      <c r="B950" s="13">
        <v>185</v>
      </c>
      <c r="C950" s="52">
        <v>0.691898167</v>
      </c>
      <c r="D950" s="14">
        <v>0.691898167</v>
      </c>
      <c r="E950" s="2">
        <v>9405</v>
      </c>
      <c r="F950" s="15">
        <v>0</v>
      </c>
      <c r="G950" s="19">
        <v>1003.5</v>
      </c>
      <c r="H950" s="20">
        <f t="shared" si="88"/>
        <v>968.5</v>
      </c>
      <c r="I950" s="21">
        <v>968.5</v>
      </c>
      <c r="J950" s="20">
        <f t="shared" si="89"/>
        <v>375.0876787038029</v>
      </c>
      <c r="K950" s="20">
        <f t="shared" si="90"/>
        <v>490.39867870380294</v>
      </c>
      <c r="L950" s="20">
        <f t="shared" si="87"/>
        <v>475.3600787038029</v>
      </c>
      <c r="M950" s="22">
        <f t="shared" si="91"/>
        <v>482.8793787038029</v>
      </c>
      <c r="N950" s="21" t="s">
        <v>3</v>
      </c>
      <c r="O950" s="21">
        <v>72.3</v>
      </c>
      <c r="P950" s="23">
        <v>0.845</v>
      </c>
      <c r="Q950" s="20">
        <f t="shared" si="92"/>
        <v>75.49999999999999</v>
      </c>
      <c r="R950" s="21">
        <v>75.5</v>
      </c>
      <c r="S950" s="23">
        <v>2.971</v>
      </c>
      <c r="V950" s="25">
        <v>14.896</v>
      </c>
      <c r="W950" s="22">
        <v>482.8793787038029</v>
      </c>
    </row>
    <row r="951" spans="1:23" ht="12.75">
      <c r="A951" s="1">
        <v>36345</v>
      </c>
      <c r="B951" s="13">
        <v>185</v>
      </c>
      <c r="C951" s="52">
        <v>0.69201386</v>
      </c>
      <c r="D951" s="14">
        <v>0.69201386</v>
      </c>
      <c r="E951" s="2">
        <v>9415</v>
      </c>
      <c r="F951" s="15">
        <v>0</v>
      </c>
      <c r="G951" s="19">
        <v>1002.9</v>
      </c>
      <c r="H951" s="20">
        <f t="shared" si="88"/>
        <v>967.9</v>
      </c>
      <c r="I951" s="21">
        <v>967.9</v>
      </c>
      <c r="J951" s="20">
        <f t="shared" si="89"/>
        <v>380.2336929391374</v>
      </c>
      <c r="K951" s="20">
        <f t="shared" si="90"/>
        <v>495.54469293913746</v>
      </c>
      <c r="L951" s="20">
        <f t="shared" si="87"/>
        <v>480.50609293913743</v>
      </c>
      <c r="M951" s="22">
        <f t="shared" si="91"/>
        <v>488.0253929391374</v>
      </c>
      <c r="N951" s="21" t="s">
        <v>3</v>
      </c>
      <c r="O951" s="21">
        <v>69.7</v>
      </c>
      <c r="P951" s="23">
        <v>0.844</v>
      </c>
      <c r="Q951" s="20">
        <f t="shared" si="92"/>
        <v>75.4</v>
      </c>
      <c r="R951" s="21">
        <v>75.4</v>
      </c>
      <c r="S951" s="23">
        <v>4.713</v>
      </c>
      <c r="V951" s="25">
        <v>15.967</v>
      </c>
      <c r="W951" s="22">
        <v>488.0253929391374</v>
      </c>
    </row>
    <row r="952" spans="1:23" ht="12.75">
      <c r="A952" s="1">
        <v>36345</v>
      </c>
      <c r="B952" s="13">
        <v>185</v>
      </c>
      <c r="C952" s="52">
        <v>0.692129612</v>
      </c>
      <c r="D952" s="14">
        <v>0.692129612</v>
      </c>
      <c r="E952" s="2">
        <v>9425</v>
      </c>
      <c r="F952" s="15">
        <v>0</v>
      </c>
      <c r="G952" s="19">
        <v>1004.5</v>
      </c>
      <c r="H952" s="20">
        <f t="shared" si="88"/>
        <v>969.5</v>
      </c>
      <c r="I952" s="21">
        <v>969.5</v>
      </c>
      <c r="J952" s="20">
        <f t="shared" si="89"/>
        <v>366.5180686842153</v>
      </c>
      <c r="K952" s="20">
        <f t="shared" si="90"/>
        <v>481.82906868421526</v>
      </c>
      <c r="L952" s="20">
        <f t="shared" si="87"/>
        <v>466.7904686842153</v>
      </c>
      <c r="M952" s="22">
        <f t="shared" si="91"/>
        <v>474.30976868421527</v>
      </c>
      <c r="N952" s="21" t="s">
        <v>3</v>
      </c>
      <c r="O952" s="21">
        <v>68.2</v>
      </c>
      <c r="P952" s="23">
        <v>0.789</v>
      </c>
      <c r="Q952" s="20">
        <f t="shared" si="92"/>
        <v>69.89999999999999</v>
      </c>
      <c r="R952" s="21">
        <v>69.9</v>
      </c>
      <c r="S952" s="23">
        <v>3.528</v>
      </c>
      <c r="V952" s="25">
        <v>16.113</v>
      </c>
      <c r="W952" s="22">
        <v>474.30976868421527</v>
      </c>
    </row>
    <row r="953" spans="1:23" ht="12.75">
      <c r="A953" s="1">
        <v>36345</v>
      </c>
      <c r="B953" s="13">
        <v>185</v>
      </c>
      <c r="C953" s="52">
        <v>0.692245364</v>
      </c>
      <c r="D953" s="14">
        <v>0.692245364</v>
      </c>
      <c r="E953" s="2">
        <v>9435</v>
      </c>
      <c r="F953" s="15">
        <v>0</v>
      </c>
      <c r="G953" s="19">
        <v>1006.2</v>
      </c>
      <c r="H953" s="20">
        <f t="shared" si="88"/>
        <v>971.2</v>
      </c>
      <c r="I953" s="21">
        <v>971.2</v>
      </c>
      <c r="J953" s="20">
        <f t="shared" si="89"/>
        <v>351.96999742836033</v>
      </c>
      <c r="K953" s="20">
        <f t="shared" si="90"/>
        <v>467.28099742836037</v>
      </c>
      <c r="L953" s="20">
        <f t="shared" si="87"/>
        <v>452.24239742836033</v>
      </c>
      <c r="M953" s="22">
        <f t="shared" si="91"/>
        <v>459.7616974283603</v>
      </c>
      <c r="N953" s="21" t="s">
        <v>3</v>
      </c>
      <c r="O953" s="21">
        <v>70.7</v>
      </c>
      <c r="P953" s="23">
        <v>0.772</v>
      </c>
      <c r="Q953" s="20">
        <f t="shared" si="92"/>
        <v>68.2</v>
      </c>
      <c r="R953" s="21">
        <v>68.2</v>
      </c>
      <c r="S953" s="23">
        <v>3.64</v>
      </c>
      <c r="V953" s="25">
        <v>15.999</v>
      </c>
      <c r="W953" s="22">
        <v>459.7616974283603</v>
      </c>
    </row>
    <row r="954" spans="1:23" ht="12.75">
      <c r="A954" s="1">
        <v>36345</v>
      </c>
      <c r="B954" s="13">
        <v>185</v>
      </c>
      <c r="C954" s="52">
        <v>0.692361116</v>
      </c>
      <c r="D954" s="14">
        <v>0.692361116</v>
      </c>
      <c r="E954" s="2">
        <v>9445</v>
      </c>
      <c r="F954" s="15">
        <v>0</v>
      </c>
      <c r="G954" s="19">
        <v>1008</v>
      </c>
      <c r="H954" s="20">
        <f t="shared" si="88"/>
        <v>973</v>
      </c>
      <c r="I954" s="21">
        <v>973</v>
      </c>
      <c r="J954" s="20">
        <f t="shared" si="89"/>
        <v>336.5938872130495</v>
      </c>
      <c r="K954" s="20">
        <f t="shared" si="90"/>
        <v>451.9048872130495</v>
      </c>
      <c r="L954" s="20">
        <f t="shared" si="87"/>
        <v>436.86628721304953</v>
      </c>
      <c r="M954" s="22">
        <f t="shared" si="91"/>
        <v>444.3855872130495</v>
      </c>
      <c r="N954" s="21" t="s">
        <v>3</v>
      </c>
      <c r="O954" s="21">
        <v>70.7</v>
      </c>
      <c r="P954" s="23">
        <v>0.802</v>
      </c>
      <c r="Q954" s="20">
        <f t="shared" si="92"/>
        <v>71.2</v>
      </c>
      <c r="R954" s="21">
        <v>71.2</v>
      </c>
      <c r="S954" s="23">
        <v>3.629</v>
      </c>
      <c r="V954" s="25">
        <v>15.906</v>
      </c>
      <c r="W954" s="22">
        <v>444.3855872130495</v>
      </c>
    </row>
    <row r="955" spans="1:23" ht="12.75">
      <c r="A955" s="1">
        <v>36345</v>
      </c>
      <c r="B955" s="13">
        <v>185</v>
      </c>
      <c r="C955" s="52">
        <v>0.692476869</v>
      </c>
      <c r="D955" s="14">
        <v>0.692476869</v>
      </c>
      <c r="E955" s="2">
        <v>9455</v>
      </c>
      <c r="F955" s="15">
        <v>0</v>
      </c>
      <c r="G955" s="19">
        <v>1011.9</v>
      </c>
      <c r="H955" s="20">
        <f t="shared" si="88"/>
        <v>976.9</v>
      </c>
      <c r="I955" s="21">
        <v>976.9</v>
      </c>
      <c r="J955" s="20">
        <f t="shared" si="89"/>
        <v>303.3763339683908</v>
      </c>
      <c r="K955" s="20">
        <f t="shared" si="90"/>
        <v>418.6873339683908</v>
      </c>
      <c r="L955" s="20">
        <f t="shared" si="87"/>
        <v>403.6487339683908</v>
      </c>
      <c r="M955" s="22">
        <f t="shared" si="91"/>
        <v>411.1680339683908</v>
      </c>
      <c r="N955" s="21" t="s">
        <v>3</v>
      </c>
      <c r="O955" s="21">
        <v>70</v>
      </c>
      <c r="P955" s="23">
        <v>0.837</v>
      </c>
      <c r="Q955" s="20">
        <f t="shared" si="92"/>
        <v>74.7</v>
      </c>
      <c r="R955" s="21">
        <v>74.7</v>
      </c>
      <c r="S955" s="23">
        <v>3.639</v>
      </c>
      <c r="V955" s="25">
        <v>15.46</v>
      </c>
      <c r="W955" s="22">
        <v>411.1680339683908</v>
      </c>
    </row>
    <row r="956" spans="1:23" ht="12.75">
      <c r="A956" s="1">
        <v>36345</v>
      </c>
      <c r="B956" s="13">
        <v>185</v>
      </c>
      <c r="C956" s="52">
        <v>0.692592621</v>
      </c>
      <c r="D956" s="14">
        <v>0.692592621</v>
      </c>
      <c r="E956" s="2">
        <v>9465</v>
      </c>
      <c r="F956" s="15">
        <v>0</v>
      </c>
      <c r="G956" s="19">
        <v>1013.1</v>
      </c>
      <c r="H956" s="20">
        <f t="shared" si="88"/>
        <v>978.1</v>
      </c>
      <c r="I956" s="21">
        <v>978.1</v>
      </c>
      <c r="J956" s="20">
        <f t="shared" si="89"/>
        <v>293.1822235869572</v>
      </c>
      <c r="K956" s="20">
        <f t="shared" si="90"/>
        <v>408.49322358695724</v>
      </c>
      <c r="L956" s="20">
        <f t="shared" si="87"/>
        <v>393.4546235869572</v>
      </c>
      <c r="M956" s="22">
        <f t="shared" si="91"/>
        <v>400.9739235869572</v>
      </c>
      <c r="N956" s="21" t="s">
        <v>3</v>
      </c>
      <c r="O956" s="21">
        <v>69.9</v>
      </c>
      <c r="P956" s="23">
        <v>0.822</v>
      </c>
      <c r="Q956" s="20">
        <f t="shared" si="92"/>
        <v>73.19999999999999</v>
      </c>
      <c r="R956" s="21">
        <v>73.2</v>
      </c>
      <c r="S956" s="23">
        <v>2.918</v>
      </c>
      <c r="V956" s="25">
        <v>14.617</v>
      </c>
      <c r="W956" s="22">
        <v>400.9739235869572</v>
      </c>
    </row>
    <row r="957" spans="1:23" ht="12.75">
      <c r="A957" s="1">
        <v>36345</v>
      </c>
      <c r="B957" s="13">
        <v>185</v>
      </c>
      <c r="C957" s="52">
        <v>0.692708313</v>
      </c>
      <c r="D957" s="14">
        <v>0.692708313</v>
      </c>
      <c r="E957" s="2">
        <v>9475</v>
      </c>
      <c r="F957" s="15">
        <v>0</v>
      </c>
      <c r="G957" s="19">
        <v>1016.4</v>
      </c>
      <c r="H957" s="20">
        <f t="shared" si="88"/>
        <v>981.4</v>
      </c>
      <c r="I957" s="21">
        <v>981.4</v>
      </c>
      <c r="J957" s="20">
        <f t="shared" si="89"/>
        <v>265.2127768561532</v>
      </c>
      <c r="K957" s="20">
        <f t="shared" si="90"/>
        <v>380.5237768561532</v>
      </c>
      <c r="L957" s="20">
        <f t="shared" si="87"/>
        <v>365.4851768561532</v>
      </c>
      <c r="M957" s="22">
        <f t="shared" si="91"/>
        <v>373.0044768561532</v>
      </c>
      <c r="N957" s="21" t="s">
        <v>3</v>
      </c>
      <c r="O957" s="21">
        <v>69</v>
      </c>
      <c r="P957" s="23">
        <v>0.868</v>
      </c>
      <c r="Q957" s="20">
        <f t="shared" si="92"/>
        <v>77.8</v>
      </c>
      <c r="R957" s="21">
        <v>77.8</v>
      </c>
      <c r="S957" s="23">
        <v>5.164</v>
      </c>
      <c r="V957" s="25">
        <v>14.406</v>
      </c>
      <c r="W957" s="22">
        <v>373.0044768561532</v>
      </c>
    </row>
    <row r="958" spans="1:23" ht="12.75">
      <c r="A958" s="1">
        <v>36345</v>
      </c>
      <c r="B958" s="13">
        <v>185</v>
      </c>
      <c r="C958" s="52">
        <v>0.692824066</v>
      </c>
      <c r="D958" s="14">
        <v>0.692824066</v>
      </c>
      <c r="E958" s="2">
        <v>9485</v>
      </c>
      <c r="F958" s="15">
        <v>0</v>
      </c>
      <c r="G958" s="19">
        <v>1018.4</v>
      </c>
      <c r="H958" s="20">
        <f t="shared" si="88"/>
        <v>983.4</v>
      </c>
      <c r="I958" s="21">
        <v>983.4</v>
      </c>
      <c r="J958" s="20">
        <f t="shared" si="89"/>
        <v>248.30733255637057</v>
      </c>
      <c r="K958" s="20">
        <f t="shared" si="90"/>
        <v>363.61833255637055</v>
      </c>
      <c r="L958" s="20">
        <f t="shared" si="87"/>
        <v>348.5797325563706</v>
      </c>
      <c r="M958" s="22">
        <f t="shared" si="91"/>
        <v>356.09903255637056</v>
      </c>
      <c r="N958" s="21" t="s">
        <v>3</v>
      </c>
      <c r="O958" s="21">
        <v>68.8</v>
      </c>
      <c r="P958" s="23">
        <v>0.829</v>
      </c>
      <c r="Q958" s="20">
        <f t="shared" si="92"/>
        <v>73.9</v>
      </c>
      <c r="R958" s="21">
        <v>73.9</v>
      </c>
      <c r="S958" s="23">
        <v>3.416</v>
      </c>
      <c r="V958" s="25">
        <v>14.457</v>
      </c>
      <c r="W958" s="22">
        <v>356.09903255637056</v>
      </c>
    </row>
    <row r="959" spans="1:23" ht="12.75">
      <c r="A959" s="1">
        <v>36345</v>
      </c>
      <c r="B959" s="13">
        <v>185</v>
      </c>
      <c r="C959" s="52">
        <v>0.692939818</v>
      </c>
      <c r="D959" s="14">
        <v>0.692939818</v>
      </c>
      <c r="E959" s="2">
        <v>9495</v>
      </c>
      <c r="F959" s="15">
        <v>0</v>
      </c>
      <c r="G959" s="19">
        <v>1020.8</v>
      </c>
      <c r="H959" s="20">
        <f t="shared" si="88"/>
        <v>985.8</v>
      </c>
      <c r="I959" s="21">
        <v>985.8</v>
      </c>
      <c r="J959" s="20">
        <f t="shared" si="89"/>
        <v>228.06612479631917</v>
      </c>
      <c r="K959" s="20">
        <f t="shared" si="90"/>
        <v>343.3771247963192</v>
      </c>
      <c r="L959" s="20">
        <f t="shared" si="87"/>
        <v>328.3385247963192</v>
      </c>
      <c r="M959" s="22">
        <f t="shared" si="91"/>
        <v>335.85782479631916</v>
      </c>
      <c r="N959" s="21" t="s">
        <v>3</v>
      </c>
      <c r="O959" s="21">
        <v>67.8</v>
      </c>
      <c r="P959" s="23">
        <v>0.858</v>
      </c>
      <c r="Q959" s="20">
        <f t="shared" si="92"/>
        <v>76.8</v>
      </c>
      <c r="R959" s="21">
        <v>76.8</v>
      </c>
      <c r="S959" s="23">
        <v>4.276</v>
      </c>
      <c r="V959" s="25">
        <v>15.173</v>
      </c>
      <c r="W959" s="22">
        <v>335.85782479631916</v>
      </c>
    </row>
    <row r="960" spans="1:23" ht="12.75">
      <c r="A960" s="1">
        <v>36345</v>
      </c>
      <c r="B960" s="13">
        <v>185</v>
      </c>
      <c r="C960" s="52">
        <v>0.69305557</v>
      </c>
      <c r="D960" s="14">
        <v>0.69305557</v>
      </c>
      <c r="E960" s="2">
        <v>9505</v>
      </c>
      <c r="F960" s="15">
        <v>0</v>
      </c>
      <c r="G960" s="19">
        <v>1021.7</v>
      </c>
      <c r="H960" s="20">
        <f t="shared" si="88"/>
        <v>986.7</v>
      </c>
      <c r="I960" s="21">
        <v>986.7</v>
      </c>
      <c r="J960" s="20">
        <f t="shared" si="89"/>
        <v>220.4883739690147</v>
      </c>
      <c r="K960" s="20">
        <f t="shared" si="90"/>
        <v>335.7993739690147</v>
      </c>
      <c r="L960" s="20">
        <f t="shared" si="87"/>
        <v>320.76077396901474</v>
      </c>
      <c r="M960" s="22">
        <f t="shared" si="91"/>
        <v>328.2800739690147</v>
      </c>
      <c r="N960" s="21" t="s">
        <v>3</v>
      </c>
      <c r="O960" s="21">
        <v>67.3</v>
      </c>
      <c r="P960" s="23">
        <v>0.843</v>
      </c>
      <c r="Q960" s="20">
        <f t="shared" si="92"/>
        <v>75.3</v>
      </c>
      <c r="R960" s="21">
        <v>75.3</v>
      </c>
      <c r="S960" s="23">
        <v>3.387</v>
      </c>
      <c r="V960" s="25">
        <v>15.848</v>
      </c>
      <c r="W960" s="22">
        <v>328.2800739690147</v>
      </c>
    </row>
    <row r="961" spans="1:23" ht="12.75">
      <c r="A961" s="1">
        <v>36345</v>
      </c>
      <c r="B961" s="13">
        <v>185</v>
      </c>
      <c r="C961" s="52">
        <v>0.693171322</v>
      </c>
      <c r="D961" s="14">
        <v>0.693171322</v>
      </c>
      <c r="E961" s="2">
        <v>9515</v>
      </c>
      <c r="F961" s="15">
        <v>0</v>
      </c>
      <c r="G961" s="19">
        <v>1024.6</v>
      </c>
      <c r="H961" s="20">
        <f t="shared" si="88"/>
        <v>989.5999999999999</v>
      </c>
      <c r="I961" s="21">
        <v>989.6</v>
      </c>
      <c r="J961" s="20">
        <f t="shared" si="89"/>
        <v>196.1181100787942</v>
      </c>
      <c r="K961" s="20">
        <f t="shared" si="90"/>
        <v>311.4291100787942</v>
      </c>
      <c r="L961" s="20">
        <f t="shared" si="87"/>
        <v>296.3905100787942</v>
      </c>
      <c r="M961" s="22">
        <f t="shared" si="91"/>
        <v>303.9098100787942</v>
      </c>
      <c r="N961" s="21" t="s">
        <v>3</v>
      </c>
      <c r="O961" s="21">
        <v>67.9</v>
      </c>
      <c r="P961" s="23">
        <v>0.848</v>
      </c>
      <c r="Q961" s="20">
        <f t="shared" si="92"/>
        <v>75.8</v>
      </c>
      <c r="R961" s="21">
        <v>75.8</v>
      </c>
      <c r="S961" s="23">
        <v>3.606</v>
      </c>
      <c r="V961" s="25">
        <v>16.144</v>
      </c>
      <c r="W961" s="22">
        <v>303.9098100787942</v>
      </c>
    </row>
    <row r="962" spans="1:23" ht="12.75">
      <c r="A962" s="1">
        <v>36345</v>
      </c>
      <c r="B962" s="13">
        <v>185</v>
      </c>
      <c r="C962" s="52">
        <v>0.693287015</v>
      </c>
      <c r="D962" s="14">
        <v>0.693287015</v>
      </c>
      <c r="E962" s="2">
        <v>9525</v>
      </c>
      <c r="F962" s="15">
        <v>0</v>
      </c>
      <c r="G962" s="19">
        <v>1028.3</v>
      </c>
      <c r="H962" s="20">
        <f t="shared" si="88"/>
        <v>993.3</v>
      </c>
      <c r="I962" s="21">
        <v>993.3</v>
      </c>
      <c r="J962" s="20">
        <f t="shared" si="89"/>
        <v>165.1284931184788</v>
      </c>
      <c r="K962" s="20">
        <f t="shared" si="90"/>
        <v>280.4394931184788</v>
      </c>
      <c r="L962" s="20">
        <f t="shared" si="87"/>
        <v>265.4008931184788</v>
      </c>
      <c r="M962" s="22">
        <f t="shared" si="91"/>
        <v>272.9201931184788</v>
      </c>
      <c r="N962" s="21" t="s">
        <v>3</v>
      </c>
      <c r="O962" s="21">
        <v>68.2</v>
      </c>
      <c r="P962" s="23">
        <v>0.836</v>
      </c>
      <c r="Q962" s="20">
        <f t="shared" si="92"/>
        <v>74.6</v>
      </c>
      <c r="R962" s="21">
        <v>74.6</v>
      </c>
      <c r="S962" s="23">
        <v>4.006</v>
      </c>
      <c r="V962" s="25">
        <v>16.153</v>
      </c>
      <c r="W962" s="22">
        <v>272.9201931184788</v>
      </c>
    </row>
    <row r="963" spans="1:23" ht="12.75">
      <c r="A963" s="1">
        <v>36345</v>
      </c>
      <c r="B963" s="13">
        <v>185</v>
      </c>
      <c r="C963" s="52">
        <v>0.693402767</v>
      </c>
      <c r="D963" s="14">
        <v>0.693402767</v>
      </c>
      <c r="E963" s="2">
        <v>9535</v>
      </c>
      <c r="F963" s="15">
        <v>0</v>
      </c>
      <c r="G963" s="19">
        <v>1029.2</v>
      </c>
      <c r="H963" s="20">
        <f t="shared" si="88"/>
        <v>994.2</v>
      </c>
      <c r="I963" s="21">
        <v>994.2</v>
      </c>
      <c r="J963" s="20">
        <f t="shared" si="89"/>
        <v>157.6079328713029</v>
      </c>
      <c r="K963" s="20">
        <f t="shared" si="90"/>
        <v>272.9189328713029</v>
      </c>
      <c r="L963" s="20">
        <f t="shared" si="87"/>
        <v>257.8803328713029</v>
      </c>
      <c r="M963" s="22">
        <f t="shared" si="91"/>
        <v>265.3996328713029</v>
      </c>
      <c r="N963" s="21" t="s">
        <v>3</v>
      </c>
      <c r="O963" s="21">
        <v>68.5</v>
      </c>
      <c r="P963" s="23">
        <v>0.873</v>
      </c>
      <c r="Q963" s="20">
        <f t="shared" si="92"/>
        <v>78.3</v>
      </c>
      <c r="R963" s="21">
        <v>78.3</v>
      </c>
      <c r="S963" s="23">
        <v>3.417</v>
      </c>
      <c r="V963" s="25">
        <v>15.921</v>
      </c>
      <c r="W963" s="22">
        <v>265.3996328713029</v>
      </c>
    </row>
    <row r="964" spans="1:23" ht="12.75">
      <c r="A964" s="1">
        <v>36345</v>
      </c>
      <c r="B964" s="13">
        <v>185</v>
      </c>
      <c r="C964" s="52">
        <v>0.693518519</v>
      </c>
      <c r="D964" s="14">
        <v>0.693518519</v>
      </c>
      <c r="E964" s="2">
        <v>9545</v>
      </c>
      <c r="F964" s="15">
        <v>0</v>
      </c>
      <c r="G964" s="19">
        <v>1030.8</v>
      </c>
      <c r="H964" s="20">
        <f t="shared" si="88"/>
        <v>995.8</v>
      </c>
      <c r="I964" s="21">
        <v>995.8</v>
      </c>
      <c r="J964" s="20">
        <f t="shared" si="89"/>
        <v>144.25484236057517</v>
      </c>
      <c r="K964" s="20">
        <f t="shared" si="90"/>
        <v>259.5658423605752</v>
      </c>
      <c r="L964" s="20">
        <f t="shared" si="87"/>
        <v>244.52724236057517</v>
      </c>
      <c r="M964" s="22">
        <f t="shared" si="91"/>
        <v>252.0465423605752</v>
      </c>
      <c r="N964" s="21" t="s">
        <v>3</v>
      </c>
      <c r="O964" s="21">
        <v>68</v>
      </c>
      <c r="P964" s="23">
        <v>0.854</v>
      </c>
      <c r="Q964" s="20">
        <f t="shared" si="92"/>
        <v>76.4</v>
      </c>
      <c r="R964" s="21">
        <v>76.4</v>
      </c>
      <c r="S964" s="23">
        <v>4.165</v>
      </c>
      <c r="V964" s="25">
        <v>15.42</v>
      </c>
      <c r="W964" s="22">
        <v>252.0465423605752</v>
      </c>
    </row>
    <row r="965" spans="1:23" ht="12.75">
      <c r="A965" s="1">
        <v>36345</v>
      </c>
      <c r="B965" s="13">
        <v>185</v>
      </c>
      <c r="C965" s="52">
        <v>0.693634272</v>
      </c>
      <c r="D965" s="14">
        <v>0.693634272</v>
      </c>
      <c r="E965" s="2">
        <v>9555</v>
      </c>
      <c r="F965" s="15">
        <v>0</v>
      </c>
      <c r="G965" s="19">
        <v>1033</v>
      </c>
      <c r="H965" s="20">
        <f t="shared" si="88"/>
        <v>998</v>
      </c>
      <c r="I965" s="21">
        <v>998</v>
      </c>
      <c r="J965" s="20">
        <f t="shared" si="89"/>
        <v>125.92933284841028</v>
      </c>
      <c r="K965" s="20">
        <f t="shared" si="90"/>
        <v>241.24033284841028</v>
      </c>
      <c r="L965" s="20">
        <f t="shared" si="87"/>
        <v>226.2017328484103</v>
      </c>
      <c r="M965" s="22">
        <f t="shared" si="91"/>
        <v>233.7210328484103</v>
      </c>
      <c r="N965" s="21" t="s">
        <v>3</v>
      </c>
      <c r="O965" s="21">
        <v>67.5</v>
      </c>
      <c r="P965" s="23">
        <v>0.874</v>
      </c>
      <c r="Q965" s="20">
        <f t="shared" si="92"/>
        <v>78.4</v>
      </c>
      <c r="R965" s="21">
        <v>78.4</v>
      </c>
      <c r="S965" s="23">
        <v>3.594</v>
      </c>
      <c r="V965" s="25">
        <v>14.696</v>
      </c>
      <c r="W965" s="22">
        <v>233.7210328484103</v>
      </c>
    </row>
    <row r="966" spans="1:23" ht="12.75">
      <c r="A966" s="1">
        <v>36345</v>
      </c>
      <c r="B966" s="13">
        <v>185</v>
      </c>
      <c r="C966" s="52">
        <v>0.693750024</v>
      </c>
      <c r="D966" s="14">
        <v>0.693750024</v>
      </c>
      <c r="E966" s="2">
        <v>9565</v>
      </c>
      <c r="F966" s="15">
        <v>0</v>
      </c>
      <c r="G966" s="19">
        <v>1036.1</v>
      </c>
      <c r="H966" s="20">
        <f t="shared" si="88"/>
        <v>1001.0999999999999</v>
      </c>
      <c r="I966" s="21">
        <v>1001.1</v>
      </c>
      <c r="J966" s="20">
        <f t="shared" si="89"/>
        <v>100.17547372475796</v>
      </c>
      <c r="K966" s="20">
        <f t="shared" si="90"/>
        <v>215.48647372475796</v>
      </c>
      <c r="L966" s="20">
        <f t="shared" si="87"/>
        <v>200.44787372475798</v>
      </c>
      <c r="M966" s="22">
        <f t="shared" si="91"/>
        <v>207.96717372475797</v>
      </c>
      <c r="N966" s="21" t="s">
        <v>3</v>
      </c>
      <c r="O966" s="21">
        <v>67.5</v>
      </c>
      <c r="P966" s="23">
        <v>0.857</v>
      </c>
      <c r="Q966" s="20">
        <f t="shared" si="92"/>
        <v>76.7</v>
      </c>
      <c r="R966" s="21">
        <v>76.7</v>
      </c>
      <c r="S966" s="23">
        <v>3.954</v>
      </c>
      <c r="V966" s="25">
        <v>14.309</v>
      </c>
      <c r="W966" s="22">
        <v>207.96717372475797</v>
      </c>
    </row>
    <row r="967" spans="1:23" ht="12.75">
      <c r="A967" s="1">
        <v>36345</v>
      </c>
      <c r="B967" s="13">
        <v>185</v>
      </c>
      <c r="C967" s="52">
        <v>0.693865716</v>
      </c>
      <c r="D967" s="14">
        <v>0.693865716</v>
      </c>
      <c r="E967" s="2">
        <v>9575</v>
      </c>
      <c r="F967" s="15">
        <v>0</v>
      </c>
      <c r="G967" s="19">
        <v>1038.2</v>
      </c>
      <c r="H967" s="20">
        <f t="shared" si="88"/>
        <v>1003.2</v>
      </c>
      <c r="I967" s="21">
        <v>1003.2</v>
      </c>
      <c r="J967" s="20">
        <f t="shared" si="89"/>
        <v>82.77458138098721</v>
      </c>
      <c r="K967" s="20">
        <f t="shared" si="90"/>
        <v>198.0855813809872</v>
      </c>
      <c r="L967" s="20">
        <f t="shared" si="87"/>
        <v>183.04698138098723</v>
      </c>
      <c r="M967" s="22">
        <f t="shared" si="91"/>
        <v>190.56628138098722</v>
      </c>
      <c r="N967" s="21" t="s">
        <v>3</v>
      </c>
      <c r="O967" s="21">
        <v>66.2</v>
      </c>
      <c r="P967" s="23">
        <v>0.873</v>
      </c>
      <c r="Q967" s="20">
        <f t="shared" si="92"/>
        <v>78.3</v>
      </c>
      <c r="R967" s="21">
        <v>78.3</v>
      </c>
      <c r="S967" s="23">
        <v>3.296</v>
      </c>
      <c r="V967" s="25">
        <v>14.428</v>
      </c>
      <c r="W967" s="22">
        <v>190.56628138098722</v>
      </c>
    </row>
    <row r="968" spans="1:23" ht="12.75">
      <c r="A968" s="1">
        <v>36345</v>
      </c>
      <c r="B968" s="13">
        <v>185</v>
      </c>
      <c r="C968" s="52">
        <v>0.693981469</v>
      </c>
      <c r="D968" s="14">
        <v>0.693981469</v>
      </c>
      <c r="E968" s="2">
        <v>9585</v>
      </c>
      <c r="F968" s="15">
        <v>0</v>
      </c>
      <c r="G968" s="19">
        <v>1043</v>
      </c>
      <c r="H968" s="20">
        <f t="shared" si="88"/>
        <v>1008</v>
      </c>
      <c r="I968" s="21">
        <v>1008</v>
      </c>
      <c r="J968" s="20">
        <f t="shared" si="89"/>
        <v>43.137506733915934</v>
      </c>
      <c r="K968" s="20">
        <f t="shared" si="90"/>
        <v>158.44850673391593</v>
      </c>
      <c r="L968" s="20">
        <f t="shared" si="87"/>
        <v>143.40990673391593</v>
      </c>
      <c r="M968" s="22">
        <f t="shared" si="91"/>
        <v>150.92920673391592</v>
      </c>
      <c r="N968" s="21" t="s">
        <v>3</v>
      </c>
      <c r="O968" s="21">
        <v>66.1</v>
      </c>
      <c r="P968" s="23">
        <v>0.857</v>
      </c>
      <c r="Q968" s="20">
        <f t="shared" si="92"/>
        <v>76.7</v>
      </c>
      <c r="R968" s="21">
        <v>76.7</v>
      </c>
      <c r="S968" s="23">
        <v>4.125</v>
      </c>
      <c r="V968" s="25">
        <v>15.158</v>
      </c>
      <c r="W968" s="22">
        <v>150.92920673391592</v>
      </c>
    </row>
    <row r="969" spans="1:23" ht="12.75">
      <c r="A969" s="1">
        <v>36345</v>
      </c>
      <c r="B969" s="13">
        <v>185</v>
      </c>
      <c r="C969" s="52">
        <v>0.694097221</v>
      </c>
      <c r="D969" s="14">
        <v>0.694097221</v>
      </c>
      <c r="E969" s="2">
        <v>9595</v>
      </c>
      <c r="F969" s="15">
        <v>0</v>
      </c>
      <c r="G969" s="19">
        <v>1047.3</v>
      </c>
      <c r="H969" s="20">
        <f t="shared" si="88"/>
        <v>1012.3</v>
      </c>
      <c r="I969" s="21">
        <v>1012.3</v>
      </c>
      <c r="J969" s="20">
        <f t="shared" si="89"/>
        <v>7.7892467545378645</v>
      </c>
      <c r="K969" s="20">
        <f t="shared" si="90"/>
        <v>123.10024675453788</v>
      </c>
      <c r="L969" s="20">
        <f aca="true" t="shared" si="93" ref="L969:L1032">(100.2724+J969)</f>
        <v>108.06164675453788</v>
      </c>
      <c r="M969" s="22">
        <f t="shared" si="91"/>
        <v>115.58094675453788</v>
      </c>
      <c r="N969" s="21" t="s">
        <v>3</v>
      </c>
      <c r="O969" s="21">
        <v>65.7</v>
      </c>
      <c r="P969" s="23">
        <v>0.867</v>
      </c>
      <c r="Q969" s="20">
        <f t="shared" si="92"/>
        <v>77.7</v>
      </c>
      <c r="R969" s="21">
        <v>77.7</v>
      </c>
      <c r="S969" s="23">
        <v>3.791</v>
      </c>
      <c r="V969" s="25">
        <v>15.893</v>
      </c>
      <c r="W969" s="22">
        <v>115.58094675453788</v>
      </c>
    </row>
    <row r="970" spans="1:23" ht="12.75">
      <c r="A970" s="1">
        <v>36345</v>
      </c>
      <c r="B970" s="13">
        <v>185</v>
      </c>
      <c r="C970" s="52">
        <v>0.694212973</v>
      </c>
      <c r="D970" s="14">
        <v>0.694212973</v>
      </c>
      <c r="E970" s="2">
        <v>9605</v>
      </c>
      <c r="F970" s="15">
        <v>0</v>
      </c>
      <c r="G970" s="19">
        <v>1052</v>
      </c>
      <c r="H970" s="20">
        <f aca="true" t="shared" si="94" ref="H970:H1033">(G970-35)</f>
        <v>1017</v>
      </c>
      <c r="I970" s="21">
        <v>1017</v>
      </c>
      <c r="J970" s="20">
        <f aca="true" t="shared" si="95" ref="J970:J1033">(8303.951372*(LN(1013.25/H970)))</f>
        <v>-30.675880367159643</v>
      </c>
      <c r="K970" s="20">
        <f aca="true" t="shared" si="96" ref="K970:K1033">(J970+115.311)</f>
        <v>84.63511963284037</v>
      </c>
      <c r="L970" s="20">
        <f t="shared" si="93"/>
        <v>69.59651963284037</v>
      </c>
      <c r="M970" s="22">
        <f aca="true" t="shared" si="97" ref="M970:M1033">AVERAGE(K970:L970)</f>
        <v>77.11581963284037</v>
      </c>
      <c r="N970" s="21" t="s">
        <v>3</v>
      </c>
      <c r="O970" s="21">
        <v>65.3</v>
      </c>
      <c r="P970" s="23">
        <v>0.859</v>
      </c>
      <c r="Q970" s="20">
        <f t="shared" si="92"/>
        <v>76.9</v>
      </c>
      <c r="R970" s="21">
        <v>76.9</v>
      </c>
      <c r="S970" s="23">
        <v>3.911</v>
      </c>
      <c r="V970" s="25">
        <v>16.144</v>
      </c>
      <c r="W970" s="22">
        <v>77.11581963284037</v>
      </c>
    </row>
    <row r="971" spans="1:23" ht="12.75">
      <c r="A971" s="1">
        <v>36345</v>
      </c>
      <c r="B971" s="13">
        <v>185</v>
      </c>
      <c r="C971" s="52">
        <v>0.694328725</v>
      </c>
      <c r="D971" s="14">
        <v>0.694328725</v>
      </c>
      <c r="E971" s="2">
        <v>9615</v>
      </c>
      <c r="F971" s="15">
        <v>0</v>
      </c>
      <c r="G971" s="19">
        <v>1054.8</v>
      </c>
      <c r="H971" s="20">
        <f t="shared" si="94"/>
        <v>1019.8</v>
      </c>
      <c r="I971" s="21">
        <v>1019.8</v>
      </c>
      <c r="J971" s="20">
        <f t="shared" si="95"/>
        <v>-53.506868670726234</v>
      </c>
      <c r="K971" s="20">
        <f t="shared" si="96"/>
        <v>61.80413132927377</v>
      </c>
      <c r="L971" s="20">
        <f t="shared" si="93"/>
        <v>46.76553132927377</v>
      </c>
      <c r="M971" s="22">
        <f t="shared" si="97"/>
        <v>54.28483132927377</v>
      </c>
      <c r="N971" s="21" t="s">
        <v>3</v>
      </c>
      <c r="O971" s="21">
        <v>64</v>
      </c>
      <c r="P971" s="23">
        <v>0.867</v>
      </c>
      <c r="Q971" s="20">
        <f aca="true" t="shared" si="98" ref="Q971:Q1034">((P971/5*500)-9)</f>
        <v>77.7</v>
      </c>
      <c r="R971" s="21">
        <v>77.7</v>
      </c>
      <c r="S971" s="23">
        <v>3.537</v>
      </c>
      <c r="V971" s="25">
        <v>16.056</v>
      </c>
      <c r="W971" s="22">
        <v>54.28483132927377</v>
      </c>
    </row>
    <row r="972" spans="1:23" ht="12.75">
      <c r="A972" s="1">
        <v>36345</v>
      </c>
      <c r="B972" s="13">
        <v>185</v>
      </c>
      <c r="C972" s="52">
        <v>0.694444418</v>
      </c>
      <c r="D972" s="14">
        <v>0.694444418</v>
      </c>
      <c r="E972" s="2">
        <v>9625</v>
      </c>
      <c r="F972" s="15">
        <v>0</v>
      </c>
      <c r="G972" s="19">
        <v>1056.7</v>
      </c>
      <c r="H972" s="20">
        <f t="shared" si="94"/>
        <v>1021.7</v>
      </c>
      <c r="I972" s="21">
        <v>1021.7</v>
      </c>
      <c r="J972" s="20">
        <f t="shared" si="95"/>
        <v>-68.96365256707018</v>
      </c>
      <c r="K972" s="20">
        <f t="shared" si="96"/>
        <v>46.34734743292982</v>
      </c>
      <c r="L972" s="20">
        <f t="shared" si="93"/>
        <v>31.30874743292982</v>
      </c>
      <c r="M972" s="22">
        <f t="shared" si="97"/>
        <v>38.82804743292982</v>
      </c>
      <c r="N972" s="21" t="s">
        <v>3</v>
      </c>
      <c r="O972" s="21">
        <v>62.3</v>
      </c>
      <c r="P972" s="23">
        <v>0.837</v>
      </c>
      <c r="Q972" s="20">
        <f t="shared" si="98"/>
        <v>74.7</v>
      </c>
      <c r="R972" s="21">
        <v>74.7</v>
      </c>
      <c r="S972" s="23">
        <v>3.919</v>
      </c>
      <c r="V972" s="25">
        <v>15.805</v>
      </c>
      <c r="W972" s="22">
        <v>38.82804743292982</v>
      </c>
    </row>
    <row r="973" spans="1:23" ht="12.75">
      <c r="A973" s="1">
        <v>36345</v>
      </c>
      <c r="B973" s="13">
        <v>185</v>
      </c>
      <c r="C973" s="52">
        <v>0.69456017</v>
      </c>
      <c r="D973" s="14">
        <v>0.69456017</v>
      </c>
      <c r="E973" s="2">
        <v>9635</v>
      </c>
      <c r="F973" s="15">
        <v>0</v>
      </c>
      <c r="G973" s="19">
        <v>1057</v>
      </c>
      <c r="H973" s="20">
        <f t="shared" si="94"/>
        <v>1022</v>
      </c>
      <c r="I973" s="21">
        <v>1022</v>
      </c>
      <c r="J973" s="20">
        <f t="shared" si="95"/>
        <v>-71.40156951133126</v>
      </c>
      <c r="K973" s="20">
        <f t="shared" si="96"/>
        <v>43.90943048866875</v>
      </c>
      <c r="L973" s="20">
        <f t="shared" si="93"/>
        <v>28.870830488668744</v>
      </c>
      <c r="M973" s="22">
        <f t="shared" si="97"/>
        <v>36.390130488668746</v>
      </c>
      <c r="N973" s="21" t="s">
        <v>3</v>
      </c>
      <c r="O973" s="21">
        <v>62.2</v>
      </c>
      <c r="P973" s="23">
        <v>0.859</v>
      </c>
      <c r="Q973" s="20">
        <f t="shared" si="98"/>
        <v>76.9</v>
      </c>
      <c r="R973" s="21">
        <v>76.9</v>
      </c>
      <c r="S973" s="23">
        <v>3.639</v>
      </c>
      <c r="V973" s="25">
        <v>15.428</v>
      </c>
      <c r="W973" s="22">
        <v>36.390130488668746</v>
      </c>
    </row>
    <row r="974" spans="1:23" ht="12.75">
      <c r="A974" s="1">
        <v>36345</v>
      </c>
      <c r="B974" s="13">
        <v>185</v>
      </c>
      <c r="C974" s="52">
        <v>0.694675922</v>
      </c>
      <c r="D974" s="14">
        <v>0.694675922</v>
      </c>
      <c r="E974" s="2">
        <v>9645</v>
      </c>
      <c r="F974" s="15">
        <v>0</v>
      </c>
      <c r="G974" s="19">
        <v>1054.4</v>
      </c>
      <c r="H974" s="20">
        <f t="shared" si="94"/>
        <v>1019.4000000000001</v>
      </c>
      <c r="I974" s="21">
        <v>1019.4</v>
      </c>
      <c r="J974" s="20">
        <f t="shared" si="95"/>
        <v>-50.24913956970594</v>
      </c>
      <c r="K974" s="20">
        <f t="shared" si="96"/>
        <v>65.06186043029408</v>
      </c>
      <c r="L974" s="20">
        <f t="shared" si="93"/>
        <v>50.023260430294066</v>
      </c>
      <c r="M974" s="22">
        <f t="shared" si="97"/>
        <v>57.542560430294074</v>
      </c>
      <c r="N974" s="21" t="s">
        <v>3</v>
      </c>
      <c r="O974" s="21">
        <v>60.3</v>
      </c>
      <c r="P974" s="23">
        <v>0.818</v>
      </c>
      <c r="Q974" s="20">
        <f t="shared" si="98"/>
        <v>72.8</v>
      </c>
      <c r="R974" s="21">
        <v>72.8</v>
      </c>
      <c r="S974" s="23">
        <v>3.984</v>
      </c>
      <c r="V974" s="25">
        <v>0.019</v>
      </c>
      <c r="W974" s="22">
        <v>57.542560430294074</v>
      </c>
    </row>
    <row r="975" spans="1:23" ht="12.75">
      <c r="A975" s="1">
        <v>36345</v>
      </c>
      <c r="B975" s="13">
        <v>185</v>
      </c>
      <c r="C975" s="52">
        <v>0.694791675</v>
      </c>
      <c r="D975" s="14">
        <v>0.694791675</v>
      </c>
      <c r="E975" s="2">
        <v>9655</v>
      </c>
      <c r="F975" s="15">
        <v>0</v>
      </c>
      <c r="G975" s="19">
        <v>1053</v>
      </c>
      <c r="H975" s="20">
        <f t="shared" si="94"/>
        <v>1018</v>
      </c>
      <c r="I975" s="21">
        <v>1018</v>
      </c>
      <c r="J975" s="20">
        <f t="shared" si="95"/>
        <v>-38.83701259359403</v>
      </c>
      <c r="K975" s="20">
        <f t="shared" si="96"/>
        <v>76.47398740640597</v>
      </c>
      <c r="L975" s="20">
        <f t="shared" si="93"/>
        <v>61.43538740640597</v>
      </c>
      <c r="M975" s="22">
        <f t="shared" si="97"/>
        <v>68.95468740640597</v>
      </c>
      <c r="N975" s="21" t="s">
        <v>3</v>
      </c>
      <c r="O975" s="21">
        <v>59.9</v>
      </c>
      <c r="P975" s="23">
        <v>0.843</v>
      </c>
      <c r="Q975" s="20">
        <f t="shared" si="98"/>
        <v>75.3</v>
      </c>
      <c r="R975" s="21">
        <v>75.3</v>
      </c>
      <c r="S975" s="23">
        <v>3.799</v>
      </c>
      <c r="V975" s="25">
        <v>0.021</v>
      </c>
      <c r="W975" s="22">
        <v>68.95468740640597</v>
      </c>
    </row>
    <row r="976" spans="1:23" ht="12.75">
      <c r="A976" s="1">
        <v>36345</v>
      </c>
      <c r="B976" s="13">
        <v>185</v>
      </c>
      <c r="C976" s="52">
        <v>0.694907427</v>
      </c>
      <c r="D976" s="14">
        <v>0.694907427</v>
      </c>
      <c r="E976" s="2">
        <v>9665</v>
      </c>
      <c r="F976" s="15">
        <v>0</v>
      </c>
      <c r="G976" s="19">
        <v>1050.5</v>
      </c>
      <c r="H976" s="20">
        <f t="shared" si="94"/>
        <v>1015.5</v>
      </c>
      <c r="I976" s="21">
        <v>1015.5</v>
      </c>
      <c r="J976" s="20">
        <f t="shared" si="95"/>
        <v>-18.41912334930533</v>
      </c>
      <c r="K976" s="20">
        <f t="shared" si="96"/>
        <v>96.89187665069468</v>
      </c>
      <c r="L976" s="20">
        <f t="shared" si="93"/>
        <v>81.85327665069468</v>
      </c>
      <c r="M976" s="22">
        <f t="shared" si="97"/>
        <v>89.37257665069468</v>
      </c>
      <c r="N976" s="21" t="s">
        <v>3</v>
      </c>
      <c r="O976" s="21">
        <v>58.5</v>
      </c>
      <c r="P976" s="23">
        <v>0.811</v>
      </c>
      <c r="Q976" s="20">
        <f t="shared" si="98"/>
        <v>72.10000000000001</v>
      </c>
      <c r="R976" s="21">
        <v>72.1</v>
      </c>
      <c r="S976" s="23">
        <v>4.075</v>
      </c>
      <c r="V976" s="25">
        <v>0.017</v>
      </c>
      <c r="W976" s="22">
        <v>89.37257665069468</v>
      </c>
    </row>
    <row r="977" spans="1:23" ht="12.75">
      <c r="A977" s="1">
        <v>36345</v>
      </c>
      <c r="B977" s="13">
        <v>185</v>
      </c>
      <c r="C977" s="52">
        <v>0.695023119</v>
      </c>
      <c r="D977" s="14">
        <v>0.695023119</v>
      </c>
      <c r="E977" s="2">
        <v>9675</v>
      </c>
      <c r="F977" s="15">
        <v>0</v>
      </c>
      <c r="G977" s="19">
        <v>1050.7</v>
      </c>
      <c r="H977" s="20">
        <f t="shared" si="94"/>
        <v>1015.7</v>
      </c>
      <c r="I977" s="21">
        <v>1015.7</v>
      </c>
      <c r="J977" s="20">
        <f t="shared" si="95"/>
        <v>-20.05440326242774</v>
      </c>
      <c r="K977" s="20">
        <f t="shared" si="96"/>
        <v>95.25659673757227</v>
      </c>
      <c r="L977" s="20">
        <f t="shared" si="93"/>
        <v>80.21799673757226</v>
      </c>
      <c r="M977" s="22">
        <f t="shared" si="97"/>
        <v>87.73729673757227</v>
      </c>
      <c r="N977" s="21" t="s">
        <v>3</v>
      </c>
      <c r="O977" s="21">
        <v>59.4</v>
      </c>
      <c r="P977" s="23">
        <v>0.812</v>
      </c>
      <c r="Q977" s="20">
        <f t="shared" si="98"/>
        <v>72.2</v>
      </c>
      <c r="R977" s="21">
        <v>72.2</v>
      </c>
      <c r="S977" s="23">
        <v>3.316</v>
      </c>
      <c r="V977" s="25">
        <v>0.017</v>
      </c>
      <c r="W977" s="22">
        <v>87.73729673757227</v>
      </c>
    </row>
    <row r="978" spans="1:23" ht="12.75">
      <c r="A978" s="1">
        <v>36345</v>
      </c>
      <c r="B978" s="13">
        <v>185</v>
      </c>
      <c r="C978" s="52">
        <v>0.695138872</v>
      </c>
      <c r="D978" s="14">
        <v>0.695138872</v>
      </c>
      <c r="E978" s="2">
        <v>9685</v>
      </c>
      <c r="F978" s="15">
        <v>0</v>
      </c>
      <c r="G978" s="19">
        <v>1048.1</v>
      </c>
      <c r="H978" s="20">
        <f t="shared" si="94"/>
        <v>1013.0999999999999</v>
      </c>
      <c r="I978" s="21">
        <v>1013.1</v>
      </c>
      <c r="J978" s="20">
        <f t="shared" si="95"/>
        <v>1.2293954233727158</v>
      </c>
      <c r="K978" s="20">
        <f t="shared" si="96"/>
        <v>116.54039542337273</v>
      </c>
      <c r="L978" s="20">
        <f t="shared" si="93"/>
        <v>101.50179542337273</v>
      </c>
      <c r="M978" s="22">
        <f t="shared" si="97"/>
        <v>109.02109542337273</v>
      </c>
      <c r="N978" s="21" t="s">
        <v>3</v>
      </c>
      <c r="O978" s="21">
        <v>60</v>
      </c>
      <c r="P978" s="23">
        <v>0.791</v>
      </c>
      <c r="Q978" s="20">
        <f t="shared" si="98"/>
        <v>70.10000000000001</v>
      </c>
      <c r="R978" s="21">
        <v>70.1</v>
      </c>
      <c r="S978" s="23">
        <v>3.275</v>
      </c>
      <c r="V978" s="25">
        <v>0.021</v>
      </c>
      <c r="W978" s="22">
        <v>109.02109542337273</v>
      </c>
    </row>
    <row r="979" spans="1:23" ht="12.75">
      <c r="A979" s="1">
        <v>36345</v>
      </c>
      <c r="B979" s="13">
        <v>185</v>
      </c>
      <c r="C979" s="52">
        <v>0.695254624</v>
      </c>
      <c r="D979" s="14">
        <v>0.695254624</v>
      </c>
      <c r="E979" s="2">
        <v>9695</v>
      </c>
      <c r="F979" s="15">
        <v>0</v>
      </c>
      <c r="G979" s="19">
        <v>1044.6</v>
      </c>
      <c r="H979" s="20">
        <f t="shared" si="94"/>
        <v>1009.5999999999999</v>
      </c>
      <c r="I979" s="21">
        <v>1009.6</v>
      </c>
      <c r="J979" s="20">
        <f t="shared" si="95"/>
        <v>29.967081495632847</v>
      </c>
      <c r="K979" s="20">
        <f t="shared" si="96"/>
        <v>145.27808149563285</v>
      </c>
      <c r="L979" s="20">
        <f t="shared" si="93"/>
        <v>130.23948149563284</v>
      </c>
      <c r="M979" s="22">
        <f t="shared" si="97"/>
        <v>137.75878149563283</v>
      </c>
      <c r="N979" s="21" t="s">
        <v>3</v>
      </c>
      <c r="O979" s="21">
        <v>59.2</v>
      </c>
      <c r="P979" s="23">
        <v>0.808</v>
      </c>
      <c r="Q979" s="20">
        <f t="shared" si="98"/>
        <v>71.80000000000001</v>
      </c>
      <c r="R979" s="21">
        <v>71.8</v>
      </c>
      <c r="S979" s="23">
        <v>4.036</v>
      </c>
      <c r="V979" s="25">
        <v>0.019</v>
      </c>
      <c r="W979" s="22">
        <v>137.75878149563283</v>
      </c>
    </row>
    <row r="980" spans="1:23" ht="12.75">
      <c r="A980" s="1">
        <v>36345</v>
      </c>
      <c r="B980" s="13">
        <v>185</v>
      </c>
      <c r="C980" s="52">
        <v>0.695370376</v>
      </c>
      <c r="D980" s="14">
        <v>0.695370376</v>
      </c>
      <c r="E980" s="2">
        <v>9705</v>
      </c>
      <c r="F980" s="15">
        <v>0</v>
      </c>
      <c r="G980" s="19">
        <v>1042.2</v>
      </c>
      <c r="H980" s="20">
        <f t="shared" si="94"/>
        <v>1007.2</v>
      </c>
      <c r="I980" s="21">
        <v>1007.2</v>
      </c>
      <c r="J980" s="20">
        <f t="shared" si="95"/>
        <v>49.730560968311686</v>
      </c>
      <c r="K980" s="20">
        <f t="shared" si="96"/>
        <v>165.0415609683117</v>
      </c>
      <c r="L980" s="20">
        <f t="shared" si="93"/>
        <v>150.0029609683117</v>
      </c>
      <c r="M980" s="22">
        <f t="shared" si="97"/>
        <v>157.52226096831168</v>
      </c>
      <c r="N980" s="21" t="s">
        <v>3</v>
      </c>
      <c r="O980" s="21">
        <v>58.8</v>
      </c>
      <c r="P980" s="23">
        <v>0.788</v>
      </c>
      <c r="Q980" s="20">
        <f t="shared" si="98"/>
        <v>69.80000000000001</v>
      </c>
      <c r="R980" s="21">
        <v>69.8</v>
      </c>
      <c r="S980" s="23">
        <v>3.208</v>
      </c>
      <c r="V980" s="25">
        <v>0.017</v>
      </c>
      <c r="W980" s="22">
        <v>157.52226096831168</v>
      </c>
    </row>
    <row r="981" spans="1:23" ht="12.75">
      <c r="A981" s="1">
        <v>36345</v>
      </c>
      <c r="B981" s="13">
        <v>185</v>
      </c>
      <c r="C981" s="52">
        <v>0.695486128</v>
      </c>
      <c r="D981" s="14">
        <v>0.695486128</v>
      </c>
      <c r="E981" s="2">
        <v>9715</v>
      </c>
      <c r="F981" s="15">
        <v>0</v>
      </c>
      <c r="G981" s="19">
        <v>1040</v>
      </c>
      <c r="H981" s="20">
        <f t="shared" si="94"/>
        <v>1005</v>
      </c>
      <c r="I981" s="21">
        <v>1005</v>
      </c>
      <c r="J981" s="20">
        <f t="shared" si="95"/>
        <v>67.8884978510282</v>
      </c>
      <c r="K981" s="20">
        <f t="shared" si="96"/>
        <v>183.1994978510282</v>
      </c>
      <c r="L981" s="20">
        <f t="shared" si="93"/>
        <v>168.1608978510282</v>
      </c>
      <c r="M981" s="22">
        <f t="shared" si="97"/>
        <v>175.6801978510282</v>
      </c>
      <c r="N981" s="21" t="s">
        <v>3</v>
      </c>
      <c r="O981" s="21">
        <v>59.3</v>
      </c>
      <c r="P981" s="23">
        <v>0.822</v>
      </c>
      <c r="Q981" s="20">
        <f t="shared" si="98"/>
        <v>73.19999999999999</v>
      </c>
      <c r="R981" s="21">
        <v>73.2</v>
      </c>
      <c r="S981" s="23">
        <v>3.129</v>
      </c>
      <c r="V981" s="25">
        <v>0.015</v>
      </c>
      <c r="W981" s="22">
        <v>175.6801978510282</v>
      </c>
    </row>
    <row r="982" spans="1:23" ht="12.75">
      <c r="A982" s="1">
        <v>36345</v>
      </c>
      <c r="B982" s="13">
        <v>185</v>
      </c>
      <c r="C982" s="52">
        <v>0.695601881</v>
      </c>
      <c r="D982" s="14">
        <v>0.695601881</v>
      </c>
      <c r="E982" s="2">
        <v>9725</v>
      </c>
      <c r="F982" s="15">
        <v>0</v>
      </c>
      <c r="G982" s="19">
        <v>1038.2</v>
      </c>
      <c r="H982" s="20">
        <f t="shared" si="94"/>
        <v>1003.2</v>
      </c>
      <c r="I982" s="21">
        <v>1003.2</v>
      </c>
      <c r="J982" s="20">
        <f t="shared" si="95"/>
        <v>82.77458138098721</v>
      </c>
      <c r="K982" s="20">
        <f t="shared" si="96"/>
        <v>198.0855813809872</v>
      </c>
      <c r="L982" s="20">
        <f t="shared" si="93"/>
        <v>183.04698138098723</v>
      </c>
      <c r="M982" s="22">
        <f t="shared" si="97"/>
        <v>190.56628138098722</v>
      </c>
      <c r="N982" s="21" t="s">
        <v>3</v>
      </c>
      <c r="O982" s="21">
        <v>59.6</v>
      </c>
      <c r="P982" s="23">
        <v>0.797</v>
      </c>
      <c r="Q982" s="20">
        <f t="shared" si="98"/>
        <v>70.7</v>
      </c>
      <c r="R982" s="21">
        <v>70.7</v>
      </c>
      <c r="S982" s="23">
        <v>3.516</v>
      </c>
      <c r="V982" s="25">
        <v>0.014</v>
      </c>
      <c r="W982" s="22">
        <v>190.56628138098722</v>
      </c>
    </row>
    <row r="983" spans="1:23" ht="12.75">
      <c r="A983" s="1">
        <v>36345</v>
      </c>
      <c r="B983" s="13">
        <v>185</v>
      </c>
      <c r="C983" s="52">
        <v>0.695717573</v>
      </c>
      <c r="D983" s="14">
        <v>0.695717573</v>
      </c>
      <c r="E983" s="2">
        <v>9735</v>
      </c>
      <c r="F983" s="15">
        <v>0</v>
      </c>
      <c r="G983" s="19">
        <v>1035</v>
      </c>
      <c r="H983" s="20">
        <f t="shared" si="94"/>
        <v>1000</v>
      </c>
      <c r="I983" s="21">
        <v>1000</v>
      </c>
      <c r="J983" s="20">
        <f t="shared" si="95"/>
        <v>109.30480002452748</v>
      </c>
      <c r="K983" s="20">
        <f t="shared" si="96"/>
        <v>224.6158000245275</v>
      </c>
      <c r="L983" s="20">
        <f t="shared" si="93"/>
        <v>209.57720002452749</v>
      </c>
      <c r="M983" s="22">
        <f t="shared" si="97"/>
        <v>217.09650002452747</v>
      </c>
      <c r="N983" s="21" t="s">
        <v>3</v>
      </c>
      <c r="O983" s="21">
        <v>59.9</v>
      </c>
      <c r="P983" s="23">
        <v>0.816</v>
      </c>
      <c r="Q983" s="20">
        <f t="shared" si="98"/>
        <v>72.6</v>
      </c>
      <c r="R983" s="21">
        <v>72.6</v>
      </c>
      <c r="S983" s="23">
        <v>3.534</v>
      </c>
      <c r="V983" s="25">
        <v>0.015</v>
      </c>
      <c r="W983" s="22">
        <v>217.09650002452747</v>
      </c>
    </row>
    <row r="984" spans="1:23" ht="12.75">
      <c r="A984" s="1">
        <v>36345</v>
      </c>
      <c r="B984" s="13">
        <v>185</v>
      </c>
      <c r="C984" s="52">
        <v>0.695833325</v>
      </c>
      <c r="D984" s="14">
        <v>0.695833325</v>
      </c>
      <c r="E984" s="2">
        <v>9745</v>
      </c>
      <c r="F984" s="15">
        <v>0</v>
      </c>
      <c r="G984" s="19">
        <v>1033</v>
      </c>
      <c r="H984" s="20">
        <f t="shared" si="94"/>
        <v>998</v>
      </c>
      <c r="I984" s="21">
        <v>998</v>
      </c>
      <c r="J984" s="20">
        <f t="shared" si="95"/>
        <v>125.92933284841028</v>
      </c>
      <c r="K984" s="20">
        <f t="shared" si="96"/>
        <v>241.24033284841028</v>
      </c>
      <c r="L984" s="20">
        <f t="shared" si="93"/>
        <v>226.2017328484103</v>
      </c>
      <c r="M984" s="22">
        <f t="shared" si="97"/>
        <v>233.7210328484103</v>
      </c>
      <c r="N984" s="21" t="s">
        <v>3</v>
      </c>
      <c r="O984" s="21">
        <v>61.1</v>
      </c>
      <c r="P984" s="23">
        <v>0.794</v>
      </c>
      <c r="Q984" s="20">
        <f t="shared" si="98"/>
        <v>70.39999999999999</v>
      </c>
      <c r="R984" s="21">
        <v>70.4</v>
      </c>
      <c r="S984" s="23">
        <v>2.769</v>
      </c>
      <c r="V984" s="25">
        <v>0.02</v>
      </c>
      <c r="W984" s="22">
        <v>233.7210328484103</v>
      </c>
    </row>
    <row r="985" spans="1:23" ht="12.75">
      <c r="A985" s="1">
        <v>36345</v>
      </c>
      <c r="B985" s="13">
        <v>185</v>
      </c>
      <c r="C985" s="52">
        <v>0.695949078</v>
      </c>
      <c r="D985" s="14">
        <v>0.695949078</v>
      </c>
      <c r="E985" s="2">
        <v>9755</v>
      </c>
      <c r="F985" s="15">
        <v>0</v>
      </c>
      <c r="G985" s="19">
        <v>1030</v>
      </c>
      <c r="H985" s="20">
        <f t="shared" si="94"/>
        <v>995</v>
      </c>
      <c r="I985" s="21">
        <v>995</v>
      </c>
      <c r="J985" s="20">
        <f t="shared" si="95"/>
        <v>150.9287035773554</v>
      </c>
      <c r="K985" s="20">
        <f t="shared" si="96"/>
        <v>266.2397035773554</v>
      </c>
      <c r="L985" s="20">
        <f t="shared" si="93"/>
        <v>251.2011035773554</v>
      </c>
      <c r="M985" s="22">
        <f t="shared" si="97"/>
        <v>258.7204035773554</v>
      </c>
      <c r="N985" s="21" t="s">
        <v>3</v>
      </c>
      <c r="O985" s="21">
        <v>62.1</v>
      </c>
      <c r="P985" s="23">
        <v>0.808</v>
      </c>
      <c r="Q985" s="20">
        <f t="shared" si="98"/>
        <v>71.80000000000001</v>
      </c>
      <c r="R985" s="21">
        <v>71.8</v>
      </c>
      <c r="S985" s="23">
        <v>3.818</v>
      </c>
      <c r="V985" s="25">
        <v>0.019</v>
      </c>
      <c r="W985" s="22">
        <v>258.7204035773554</v>
      </c>
    </row>
    <row r="986" spans="1:23" ht="12.75">
      <c r="A986" s="1">
        <v>36345</v>
      </c>
      <c r="B986" s="13">
        <v>185</v>
      </c>
      <c r="C986" s="52">
        <v>0.69606483</v>
      </c>
      <c r="D986" s="14">
        <v>0.69606483</v>
      </c>
      <c r="E986" s="2">
        <v>9765</v>
      </c>
      <c r="F986" s="15">
        <v>0</v>
      </c>
      <c r="G986" s="19">
        <v>1027.8</v>
      </c>
      <c r="H986" s="20">
        <f t="shared" si="94"/>
        <v>992.8</v>
      </c>
      <c r="I986" s="21">
        <v>992.8</v>
      </c>
      <c r="J986" s="20">
        <f t="shared" si="95"/>
        <v>169.30952707821294</v>
      </c>
      <c r="K986" s="20">
        <f t="shared" si="96"/>
        <v>284.62052707821294</v>
      </c>
      <c r="L986" s="20">
        <f t="shared" si="93"/>
        <v>269.58192707821297</v>
      </c>
      <c r="M986" s="22">
        <f t="shared" si="97"/>
        <v>277.10122707821296</v>
      </c>
      <c r="N986" s="21" t="s">
        <v>3</v>
      </c>
      <c r="O986" s="21">
        <v>60.6</v>
      </c>
      <c r="P986" s="23">
        <v>0.801</v>
      </c>
      <c r="Q986" s="20">
        <f t="shared" si="98"/>
        <v>71.10000000000001</v>
      </c>
      <c r="R986" s="21">
        <v>71.1</v>
      </c>
      <c r="S986" s="23">
        <v>2.719</v>
      </c>
      <c r="V986" s="25">
        <v>0.019</v>
      </c>
      <c r="W986" s="22">
        <v>277.10122707821296</v>
      </c>
    </row>
    <row r="987" spans="1:23" ht="12.75">
      <c r="A987" s="1">
        <v>36345</v>
      </c>
      <c r="B987" s="13">
        <v>185</v>
      </c>
      <c r="C987" s="52">
        <v>0.696180582</v>
      </c>
      <c r="D987" s="14">
        <v>0.696180582</v>
      </c>
      <c r="E987" s="2">
        <v>9775</v>
      </c>
      <c r="F987" s="15">
        <v>0</v>
      </c>
      <c r="G987" s="19">
        <v>1027.9</v>
      </c>
      <c r="H987" s="20">
        <f t="shared" si="94"/>
        <v>992.9000000000001</v>
      </c>
      <c r="I987" s="21">
        <v>992.9</v>
      </c>
      <c r="J987" s="20">
        <f t="shared" si="95"/>
        <v>168.4731518574819</v>
      </c>
      <c r="K987" s="20">
        <f t="shared" si="96"/>
        <v>283.7841518574819</v>
      </c>
      <c r="L987" s="20">
        <f t="shared" si="93"/>
        <v>268.7455518574819</v>
      </c>
      <c r="M987" s="22">
        <f t="shared" si="97"/>
        <v>276.2648518574819</v>
      </c>
      <c r="N987" s="21" t="s">
        <v>3</v>
      </c>
      <c r="O987" s="21">
        <v>62.8</v>
      </c>
      <c r="P987" s="23">
        <v>0.827</v>
      </c>
      <c r="Q987" s="20">
        <f t="shared" si="98"/>
        <v>73.69999999999999</v>
      </c>
      <c r="R987" s="21">
        <v>73.7</v>
      </c>
      <c r="S987" s="23">
        <v>3.227</v>
      </c>
      <c r="V987" s="25">
        <v>0.023</v>
      </c>
      <c r="W987" s="22">
        <v>276.2648518574819</v>
      </c>
    </row>
    <row r="988" spans="1:23" ht="12.75">
      <c r="A988" s="1">
        <v>36345</v>
      </c>
      <c r="B988" s="13">
        <v>185</v>
      </c>
      <c r="C988" s="52">
        <v>0.696296275</v>
      </c>
      <c r="D988" s="14">
        <v>0.696296275</v>
      </c>
      <c r="E988" s="2">
        <v>9785</v>
      </c>
      <c r="F988" s="15">
        <v>0</v>
      </c>
      <c r="G988" s="19">
        <v>1024.4</v>
      </c>
      <c r="H988" s="20">
        <f t="shared" si="94"/>
        <v>989.4000000000001</v>
      </c>
      <c r="I988" s="21">
        <v>989.4</v>
      </c>
      <c r="J988" s="20">
        <f t="shared" si="95"/>
        <v>197.7965237018889</v>
      </c>
      <c r="K988" s="20">
        <f t="shared" si="96"/>
        <v>313.1075237018889</v>
      </c>
      <c r="L988" s="20">
        <f t="shared" si="93"/>
        <v>298.06892370188893</v>
      </c>
      <c r="M988" s="22">
        <f t="shared" si="97"/>
        <v>305.5882237018889</v>
      </c>
      <c r="N988" s="21" t="s">
        <v>3</v>
      </c>
      <c r="O988" s="21">
        <v>63.1</v>
      </c>
      <c r="P988" s="23">
        <v>0.807</v>
      </c>
      <c r="Q988" s="20">
        <f t="shared" si="98"/>
        <v>71.7</v>
      </c>
      <c r="R988" s="21">
        <v>71.7</v>
      </c>
      <c r="S988" s="23">
        <v>3.009</v>
      </c>
      <c r="V988" s="25">
        <v>0.019</v>
      </c>
      <c r="W988" s="22">
        <v>305.5882237018889</v>
      </c>
    </row>
    <row r="989" spans="1:23" ht="12.75">
      <c r="A989" s="1">
        <v>36345</v>
      </c>
      <c r="B989" s="13">
        <v>185</v>
      </c>
      <c r="C989" s="52">
        <v>0.696412027</v>
      </c>
      <c r="D989" s="14">
        <v>0.696412027</v>
      </c>
      <c r="E989" s="2">
        <v>9795</v>
      </c>
      <c r="F989" s="15">
        <v>0</v>
      </c>
      <c r="G989" s="19">
        <v>1021.3</v>
      </c>
      <c r="H989" s="20">
        <f t="shared" si="94"/>
        <v>986.3</v>
      </c>
      <c r="I989" s="21">
        <v>986.3</v>
      </c>
      <c r="J989" s="20">
        <f t="shared" si="95"/>
        <v>223.85540954357913</v>
      </c>
      <c r="K989" s="20">
        <f t="shared" si="96"/>
        <v>339.1664095435791</v>
      </c>
      <c r="L989" s="20">
        <f t="shared" si="93"/>
        <v>324.12780954357913</v>
      </c>
      <c r="M989" s="22">
        <f t="shared" si="97"/>
        <v>331.6471095435791</v>
      </c>
      <c r="N989" s="21" t="s">
        <v>3</v>
      </c>
      <c r="O989" s="21">
        <v>64.3</v>
      </c>
      <c r="P989" s="23">
        <v>0.833</v>
      </c>
      <c r="Q989" s="20">
        <f t="shared" si="98"/>
        <v>74.3</v>
      </c>
      <c r="R989" s="21">
        <v>74.3</v>
      </c>
      <c r="S989" s="23">
        <v>3.325</v>
      </c>
      <c r="V989" s="25">
        <v>0.015</v>
      </c>
      <c r="W989" s="22">
        <v>331.6471095435791</v>
      </c>
    </row>
    <row r="990" spans="1:23" ht="12.75">
      <c r="A990" s="1">
        <v>36345</v>
      </c>
      <c r="B990" s="13">
        <v>185</v>
      </c>
      <c r="C990" s="52">
        <v>0.696527779</v>
      </c>
      <c r="D990" s="14">
        <v>0.696527779</v>
      </c>
      <c r="E990" s="2">
        <v>9805</v>
      </c>
      <c r="F990" s="15">
        <v>0</v>
      </c>
      <c r="G990" s="19">
        <v>1021.2</v>
      </c>
      <c r="H990" s="20">
        <f t="shared" si="94"/>
        <v>986.2</v>
      </c>
      <c r="I990" s="21">
        <v>986.2</v>
      </c>
      <c r="J990" s="20">
        <f t="shared" si="95"/>
        <v>224.69738180001679</v>
      </c>
      <c r="K990" s="20">
        <f t="shared" si="96"/>
        <v>340.00838180001676</v>
      </c>
      <c r="L990" s="20">
        <f t="shared" si="93"/>
        <v>324.9697818000168</v>
      </c>
      <c r="M990" s="22">
        <f t="shared" si="97"/>
        <v>332.4890818000168</v>
      </c>
      <c r="N990" s="21" t="s">
        <v>3</v>
      </c>
      <c r="O990" s="21">
        <v>64.5</v>
      </c>
      <c r="P990" s="23">
        <v>0.796</v>
      </c>
      <c r="Q990" s="20">
        <f t="shared" si="98"/>
        <v>70.60000000000001</v>
      </c>
      <c r="R990" s="21">
        <v>70.6</v>
      </c>
      <c r="S990" s="23">
        <v>3.186</v>
      </c>
      <c r="V990" s="25">
        <v>0.011</v>
      </c>
      <c r="W990" s="22">
        <v>332.4890818000168</v>
      </c>
    </row>
    <row r="991" spans="1:23" ht="12.75">
      <c r="A991" s="1">
        <v>36345</v>
      </c>
      <c r="B991" s="13">
        <v>185</v>
      </c>
      <c r="C991" s="52">
        <v>0.696643531</v>
      </c>
      <c r="D991" s="14">
        <v>0.696643531</v>
      </c>
      <c r="E991" s="2">
        <v>9815</v>
      </c>
      <c r="F991" s="15">
        <v>0</v>
      </c>
      <c r="G991" s="19">
        <v>1023.6</v>
      </c>
      <c r="H991" s="20">
        <f t="shared" si="94"/>
        <v>988.6</v>
      </c>
      <c r="I991" s="21">
        <v>988.6</v>
      </c>
      <c r="J991" s="20">
        <f t="shared" si="95"/>
        <v>204.51357270070278</v>
      </c>
      <c r="K991" s="20">
        <f t="shared" si="96"/>
        <v>319.8245727007028</v>
      </c>
      <c r="L991" s="20">
        <f t="shared" si="93"/>
        <v>304.7859727007028</v>
      </c>
      <c r="M991" s="22">
        <f t="shared" si="97"/>
        <v>312.3052727007028</v>
      </c>
      <c r="N991" s="21" t="s">
        <v>3</v>
      </c>
      <c r="O991" s="21">
        <v>64.4</v>
      </c>
      <c r="P991" s="23">
        <v>0.843</v>
      </c>
      <c r="Q991" s="20">
        <f t="shared" si="98"/>
        <v>75.3</v>
      </c>
      <c r="R991" s="21">
        <v>75.3</v>
      </c>
      <c r="S991" s="23">
        <v>3.058</v>
      </c>
      <c r="V991" s="25">
        <v>0.012</v>
      </c>
      <c r="W991" s="22">
        <v>312.3052727007028</v>
      </c>
    </row>
    <row r="992" spans="1:23" ht="12.75">
      <c r="A992" s="1">
        <v>36345</v>
      </c>
      <c r="B992" s="13">
        <v>185</v>
      </c>
      <c r="C992" s="52">
        <v>0.696759284</v>
      </c>
      <c r="D992" s="14">
        <v>0.696759284</v>
      </c>
      <c r="E992" s="2">
        <v>9825</v>
      </c>
      <c r="F992" s="15">
        <v>0</v>
      </c>
      <c r="G992" s="19">
        <v>1023.6</v>
      </c>
      <c r="H992" s="20">
        <f t="shared" si="94"/>
        <v>988.6</v>
      </c>
      <c r="I992" s="21">
        <v>988.6</v>
      </c>
      <c r="J992" s="20">
        <f t="shared" si="95"/>
        <v>204.51357270070278</v>
      </c>
      <c r="K992" s="20">
        <f t="shared" si="96"/>
        <v>319.8245727007028</v>
      </c>
      <c r="L992" s="20">
        <f t="shared" si="93"/>
        <v>304.7859727007028</v>
      </c>
      <c r="M992" s="22">
        <f t="shared" si="97"/>
        <v>312.3052727007028</v>
      </c>
      <c r="N992" s="21" t="s">
        <v>3</v>
      </c>
      <c r="O992" s="21">
        <v>64.3</v>
      </c>
      <c r="P992" s="23">
        <v>0.848</v>
      </c>
      <c r="Q992" s="20">
        <f t="shared" si="98"/>
        <v>75.8</v>
      </c>
      <c r="R992" s="21">
        <v>75.8</v>
      </c>
      <c r="S992" s="23">
        <v>3.119</v>
      </c>
      <c r="V992" s="25">
        <v>0.012</v>
      </c>
      <c r="W992" s="22">
        <v>312.3052727007028</v>
      </c>
    </row>
    <row r="993" spans="1:23" ht="12.75">
      <c r="A993" s="1">
        <v>36345</v>
      </c>
      <c r="B993" s="13">
        <v>185</v>
      </c>
      <c r="C993" s="52">
        <v>0.696874976</v>
      </c>
      <c r="D993" s="14">
        <v>0.696874976</v>
      </c>
      <c r="E993" s="2">
        <v>9835</v>
      </c>
      <c r="F993" s="15">
        <v>0</v>
      </c>
      <c r="G993" s="19">
        <v>1023.6</v>
      </c>
      <c r="H993" s="20">
        <f t="shared" si="94"/>
        <v>988.6</v>
      </c>
      <c r="I993" s="21">
        <v>988.6</v>
      </c>
      <c r="J993" s="20">
        <f t="shared" si="95"/>
        <v>204.51357270070278</v>
      </c>
      <c r="K993" s="20">
        <f t="shared" si="96"/>
        <v>319.8245727007028</v>
      </c>
      <c r="L993" s="20">
        <f t="shared" si="93"/>
        <v>304.7859727007028</v>
      </c>
      <c r="M993" s="22">
        <f t="shared" si="97"/>
        <v>312.3052727007028</v>
      </c>
      <c r="N993" s="21" t="s">
        <v>3</v>
      </c>
      <c r="O993" s="21">
        <v>64.6</v>
      </c>
      <c r="P993" s="23">
        <v>0.868</v>
      </c>
      <c r="Q993" s="20">
        <f t="shared" si="98"/>
        <v>77.8</v>
      </c>
      <c r="R993" s="21">
        <v>77.8</v>
      </c>
      <c r="S993" s="23">
        <v>3.325</v>
      </c>
      <c r="V993" s="25">
        <v>0.014</v>
      </c>
      <c r="W993" s="22">
        <v>312.3052727007028</v>
      </c>
    </row>
    <row r="994" spans="1:23" ht="12.75">
      <c r="A994" s="1">
        <v>36345</v>
      </c>
      <c r="B994" s="13">
        <v>185</v>
      </c>
      <c r="C994" s="52">
        <v>0.696990728</v>
      </c>
      <c r="D994" s="14">
        <v>0.696990728</v>
      </c>
      <c r="E994" s="2">
        <v>9845</v>
      </c>
      <c r="F994" s="15">
        <v>0</v>
      </c>
      <c r="G994" s="19">
        <v>1022.9</v>
      </c>
      <c r="H994" s="20">
        <f t="shared" si="94"/>
        <v>987.9</v>
      </c>
      <c r="I994" s="21">
        <v>987.9</v>
      </c>
      <c r="J994" s="20">
        <f t="shared" si="95"/>
        <v>210.39545097384615</v>
      </c>
      <c r="K994" s="20">
        <f t="shared" si="96"/>
        <v>325.70645097384613</v>
      </c>
      <c r="L994" s="20">
        <f t="shared" si="93"/>
        <v>310.66785097384616</v>
      </c>
      <c r="M994" s="22">
        <f t="shared" si="97"/>
        <v>318.18715097384614</v>
      </c>
      <c r="N994" s="21" t="s">
        <v>3</v>
      </c>
      <c r="O994" s="21">
        <v>64.3</v>
      </c>
      <c r="P994" s="23">
        <v>0.847</v>
      </c>
      <c r="Q994" s="20">
        <f t="shared" si="98"/>
        <v>75.7</v>
      </c>
      <c r="R994" s="21">
        <v>75.7</v>
      </c>
      <c r="S994" s="23">
        <v>3.089</v>
      </c>
      <c r="V994" s="25">
        <v>0.014</v>
      </c>
      <c r="W994" s="22">
        <v>318.18715097384614</v>
      </c>
    </row>
    <row r="995" spans="1:23" ht="12.75">
      <c r="A995" s="1">
        <v>36345</v>
      </c>
      <c r="B995" s="13">
        <v>185</v>
      </c>
      <c r="C995" s="52">
        <v>0.697106481</v>
      </c>
      <c r="D995" s="14">
        <v>0.697106481</v>
      </c>
      <c r="E995" s="2">
        <v>9855</v>
      </c>
      <c r="F995" s="15">
        <v>0</v>
      </c>
      <c r="G995" s="19">
        <v>1023.1</v>
      </c>
      <c r="H995" s="20">
        <f t="shared" si="94"/>
        <v>988.1</v>
      </c>
      <c r="I995" s="21">
        <v>988.1</v>
      </c>
      <c r="J995" s="20">
        <f t="shared" si="95"/>
        <v>208.71448915191107</v>
      </c>
      <c r="K995" s="20">
        <f t="shared" si="96"/>
        <v>324.0254891519111</v>
      </c>
      <c r="L995" s="20">
        <f t="shared" si="93"/>
        <v>308.9868891519111</v>
      </c>
      <c r="M995" s="22">
        <f t="shared" si="97"/>
        <v>316.5061891519111</v>
      </c>
      <c r="N995" s="21" t="s">
        <v>3</v>
      </c>
      <c r="O995" s="21">
        <v>64</v>
      </c>
      <c r="P995" s="23">
        <v>0.867</v>
      </c>
      <c r="Q995" s="20">
        <f t="shared" si="98"/>
        <v>77.7</v>
      </c>
      <c r="R995" s="21">
        <v>77.7</v>
      </c>
      <c r="S995" s="23">
        <v>3.356</v>
      </c>
      <c r="V995" s="25">
        <v>0.015</v>
      </c>
      <c r="W995" s="22">
        <v>316.5061891519111</v>
      </c>
    </row>
    <row r="996" spans="1:23" ht="12.75">
      <c r="A996" s="1">
        <v>36345</v>
      </c>
      <c r="B996" s="13">
        <v>185</v>
      </c>
      <c r="C996" s="52">
        <v>0.697222233</v>
      </c>
      <c r="D996" s="14">
        <v>0.697222233</v>
      </c>
      <c r="E996" s="2">
        <v>9865</v>
      </c>
      <c r="F996" s="15">
        <v>0</v>
      </c>
      <c r="G996" s="19">
        <v>1024.1</v>
      </c>
      <c r="H996" s="20">
        <f t="shared" si="94"/>
        <v>989.0999999999999</v>
      </c>
      <c r="I996" s="21">
        <v>989.1</v>
      </c>
      <c r="J996" s="20">
        <f t="shared" si="95"/>
        <v>200.31478039200132</v>
      </c>
      <c r="K996" s="20">
        <f t="shared" si="96"/>
        <v>315.62578039200133</v>
      </c>
      <c r="L996" s="20">
        <f t="shared" si="93"/>
        <v>300.5871803920013</v>
      </c>
      <c r="M996" s="22">
        <f t="shared" si="97"/>
        <v>308.10648039200134</v>
      </c>
      <c r="N996" s="21" t="s">
        <v>3</v>
      </c>
      <c r="O996" s="21">
        <v>64.7</v>
      </c>
      <c r="P996" s="23">
        <v>0.837</v>
      </c>
      <c r="Q996" s="20">
        <f t="shared" si="98"/>
        <v>74.7</v>
      </c>
      <c r="R996" s="21">
        <v>74.7</v>
      </c>
      <c r="S996" s="23">
        <v>3.159</v>
      </c>
      <c r="V996" s="25">
        <v>0.014</v>
      </c>
      <c r="W996" s="22">
        <v>308.10648039200134</v>
      </c>
    </row>
    <row r="997" spans="1:23" ht="12.75">
      <c r="A997" s="1">
        <v>36345</v>
      </c>
      <c r="B997" s="13">
        <v>185</v>
      </c>
      <c r="C997" s="52">
        <v>0.697337985</v>
      </c>
      <c r="D997" s="14">
        <v>0.697337985</v>
      </c>
      <c r="E997" s="2">
        <v>9875</v>
      </c>
      <c r="F997" s="15">
        <v>0</v>
      </c>
      <c r="G997" s="19">
        <v>1023.4</v>
      </c>
      <c r="H997" s="20">
        <f t="shared" si="94"/>
        <v>988.4</v>
      </c>
      <c r="I997" s="21">
        <v>988.4</v>
      </c>
      <c r="J997" s="20">
        <f t="shared" si="95"/>
        <v>206.19368426374498</v>
      </c>
      <c r="K997" s="20">
        <f t="shared" si="96"/>
        <v>321.504684263745</v>
      </c>
      <c r="L997" s="20">
        <f t="shared" si="93"/>
        <v>306.46608426374496</v>
      </c>
      <c r="M997" s="22">
        <f t="shared" si="97"/>
        <v>313.985384263745</v>
      </c>
      <c r="N997" s="21" t="s">
        <v>3</v>
      </c>
      <c r="O997" s="21">
        <v>64.6</v>
      </c>
      <c r="P997" s="23">
        <v>0.863</v>
      </c>
      <c r="Q997" s="20">
        <f t="shared" si="98"/>
        <v>77.3</v>
      </c>
      <c r="R997" s="21">
        <v>77.3</v>
      </c>
      <c r="S997" s="23">
        <v>2.978</v>
      </c>
      <c r="V997" s="25">
        <v>0.013</v>
      </c>
      <c r="W997" s="22">
        <v>313.985384263745</v>
      </c>
    </row>
    <row r="998" spans="1:23" ht="12.75">
      <c r="A998" s="1">
        <v>36345</v>
      </c>
      <c r="B998" s="13">
        <v>185</v>
      </c>
      <c r="C998" s="52">
        <v>0.697453678</v>
      </c>
      <c r="D998" s="14">
        <v>0.697453678</v>
      </c>
      <c r="E998" s="2">
        <v>9885</v>
      </c>
      <c r="F998" s="15">
        <v>0</v>
      </c>
      <c r="G998" s="19">
        <v>1021.2</v>
      </c>
      <c r="H998" s="20">
        <f t="shared" si="94"/>
        <v>986.2</v>
      </c>
      <c r="I998" s="21">
        <v>986.2</v>
      </c>
      <c r="J998" s="20">
        <f t="shared" si="95"/>
        <v>224.69738180001679</v>
      </c>
      <c r="K998" s="20">
        <f t="shared" si="96"/>
        <v>340.00838180001676</v>
      </c>
      <c r="L998" s="20">
        <f t="shared" si="93"/>
        <v>324.9697818000168</v>
      </c>
      <c r="M998" s="22">
        <f t="shared" si="97"/>
        <v>332.4890818000168</v>
      </c>
      <c r="N998" s="21" t="s">
        <v>3</v>
      </c>
      <c r="O998" s="21">
        <v>64.8</v>
      </c>
      <c r="P998" s="23">
        <v>0.837</v>
      </c>
      <c r="Q998" s="20">
        <f t="shared" si="98"/>
        <v>74.7</v>
      </c>
      <c r="R998" s="21">
        <v>74.7</v>
      </c>
      <c r="S998" s="23">
        <v>3.148</v>
      </c>
      <c r="V998" s="25">
        <v>0.027</v>
      </c>
      <c r="W998" s="22">
        <v>332.4890818000168</v>
      </c>
    </row>
    <row r="999" spans="1:23" ht="12.75">
      <c r="A999" s="1">
        <v>36345</v>
      </c>
      <c r="B999" s="13">
        <v>185</v>
      </c>
      <c r="C999" s="52">
        <v>0.69756943</v>
      </c>
      <c r="D999" s="14">
        <v>0.69756943</v>
      </c>
      <c r="E999" s="2">
        <v>9895</v>
      </c>
      <c r="F999" s="15">
        <v>0</v>
      </c>
      <c r="G999" s="19">
        <v>1022.7</v>
      </c>
      <c r="H999" s="20">
        <f t="shared" si="94"/>
        <v>987.7</v>
      </c>
      <c r="I999" s="21">
        <v>987.7</v>
      </c>
      <c r="J999" s="20">
        <f t="shared" si="95"/>
        <v>212.0767531403499</v>
      </c>
      <c r="K999" s="20">
        <f t="shared" si="96"/>
        <v>327.3877531403499</v>
      </c>
      <c r="L999" s="20">
        <f t="shared" si="93"/>
        <v>312.3491531403499</v>
      </c>
      <c r="M999" s="22">
        <f t="shared" si="97"/>
        <v>319.8684531403499</v>
      </c>
      <c r="N999" s="21" t="s">
        <v>3</v>
      </c>
      <c r="O999" s="21">
        <v>65.1</v>
      </c>
      <c r="P999" s="23">
        <v>0.884</v>
      </c>
      <c r="Q999" s="20">
        <f t="shared" si="98"/>
        <v>79.4</v>
      </c>
      <c r="R999" s="21">
        <v>79.4</v>
      </c>
      <c r="S999" s="23">
        <v>3.719</v>
      </c>
      <c r="V999" s="25">
        <v>0.025</v>
      </c>
      <c r="W999" s="22">
        <v>319.8684531403499</v>
      </c>
    </row>
    <row r="1000" spans="1:23" ht="12.75">
      <c r="A1000" s="1">
        <v>36345</v>
      </c>
      <c r="B1000" s="13">
        <v>185</v>
      </c>
      <c r="C1000" s="52">
        <v>0.697685182</v>
      </c>
      <c r="D1000" s="14">
        <v>0.697685182</v>
      </c>
      <c r="E1000" s="2">
        <v>9905</v>
      </c>
      <c r="F1000" s="15">
        <v>0</v>
      </c>
      <c r="G1000" s="19">
        <v>1022.2</v>
      </c>
      <c r="H1000" s="20">
        <f t="shared" si="94"/>
        <v>987.2</v>
      </c>
      <c r="I1000" s="21">
        <v>987.2</v>
      </c>
      <c r="J1000" s="20">
        <f t="shared" si="95"/>
        <v>216.2814984689359</v>
      </c>
      <c r="K1000" s="20">
        <f t="shared" si="96"/>
        <v>331.5924984689359</v>
      </c>
      <c r="L1000" s="20">
        <f t="shared" si="93"/>
        <v>316.5538984689359</v>
      </c>
      <c r="M1000" s="22">
        <f t="shared" si="97"/>
        <v>324.0731984689359</v>
      </c>
      <c r="N1000" s="21" t="s">
        <v>3</v>
      </c>
      <c r="O1000" s="21">
        <v>64.6</v>
      </c>
      <c r="P1000" s="23">
        <v>0.861</v>
      </c>
      <c r="Q1000" s="20">
        <f t="shared" si="98"/>
        <v>77.1</v>
      </c>
      <c r="R1000" s="21">
        <v>77.1</v>
      </c>
      <c r="S1000" s="23">
        <v>2.769</v>
      </c>
      <c r="V1000" s="25">
        <v>0.022</v>
      </c>
      <c r="W1000" s="22">
        <v>324.0731984689359</v>
      </c>
    </row>
    <row r="1001" spans="1:23" ht="12.75">
      <c r="A1001" s="1">
        <v>36345</v>
      </c>
      <c r="B1001" s="13">
        <v>185</v>
      </c>
      <c r="C1001" s="52">
        <v>0.697800934</v>
      </c>
      <c r="D1001" s="14">
        <v>0.697800934</v>
      </c>
      <c r="E1001" s="2">
        <v>9915</v>
      </c>
      <c r="F1001" s="15">
        <v>0</v>
      </c>
      <c r="G1001" s="19">
        <v>1022.2</v>
      </c>
      <c r="H1001" s="20">
        <f t="shared" si="94"/>
        <v>987.2</v>
      </c>
      <c r="I1001" s="21">
        <v>987.2</v>
      </c>
      <c r="J1001" s="20">
        <f t="shared" si="95"/>
        <v>216.2814984689359</v>
      </c>
      <c r="K1001" s="20">
        <f t="shared" si="96"/>
        <v>331.5924984689359</v>
      </c>
      <c r="L1001" s="20">
        <f t="shared" si="93"/>
        <v>316.5538984689359</v>
      </c>
      <c r="M1001" s="22">
        <f t="shared" si="97"/>
        <v>324.0731984689359</v>
      </c>
      <c r="N1001" s="21" t="s">
        <v>3</v>
      </c>
      <c r="O1001" s="21">
        <v>64.7</v>
      </c>
      <c r="P1001" s="23">
        <v>0.881</v>
      </c>
      <c r="Q1001" s="20">
        <f t="shared" si="98"/>
        <v>79.1</v>
      </c>
      <c r="R1001" s="21">
        <v>79.1</v>
      </c>
      <c r="S1001" s="23">
        <v>3.687</v>
      </c>
      <c r="V1001" s="25">
        <v>0.016</v>
      </c>
      <c r="W1001" s="22">
        <v>324.0731984689359</v>
      </c>
    </row>
    <row r="1002" spans="1:23" ht="12.75">
      <c r="A1002" s="1">
        <v>36345</v>
      </c>
      <c r="B1002" s="13">
        <v>185</v>
      </c>
      <c r="C1002" s="52">
        <v>0.697916687</v>
      </c>
      <c r="D1002" s="14">
        <v>0.697916687</v>
      </c>
      <c r="E1002" s="2">
        <v>9925</v>
      </c>
      <c r="F1002" s="15">
        <v>0</v>
      </c>
      <c r="G1002" s="19">
        <v>1022.7</v>
      </c>
      <c r="H1002" s="20">
        <f t="shared" si="94"/>
        <v>987.7</v>
      </c>
      <c r="I1002" s="21">
        <v>987.7</v>
      </c>
      <c r="J1002" s="20">
        <f t="shared" si="95"/>
        <v>212.0767531403499</v>
      </c>
      <c r="K1002" s="20">
        <f t="shared" si="96"/>
        <v>327.3877531403499</v>
      </c>
      <c r="L1002" s="20">
        <f t="shared" si="93"/>
        <v>312.3491531403499</v>
      </c>
      <c r="M1002" s="22">
        <f t="shared" si="97"/>
        <v>319.8684531403499</v>
      </c>
      <c r="N1002" s="21" t="s">
        <v>3</v>
      </c>
      <c r="O1002" s="21">
        <v>63.4</v>
      </c>
      <c r="P1002" s="23">
        <v>0.842</v>
      </c>
      <c r="Q1002" s="20">
        <f t="shared" si="98"/>
        <v>75.2</v>
      </c>
      <c r="R1002" s="21">
        <v>75.2</v>
      </c>
      <c r="S1002" s="23">
        <v>3.464</v>
      </c>
      <c r="V1002" s="25">
        <v>0.019</v>
      </c>
      <c r="W1002" s="22">
        <v>319.8684531403499</v>
      </c>
    </row>
    <row r="1003" spans="1:23" ht="12.75">
      <c r="A1003" s="1">
        <v>36345</v>
      </c>
      <c r="B1003" s="13">
        <v>185</v>
      </c>
      <c r="C1003" s="52">
        <v>0.698032379</v>
      </c>
      <c r="D1003" s="14">
        <v>0.698032379</v>
      </c>
      <c r="E1003" s="2">
        <v>9935</v>
      </c>
      <c r="F1003" s="15">
        <v>0</v>
      </c>
      <c r="G1003" s="19">
        <v>1021.4</v>
      </c>
      <c r="H1003" s="20">
        <f t="shared" si="94"/>
        <v>986.4</v>
      </c>
      <c r="I1003" s="21">
        <v>986.4</v>
      </c>
      <c r="J1003" s="20">
        <f t="shared" si="95"/>
        <v>223.01352264956455</v>
      </c>
      <c r="K1003" s="20">
        <f t="shared" si="96"/>
        <v>338.3245226495645</v>
      </c>
      <c r="L1003" s="20">
        <f t="shared" si="93"/>
        <v>323.28592264956455</v>
      </c>
      <c r="M1003" s="22">
        <f t="shared" si="97"/>
        <v>330.80522264956454</v>
      </c>
      <c r="N1003" s="21" t="s">
        <v>3</v>
      </c>
      <c r="O1003" s="21">
        <v>63.5</v>
      </c>
      <c r="P1003" s="23">
        <v>0.849</v>
      </c>
      <c r="Q1003" s="20">
        <f t="shared" si="98"/>
        <v>75.9</v>
      </c>
      <c r="R1003" s="21">
        <v>75.9</v>
      </c>
      <c r="S1003" s="23">
        <v>3.199</v>
      </c>
      <c r="V1003" s="25">
        <v>0.019</v>
      </c>
      <c r="W1003" s="22">
        <v>330.80522264956454</v>
      </c>
    </row>
    <row r="1004" spans="1:23" ht="12.75">
      <c r="A1004" s="1">
        <v>36345</v>
      </c>
      <c r="B1004" s="13">
        <v>185</v>
      </c>
      <c r="C1004" s="52">
        <v>0.698148131</v>
      </c>
      <c r="D1004" s="14">
        <v>0.698148131</v>
      </c>
      <c r="E1004" s="2">
        <v>9945</v>
      </c>
      <c r="F1004" s="15">
        <v>0</v>
      </c>
      <c r="G1004" s="19">
        <v>1020.5</v>
      </c>
      <c r="H1004" s="20">
        <f t="shared" si="94"/>
        <v>985.5</v>
      </c>
      <c r="I1004" s="21">
        <v>985.5</v>
      </c>
      <c r="J1004" s="20">
        <f t="shared" si="95"/>
        <v>230.59357919781186</v>
      </c>
      <c r="K1004" s="20">
        <f t="shared" si="96"/>
        <v>345.90457919781187</v>
      </c>
      <c r="L1004" s="20">
        <f t="shared" si="93"/>
        <v>330.86597919781184</v>
      </c>
      <c r="M1004" s="22">
        <f t="shared" si="97"/>
        <v>338.3852791978119</v>
      </c>
      <c r="N1004" s="21" t="s">
        <v>3</v>
      </c>
      <c r="O1004" s="21">
        <v>63.5</v>
      </c>
      <c r="P1004" s="23">
        <v>0.812</v>
      </c>
      <c r="Q1004" s="20">
        <f t="shared" si="98"/>
        <v>72.2</v>
      </c>
      <c r="R1004" s="21">
        <v>72.2</v>
      </c>
      <c r="S1004" s="23">
        <v>3.119</v>
      </c>
      <c r="V1004" s="25">
        <v>0.014</v>
      </c>
      <c r="W1004" s="22">
        <v>338.3852791978119</v>
      </c>
    </row>
    <row r="1005" spans="1:23" ht="12.75">
      <c r="A1005" s="1">
        <v>36345</v>
      </c>
      <c r="B1005" s="13">
        <v>185</v>
      </c>
      <c r="C1005" s="52">
        <v>0.698263884</v>
      </c>
      <c r="D1005" s="14">
        <v>0.698263884</v>
      </c>
      <c r="E1005" s="2">
        <v>9955</v>
      </c>
      <c r="F1005" s="15">
        <v>0</v>
      </c>
      <c r="G1005" s="19">
        <v>1020.8</v>
      </c>
      <c r="H1005" s="20">
        <f t="shared" si="94"/>
        <v>985.8</v>
      </c>
      <c r="I1005" s="21">
        <v>985.8</v>
      </c>
      <c r="J1005" s="20">
        <f t="shared" si="95"/>
        <v>228.06612479631917</v>
      </c>
      <c r="K1005" s="20">
        <f t="shared" si="96"/>
        <v>343.3771247963192</v>
      </c>
      <c r="L1005" s="20">
        <f t="shared" si="93"/>
        <v>328.3385247963192</v>
      </c>
      <c r="M1005" s="22">
        <f t="shared" si="97"/>
        <v>335.85782479631916</v>
      </c>
      <c r="N1005" s="21" t="s">
        <v>3</v>
      </c>
      <c r="O1005" s="21">
        <v>62.9</v>
      </c>
      <c r="P1005" s="23">
        <v>0.832</v>
      </c>
      <c r="Q1005" s="20">
        <f t="shared" si="98"/>
        <v>74.2</v>
      </c>
      <c r="R1005" s="21">
        <v>74.2</v>
      </c>
      <c r="S1005" s="23">
        <v>3.484</v>
      </c>
      <c r="V1005" s="25">
        <v>0.014</v>
      </c>
      <c r="W1005" s="22">
        <v>335.85782479631916</v>
      </c>
    </row>
    <row r="1006" spans="1:23" ht="12.75">
      <c r="A1006" s="1">
        <v>36345</v>
      </c>
      <c r="B1006" s="13">
        <v>185</v>
      </c>
      <c r="C1006" s="52">
        <v>0.698379636</v>
      </c>
      <c r="D1006" s="14">
        <v>0.698379636</v>
      </c>
      <c r="E1006" s="2">
        <v>9965</v>
      </c>
      <c r="F1006" s="15">
        <v>0</v>
      </c>
      <c r="G1006" s="19">
        <v>1020.8</v>
      </c>
      <c r="H1006" s="20">
        <f t="shared" si="94"/>
        <v>985.8</v>
      </c>
      <c r="I1006" s="21">
        <v>985.8</v>
      </c>
      <c r="J1006" s="20">
        <f t="shared" si="95"/>
        <v>228.06612479631917</v>
      </c>
      <c r="K1006" s="20">
        <f t="shared" si="96"/>
        <v>343.3771247963192</v>
      </c>
      <c r="L1006" s="20">
        <f t="shared" si="93"/>
        <v>328.3385247963192</v>
      </c>
      <c r="M1006" s="22">
        <f t="shared" si="97"/>
        <v>335.85782479631916</v>
      </c>
      <c r="N1006" s="21" t="s">
        <v>3</v>
      </c>
      <c r="O1006" s="21">
        <v>63</v>
      </c>
      <c r="P1006" s="23">
        <v>0.808</v>
      </c>
      <c r="Q1006" s="20">
        <f t="shared" si="98"/>
        <v>71.80000000000001</v>
      </c>
      <c r="R1006" s="21">
        <v>71.8</v>
      </c>
      <c r="S1006" s="23">
        <v>3.316</v>
      </c>
      <c r="V1006" s="25">
        <v>15.988</v>
      </c>
      <c r="W1006" s="22">
        <v>335.85782479631916</v>
      </c>
    </row>
    <row r="1007" spans="1:23" ht="12.75">
      <c r="A1007" s="1">
        <v>36345</v>
      </c>
      <c r="B1007" s="13">
        <v>185</v>
      </c>
      <c r="C1007" s="52">
        <v>0.698495388</v>
      </c>
      <c r="D1007" s="14">
        <v>0.698495388</v>
      </c>
      <c r="E1007" s="2">
        <v>9975</v>
      </c>
      <c r="F1007" s="15">
        <v>0</v>
      </c>
      <c r="G1007" s="19">
        <v>1021.3</v>
      </c>
      <c r="H1007" s="20">
        <f t="shared" si="94"/>
        <v>986.3</v>
      </c>
      <c r="I1007" s="21">
        <v>986.3</v>
      </c>
      <c r="J1007" s="20">
        <f t="shared" si="95"/>
        <v>223.85540954357913</v>
      </c>
      <c r="K1007" s="20">
        <f t="shared" si="96"/>
        <v>339.1664095435791</v>
      </c>
      <c r="L1007" s="20">
        <f t="shared" si="93"/>
        <v>324.12780954357913</v>
      </c>
      <c r="M1007" s="22">
        <f t="shared" si="97"/>
        <v>331.6471095435791</v>
      </c>
      <c r="N1007" s="21" t="s">
        <v>3</v>
      </c>
      <c r="O1007" s="21">
        <v>63.2</v>
      </c>
      <c r="P1007" s="23">
        <v>0.813</v>
      </c>
      <c r="Q1007" s="20">
        <f t="shared" si="98"/>
        <v>72.3</v>
      </c>
      <c r="R1007" s="21">
        <v>72.3</v>
      </c>
      <c r="S1007" s="23">
        <v>3.346</v>
      </c>
      <c r="V1007" s="25">
        <v>15.795</v>
      </c>
      <c r="W1007" s="22">
        <v>331.6471095435791</v>
      </c>
    </row>
    <row r="1008" spans="1:23" ht="12.75">
      <c r="A1008" s="1">
        <v>36345</v>
      </c>
      <c r="B1008" s="13">
        <v>185</v>
      </c>
      <c r="C1008" s="52">
        <v>0.69861114</v>
      </c>
      <c r="D1008" s="14">
        <v>0.69861114</v>
      </c>
      <c r="E1008" s="2">
        <v>9985</v>
      </c>
      <c r="F1008" s="15">
        <v>0</v>
      </c>
      <c r="G1008" s="19">
        <v>1023.3</v>
      </c>
      <c r="H1008" s="20">
        <f t="shared" si="94"/>
        <v>988.3</v>
      </c>
      <c r="I1008" s="21">
        <v>988.3</v>
      </c>
      <c r="J1008" s="20">
        <f t="shared" si="95"/>
        <v>207.033867536783</v>
      </c>
      <c r="K1008" s="20">
        <f t="shared" si="96"/>
        <v>322.344867536783</v>
      </c>
      <c r="L1008" s="20">
        <f t="shared" si="93"/>
        <v>307.306267536783</v>
      </c>
      <c r="M1008" s="22">
        <f t="shared" si="97"/>
        <v>314.825567536783</v>
      </c>
      <c r="N1008" s="21" t="s">
        <v>3</v>
      </c>
      <c r="O1008" s="21">
        <v>63.7</v>
      </c>
      <c r="P1008" s="23">
        <v>0.799</v>
      </c>
      <c r="Q1008" s="20">
        <f t="shared" si="98"/>
        <v>70.9</v>
      </c>
      <c r="R1008" s="21">
        <v>70.9</v>
      </c>
      <c r="S1008" s="23">
        <v>3.456</v>
      </c>
      <c r="V1008" s="25">
        <v>15.148</v>
      </c>
      <c r="W1008" s="22">
        <v>314.825567536783</v>
      </c>
    </row>
    <row r="1009" spans="1:23" ht="12.75">
      <c r="A1009" s="1">
        <v>36345</v>
      </c>
      <c r="B1009" s="13">
        <v>185</v>
      </c>
      <c r="C1009" s="52">
        <v>0.698726833</v>
      </c>
      <c r="D1009" s="14">
        <v>0.698726833</v>
      </c>
      <c r="E1009" s="2">
        <v>9995</v>
      </c>
      <c r="F1009" s="15">
        <v>0</v>
      </c>
      <c r="G1009" s="19">
        <v>1024.3</v>
      </c>
      <c r="H1009" s="20">
        <f t="shared" si="94"/>
        <v>989.3</v>
      </c>
      <c r="I1009" s="21">
        <v>989.3</v>
      </c>
      <c r="J1009" s="20">
        <f t="shared" si="95"/>
        <v>198.63585774738058</v>
      </c>
      <c r="K1009" s="20">
        <f t="shared" si="96"/>
        <v>313.9468577473806</v>
      </c>
      <c r="L1009" s="20">
        <f t="shared" si="93"/>
        <v>298.9082577473806</v>
      </c>
      <c r="M1009" s="22">
        <f t="shared" si="97"/>
        <v>306.4275577473806</v>
      </c>
      <c r="N1009" s="21" t="s">
        <v>3</v>
      </c>
      <c r="O1009" s="21">
        <v>63.5</v>
      </c>
      <c r="P1009" s="23">
        <v>0.822</v>
      </c>
      <c r="Q1009" s="20">
        <f t="shared" si="98"/>
        <v>73.19999999999999</v>
      </c>
      <c r="R1009" s="21">
        <v>73.2</v>
      </c>
      <c r="S1009" s="23">
        <v>3.554</v>
      </c>
      <c r="V1009" s="25">
        <v>14.383</v>
      </c>
      <c r="W1009" s="22">
        <v>306.4275577473806</v>
      </c>
    </row>
    <row r="1010" spans="1:23" ht="12.75">
      <c r="A1010" s="1">
        <v>36345</v>
      </c>
      <c r="B1010" s="13">
        <v>185</v>
      </c>
      <c r="C1010" s="52">
        <v>0.698842585</v>
      </c>
      <c r="D1010" s="14">
        <v>0.698842585</v>
      </c>
      <c r="E1010" s="2">
        <v>10005</v>
      </c>
      <c r="F1010" s="15">
        <v>0</v>
      </c>
      <c r="G1010" s="19">
        <v>1023.8</v>
      </c>
      <c r="H1010" s="20">
        <f t="shared" si="94"/>
        <v>988.8</v>
      </c>
      <c r="I1010" s="21">
        <v>988.8</v>
      </c>
      <c r="J1010" s="20">
        <f t="shared" si="95"/>
        <v>202.83380100042754</v>
      </c>
      <c r="K1010" s="20">
        <f t="shared" si="96"/>
        <v>318.14480100042755</v>
      </c>
      <c r="L1010" s="20">
        <f t="shared" si="93"/>
        <v>303.1062010004275</v>
      </c>
      <c r="M1010" s="22">
        <f t="shared" si="97"/>
        <v>310.62550100042756</v>
      </c>
      <c r="N1010" s="21" t="s">
        <v>3</v>
      </c>
      <c r="O1010" s="21">
        <v>63.3</v>
      </c>
      <c r="P1010" s="23">
        <v>0.807</v>
      </c>
      <c r="Q1010" s="20">
        <f t="shared" si="98"/>
        <v>71.7</v>
      </c>
      <c r="R1010" s="21">
        <v>71.7</v>
      </c>
      <c r="S1010" s="23">
        <v>3.364</v>
      </c>
      <c r="V1010" s="25">
        <v>14.295</v>
      </c>
      <c r="W1010" s="22">
        <v>310.62550100042756</v>
      </c>
    </row>
    <row r="1011" spans="1:23" ht="12.75">
      <c r="A1011" s="1">
        <v>36345</v>
      </c>
      <c r="B1011" s="13">
        <v>185</v>
      </c>
      <c r="C1011" s="52">
        <v>0.698958337</v>
      </c>
      <c r="D1011" s="14">
        <v>0.698958337</v>
      </c>
      <c r="E1011" s="2">
        <v>10015</v>
      </c>
      <c r="F1011" s="15">
        <v>0</v>
      </c>
      <c r="G1011" s="19">
        <v>1024.1</v>
      </c>
      <c r="H1011" s="20">
        <f t="shared" si="94"/>
        <v>989.0999999999999</v>
      </c>
      <c r="I1011" s="21">
        <v>989.1</v>
      </c>
      <c r="J1011" s="20">
        <f t="shared" si="95"/>
        <v>200.31478039200132</v>
      </c>
      <c r="K1011" s="20">
        <f t="shared" si="96"/>
        <v>315.62578039200133</v>
      </c>
      <c r="L1011" s="20">
        <f t="shared" si="93"/>
        <v>300.5871803920013</v>
      </c>
      <c r="M1011" s="22">
        <f t="shared" si="97"/>
        <v>308.10648039200134</v>
      </c>
      <c r="N1011" s="21" t="s">
        <v>3</v>
      </c>
      <c r="O1011" s="21">
        <v>63.6</v>
      </c>
      <c r="P1011" s="23">
        <v>0.843</v>
      </c>
      <c r="Q1011" s="20">
        <f t="shared" si="98"/>
        <v>75.3</v>
      </c>
      <c r="R1011" s="21">
        <v>75.3</v>
      </c>
      <c r="S1011" s="23">
        <v>3.64</v>
      </c>
      <c r="V1011" s="25">
        <v>15.023</v>
      </c>
      <c r="W1011" s="22">
        <v>308.10648039200134</v>
      </c>
    </row>
    <row r="1012" spans="1:23" ht="12.75">
      <c r="A1012" s="1">
        <v>36345</v>
      </c>
      <c r="B1012" s="13">
        <v>185</v>
      </c>
      <c r="C1012" s="52">
        <v>0.69907409</v>
      </c>
      <c r="D1012" s="14">
        <v>0.69907409</v>
      </c>
      <c r="E1012" s="2">
        <v>10025</v>
      </c>
      <c r="F1012" s="15">
        <v>0</v>
      </c>
      <c r="G1012" s="19">
        <v>1022.4</v>
      </c>
      <c r="H1012" s="20">
        <f t="shared" si="94"/>
        <v>987.4</v>
      </c>
      <c r="I1012" s="21">
        <v>987.4</v>
      </c>
      <c r="J1012" s="20">
        <f t="shared" si="95"/>
        <v>214.59934483774146</v>
      </c>
      <c r="K1012" s="20">
        <f t="shared" si="96"/>
        <v>329.9103448377415</v>
      </c>
      <c r="L1012" s="20">
        <f t="shared" si="93"/>
        <v>314.87174483774146</v>
      </c>
      <c r="M1012" s="22">
        <f t="shared" si="97"/>
        <v>322.39104483774145</v>
      </c>
      <c r="N1012" s="21" t="s">
        <v>3</v>
      </c>
      <c r="O1012" s="21">
        <v>64.2</v>
      </c>
      <c r="P1012" s="23">
        <v>0.797</v>
      </c>
      <c r="Q1012" s="20">
        <f t="shared" si="98"/>
        <v>70.7</v>
      </c>
      <c r="R1012" s="21">
        <v>70.7</v>
      </c>
      <c r="S1012" s="23">
        <v>3.81</v>
      </c>
      <c r="T1012" s="44">
        <v>80.621</v>
      </c>
      <c r="U1012" s="44">
        <f aca="true" t="shared" si="99" ref="U1012:U1063">AVERAGE(T1007:T1012)</f>
        <v>80.621</v>
      </c>
      <c r="V1012" s="25">
        <v>15.573</v>
      </c>
      <c r="W1012" s="22">
        <v>322.39104483774145</v>
      </c>
    </row>
    <row r="1013" spans="1:23" ht="12.75">
      <c r="A1013" s="1">
        <v>36345</v>
      </c>
      <c r="B1013" s="13">
        <v>185</v>
      </c>
      <c r="C1013" s="52">
        <v>0.699189842</v>
      </c>
      <c r="D1013" s="14">
        <v>0.699189842</v>
      </c>
      <c r="E1013" s="2">
        <v>10035</v>
      </c>
      <c r="F1013" s="15">
        <v>0</v>
      </c>
      <c r="G1013" s="19">
        <v>1021.5</v>
      </c>
      <c r="H1013" s="20">
        <f t="shared" si="94"/>
        <v>986.5</v>
      </c>
      <c r="I1013" s="21">
        <v>986.5</v>
      </c>
      <c r="J1013" s="20">
        <f t="shared" si="95"/>
        <v>222.17172110066608</v>
      </c>
      <c r="K1013" s="20">
        <f t="shared" si="96"/>
        <v>337.4827211006661</v>
      </c>
      <c r="L1013" s="20">
        <f t="shared" si="93"/>
        <v>322.44412110066605</v>
      </c>
      <c r="M1013" s="22">
        <f t="shared" si="97"/>
        <v>329.9634211006661</v>
      </c>
      <c r="N1013" s="21" t="s">
        <v>3</v>
      </c>
      <c r="O1013" s="21">
        <v>64.4</v>
      </c>
      <c r="P1013" s="23">
        <v>0.849</v>
      </c>
      <c r="Q1013" s="20">
        <f t="shared" si="98"/>
        <v>75.9</v>
      </c>
      <c r="R1013" s="21">
        <v>75.9</v>
      </c>
      <c r="S1013" s="23">
        <v>3.751</v>
      </c>
      <c r="T1013" s="44">
        <v>78.254</v>
      </c>
      <c r="U1013" s="44">
        <f t="shared" si="99"/>
        <v>79.4375</v>
      </c>
      <c r="V1013" s="25">
        <v>16.129</v>
      </c>
      <c r="W1013" s="22">
        <v>329.9634211006661</v>
      </c>
    </row>
    <row r="1014" spans="1:23" ht="12.75">
      <c r="A1014" s="1">
        <v>36345</v>
      </c>
      <c r="B1014" s="13">
        <v>185</v>
      </c>
      <c r="C1014" s="52">
        <v>0.699305534</v>
      </c>
      <c r="D1014" s="14">
        <v>0.699305534</v>
      </c>
      <c r="E1014" s="2">
        <v>10045</v>
      </c>
      <c r="F1014" s="15">
        <v>0</v>
      </c>
      <c r="G1014" s="19">
        <v>1021.3</v>
      </c>
      <c r="H1014" s="20">
        <f t="shared" si="94"/>
        <v>986.3</v>
      </c>
      <c r="I1014" s="21">
        <v>986.3</v>
      </c>
      <c r="J1014" s="20">
        <f t="shared" si="95"/>
        <v>223.85540954357913</v>
      </c>
      <c r="K1014" s="20">
        <f t="shared" si="96"/>
        <v>339.1664095435791</v>
      </c>
      <c r="L1014" s="20">
        <f t="shared" si="93"/>
        <v>324.12780954357913</v>
      </c>
      <c r="M1014" s="22">
        <f t="shared" si="97"/>
        <v>331.6471095435791</v>
      </c>
      <c r="N1014" s="21" t="s">
        <v>3</v>
      </c>
      <c r="O1014" s="21">
        <v>65</v>
      </c>
      <c r="P1014" s="23">
        <v>0.822</v>
      </c>
      <c r="Q1014" s="20">
        <f t="shared" si="98"/>
        <v>73.19999999999999</v>
      </c>
      <c r="R1014" s="21">
        <v>73.2</v>
      </c>
      <c r="S1014" s="23">
        <v>3.81</v>
      </c>
      <c r="T1014" s="44">
        <v>76.124</v>
      </c>
      <c r="U1014" s="44">
        <f t="shared" si="99"/>
        <v>78.333</v>
      </c>
      <c r="V1014" s="25">
        <v>16.121</v>
      </c>
      <c r="W1014" s="22">
        <v>331.6471095435791</v>
      </c>
    </row>
    <row r="1015" spans="1:23" ht="12.75">
      <c r="A1015" s="1">
        <v>36345</v>
      </c>
      <c r="B1015" s="13">
        <v>185</v>
      </c>
      <c r="C1015" s="52">
        <v>0.699421287</v>
      </c>
      <c r="D1015" s="14">
        <v>0.699421287</v>
      </c>
      <c r="E1015" s="2">
        <v>10055</v>
      </c>
      <c r="F1015" s="15">
        <v>0</v>
      </c>
      <c r="G1015" s="19">
        <v>1019.1</v>
      </c>
      <c r="H1015" s="20">
        <f t="shared" si="94"/>
        <v>984.1</v>
      </c>
      <c r="I1015" s="21">
        <v>984.1</v>
      </c>
      <c r="J1015" s="20">
        <f t="shared" si="95"/>
        <v>242.39854861160774</v>
      </c>
      <c r="K1015" s="20">
        <f t="shared" si="96"/>
        <v>357.7095486116077</v>
      </c>
      <c r="L1015" s="20">
        <f t="shared" si="93"/>
        <v>342.67094861160774</v>
      </c>
      <c r="M1015" s="22">
        <f t="shared" si="97"/>
        <v>350.19024861160773</v>
      </c>
      <c r="N1015" s="21" t="s">
        <v>3</v>
      </c>
      <c r="O1015" s="21">
        <v>65.1</v>
      </c>
      <c r="P1015" s="23">
        <v>0.838</v>
      </c>
      <c r="Q1015" s="20">
        <f t="shared" si="98"/>
        <v>74.8</v>
      </c>
      <c r="R1015" s="21">
        <v>74.8</v>
      </c>
      <c r="S1015" s="23">
        <v>3.741</v>
      </c>
      <c r="T1015" s="44">
        <v>52.757</v>
      </c>
      <c r="U1015" s="44">
        <f t="shared" si="99"/>
        <v>71.939</v>
      </c>
      <c r="V1015" s="25">
        <v>15.99</v>
      </c>
      <c r="W1015" s="22">
        <v>350.19024861160773</v>
      </c>
    </row>
    <row r="1016" spans="1:23" ht="12.75">
      <c r="A1016" s="1">
        <v>36345</v>
      </c>
      <c r="B1016" s="13">
        <v>185</v>
      </c>
      <c r="C1016" s="52">
        <v>0.699537039</v>
      </c>
      <c r="D1016" s="14">
        <v>0.699537039</v>
      </c>
      <c r="E1016" s="2">
        <v>10065</v>
      </c>
      <c r="F1016" s="15">
        <v>0</v>
      </c>
      <c r="G1016" s="19">
        <v>1018.7</v>
      </c>
      <c r="H1016" s="20">
        <f t="shared" si="94"/>
        <v>983.7</v>
      </c>
      <c r="I1016" s="21">
        <v>983.7</v>
      </c>
      <c r="J1016" s="20">
        <f t="shared" si="95"/>
        <v>245.7744817293512</v>
      </c>
      <c r="K1016" s="20">
        <f t="shared" si="96"/>
        <v>361.0854817293512</v>
      </c>
      <c r="L1016" s="20">
        <f t="shared" si="93"/>
        <v>346.0468817293512</v>
      </c>
      <c r="M1016" s="22">
        <f t="shared" si="97"/>
        <v>353.56618172935123</v>
      </c>
      <c r="N1016" s="21" t="s">
        <v>3</v>
      </c>
      <c r="O1016" s="21">
        <v>64.8</v>
      </c>
      <c r="P1016" s="23">
        <v>0.808</v>
      </c>
      <c r="Q1016" s="20">
        <f t="shared" si="98"/>
        <v>71.80000000000001</v>
      </c>
      <c r="R1016" s="21">
        <v>71.8</v>
      </c>
      <c r="S1016" s="23">
        <v>4.223</v>
      </c>
      <c r="T1016" s="44">
        <v>155.153</v>
      </c>
      <c r="U1016" s="44">
        <f t="shared" si="99"/>
        <v>88.5818</v>
      </c>
      <c r="V1016" s="25">
        <v>15.392</v>
      </c>
      <c r="W1016" s="22">
        <v>353.56618172935123</v>
      </c>
    </row>
    <row r="1017" spans="1:23" ht="12.75">
      <c r="A1017" s="1">
        <v>36345</v>
      </c>
      <c r="B1017" s="13">
        <v>185</v>
      </c>
      <c r="C1017" s="52">
        <v>0.699652791</v>
      </c>
      <c r="D1017" s="14">
        <v>0.699652791</v>
      </c>
      <c r="E1017" s="2">
        <v>10075</v>
      </c>
      <c r="F1017" s="15">
        <v>0</v>
      </c>
      <c r="G1017" s="19">
        <v>1019.3</v>
      </c>
      <c r="H1017" s="20">
        <f t="shared" si="94"/>
        <v>984.3</v>
      </c>
      <c r="I1017" s="21">
        <v>984.3</v>
      </c>
      <c r="J1017" s="20">
        <f t="shared" si="95"/>
        <v>240.7110965895449</v>
      </c>
      <c r="K1017" s="20">
        <f t="shared" si="96"/>
        <v>356.0220965895449</v>
      </c>
      <c r="L1017" s="20">
        <f t="shared" si="93"/>
        <v>340.98349658954487</v>
      </c>
      <c r="M1017" s="22">
        <f t="shared" si="97"/>
        <v>348.5027965895449</v>
      </c>
      <c r="N1017" s="21" t="s">
        <v>3</v>
      </c>
      <c r="O1017" s="21">
        <v>65.6</v>
      </c>
      <c r="P1017" s="23">
        <v>0.867</v>
      </c>
      <c r="Q1017" s="20">
        <f t="shared" si="98"/>
        <v>77.7</v>
      </c>
      <c r="R1017" s="21">
        <v>77.7</v>
      </c>
      <c r="S1017" s="23">
        <v>4.124</v>
      </c>
      <c r="T1017" s="44">
        <v>132.023</v>
      </c>
      <c r="U1017" s="44">
        <f t="shared" si="99"/>
        <v>95.822</v>
      </c>
      <c r="V1017" s="25">
        <v>14.713</v>
      </c>
      <c r="W1017" s="22">
        <v>348.5027965895449</v>
      </c>
    </row>
    <row r="1018" spans="1:23" ht="12.75">
      <c r="A1018" s="1">
        <v>36345</v>
      </c>
      <c r="B1018" s="13">
        <v>185</v>
      </c>
      <c r="C1018" s="52">
        <v>0.699768543</v>
      </c>
      <c r="D1018" s="14">
        <v>0.699768543</v>
      </c>
      <c r="E1018" s="2">
        <v>10085</v>
      </c>
      <c r="F1018" s="15">
        <v>0</v>
      </c>
      <c r="G1018" s="19">
        <v>1020</v>
      </c>
      <c r="H1018" s="20">
        <f t="shared" si="94"/>
        <v>985</v>
      </c>
      <c r="I1018" s="21">
        <v>985</v>
      </c>
      <c r="J1018" s="20">
        <f t="shared" si="95"/>
        <v>234.8077134531875</v>
      </c>
      <c r="K1018" s="20">
        <f t="shared" si="96"/>
        <v>350.1187134531875</v>
      </c>
      <c r="L1018" s="20">
        <f t="shared" si="93"/>
        <v>335.0801134531875</v>
      </c>
      <c r="M1018" s="22">
        <f t="shared" si="97"/>
        <v>342.5994134531875</v>
      </c>
      <c r="N1018" s="21" t="s">
        <v>3</v>
      </c>
      <c r="O1018" s="21">
        <v>65.8</v>
      </c>
      <c r="P1018" s="23">
        <v>0.854</v>
      </c>
      <c r="Q1018" s="20">
        <f t="shared" si="98"/>
        <v>76.4</v>
      </c>
      <c r="R1018" s="21">
        <v>76.4</v>
      </c>
      <c r="S1018" s="23">
        <v>4.374</v>
      </c>
      <c r="T1018" s="44">
        <v>192.656</v>
      </c>
      <c r="U1018" s="44">
        <f t="shared" si="99"/>
        <v>114.49450000000002</v>
      </c>
      <c r="V1018" s="25">
        <v>14.318</v>
      </c>
      <c r="W1018" s="22">
        <v>342.5994134531875</v>
      </c>
    </row>
    <row r="1019" spans="1:23" ht="12.75">
      <c r="A1019" s="1">
        <v>36345</v>
      </c>
      <c r="B1019" s="13">
        <v>185</v>
      </c>
      <c r="C1019" s="52">
        <v>0.699884236</v>
      </c>
      <c r="D1019" s="14">
        <v>0.699884236</v>
      </c>
      <c r="E1019" s="2">
        <v>10095</v>
      </c>
      <c r="F1019" s="15">
        <v>0</v>
      </c>
      <c r="G1019" s="19">
        <v>1020.2</v>
      </c>
      <c r="H1019" s="20">
        <f t="shared" si="94"/>
        <v>985.2</v>
      </c>
      <c r="I1019" s="21">
        <v>985.2</v>
      </c>
      <c r="J1019" s="20">
        <f t="shared" si="95"/>
        <v>233.12180310895474</v>
      </c>
      <c r="K1019" s="20">
        <f t="shared" si="96"/>
        <v>348.4328031089548</v>
      </c>
      <c r="L1019" s="20">
        <f t="shared" si="93"/>
        <v>333.39420310895474</v>
      </c>
      <c r="M1019" s="22">
        <f t="shared" si="97"/>
        <v>340.9135031089547</v>
      </c>
      <c r="N1019" s="21" t="s">
        <v>3</v>
      </c>
      <c r="O1019" s="21">
        <v>65.9</v>
      </c>
      <c r="P1019" s="23">
        <v>0.898</v>
      </c>
      <c r="Q1019" s="20">
        <f t="shared" si="98"/>
        <v>80.80000000000001</v>
      </c>
      <c r="R1019" s="21">
        <v>80.8</v>
      </c>
      <c r="S1019" s="23">
        <v>4.125</v>
      </c>
      <c r="T1019" s="44">
        <v>127.052</v>
      </c>
      <c r="U1019" s="44">
        <f t="shared" si="99"/>
        <v>122.6275</v>
      </c>
      <c r="V1019" s="25">
        <v>14.456</v>
      </c>
      <c r="W1019" s="22">
        <v>340.9135031089547</v>
      </c>
    </row>
    <row r="1020" spans="1:23" ht="12.75">
      <c r="A1020" s="1">
        <v>36345</v>
      </c>
      <c r="B1020" s="13">
        <v>185</v>
      </c>
      <c r="C1020" s="52">
        <v>0.699999988</v>
      </c>
      <c r="D1020" s="14">
        <v>0.699999988</v>
      </c>
      <c r="E1020" s="2">
        <v>10105</v>
      </c>
      <c r="F1020" s="15">
        <v>0</v>
      </c>
      <c r="G1020" s="19">
        <v>1017.1</v>
      </c>
      <c r="H1020" s="20">
        <f t="shared" si="94"/>
        <v>982.1</v>
      </c>
      <c r="I1020" s="21">
        <v>982.1</v>
      </c>
      <c r="J1020" s="20">
        <f t="shared" si="95"/>
        <v>259.2919556627109</v>
      </c>
      <c r="K1020" s="20">
        <f t="shared" si="96"/>
        <v>374.6029556627109</v>
      </c>
      <c r="L1020" s="20">
        <f t="shared" si="93"/>
        <v>359.5643556627109</v>
      </c>
      <c r="M1020" s="22">
        <f t="shared" si="97"/>
        <v>367.0836556627109</v>
      </c>
      <c r="N1020" s="21" t="s">
        <v>3</v>
      </c>
      <c r="O1020" s="21">
        <v>66.1</v>
      </c>
      <c r="P1020" s="23">
        <v>0.847</v>
      </c>
      <c r="Q1020" s="20">
        <f t="shared" si="98"/>
        <v>75.7</v>
      </c>
      <c r="R1020" s="21">
        <v>75.7</v>
      </c>
      <c r="S1020" s="23">
        <v>3.791</v>
      </c>
      <c r="T1020" s="44">
        <v>61.685</v>
      </c>
      <c r="U1020" s="44">
        <f t="shared" si="99"/>
        <v>120.221</v>
      </c>
      <c r="V1020" s="25">
        <v>15.131</v>
      </c>
      <c r="W1020" s="22">
        <v>367.0836556627109</v>
      </c>
    </row>
    <row r="1021" spans="1:23" ht="12.75">
      <c r="A1021" s="1">
        <v>36345</v>
      </c>
      <c r="B1021" s="13">
        <v>185</v>
      </c>
      <c r="C1021" s="52">
        <v>0.70011574</v>
      </c>
      <c r="D1021" s="14">
        <v>0.70011574</v>
      </c>
      <c r="E1021" s="2">
        <v>10115</v>
      </c>
      <c r="F1021" s="15">
        <v>0</v>
      </c>
      <c r="G1021" s="19">
        <v>1014.4</v>
      </c>
      <c r="H1021" s="20">
        <f t="shared" si="94"/>
        <v>979.4</v>
      </c>
      <c r="I1021" s="21">
        <v>979.4</v>
      </c>
      <c r="J1021" s="20">
        <f t="shared" si="95"/>
        <v>282.1527080103053</v>
      </c>
      <c r="K1021" s="20">
        <f t="shared" si="96"/>
        <v>397.46370801030525</v>
      </c>
      <c r="L1021" s="20">
        <f t="shared" si="93"/>
        <v>382.4251080103053</v>
      </c>
      <c r="M1021" s="22">
        <f t="shared" si="97"/>
        <v>389.94440801030527</v>
      </c>
      <c r="N1021" s="21" t="s">
        <v>3</v>
      </c>
      <c r="O1021" s="21">
        <v>65.9</v>
      </c>
      <c r="P1021" s="23">
        <v>0.867</v>
      </c>
      <c r="Q1021" s="20">
        <f t="shared" si="98"/>
        <v>77.7</v>
      </c>
      <c r="R1021" s="21">
        <v>77.7</v>
      </c>
      <c r="S1021" s="23">
        <v>4.476</v>
      </c>
      <c r="T1021" s="44">
        <v>206.555</v>
      </c>
      <c r="U1021" s="44">
        <f t="shared" si="99"/>
        <v>145.854</v>
      </c>
      <c r="V1021" s="25">
        <v>15.898</v>
      </c>
      <c r="W1021" s="22">
        <v>389.94440801030527</v>
      </c>
    </row>
    <row r="1022" spans="1:23" ht="12.75">
      <c r="A1022" s="1">
        <v>36345</v>
      </c>
      <c r="B1022" s="13">
        <v>185</v>
      </c>
      <c r="C1022" s="52">
        <v>0.700231493</v>
      </c>
      <c r="D1022" s="14">
        <v>0.700231493</v>
      </c>
      <c r="E1022" s="2">
        <v>10125</v>
      </c>
      <c r="F1022" s="15">
        <v>0</v>
      </c>
      <c r="G1022" s="19">
        <v>1014.6</v>
      </c>
      <c r="H1022" s="20">
        <f t="shared" si="94"/>
        <v>979.6</v>
      </c>
      <c r="I1022" s="21">
        <v>979.6</v>
      </c>
      <c r="J1022" s="20">
        <f t="shared" si="95"/>
        <v>280.4571589749091</v>
      </c>
      <c r="K1022" s="20">
        <f t="shared" si="96"/>
        <v>395.76815897490906</v>
      </c>
      <c r="L1022" s="20">
        <f t="shared" si="93"/>
        <v>380.7295589749091</v>
      </c>
      <c r="M1022" s="22">
        <f t="shared" si="97"/>
        <v>388.24885897490907</v>
      </c>
      <c r="N1022" s="21" t="s">
        <v>3</v>
      </c>
      <c r="O1022" s="21">
        <v>66.2</v>
      </c>
      <c r="P1022" s="23">
        <v>0.848</v>
      </c>
      <c r="Q1022" s="20">
        <f t="shared" si="98"/>
        <v>75.8</v>
      </c>
      <c r="R1022" s="21">
        <v>75.8</v>
      </c>
      <c r="S1022" s="23">
        <v>4.285</v>
      </c>
      <c r="T1022" s="44">
        <v>162.188</v>
      </c>
      <c r="U1022" s="44">
        <f t="shared" si="99"/>
        <v>147.0265</v>
      </c>
      <c r="V1022" s="25">
        <v>16.142</v>
      </c>
      <c r="W1022" s="22">
        <v>388.24885897490907</v>
      </c>
    </row>
    <row r="1023" spans="1:23" ht="12.75">
      <c r="A1023" s="1">
        <v>36345</v>
      </c>
      <c r="B1023" s="13">
        <v>185</v>
      </c>
      <c r="C1023" s="52">
        <v>0.700347245</v>
      </c>
      <c r="D1023" s="14">
        <v>0.700347245</v>
      </c>
      <c r="E1023" s="2">
        <v>10135</v>
      </c>
      <c r="F1023" s="15">
        <v>0</v>
      </c>
      <c r="G1023" s="19">
        <v>1016.8</v>
      </c>
      <c r="H1023" s="20">
        <f t="shared" si="94"/>
        <v>981.8</v>
      </c>
      <c r="I1023" s="21">
        <v>981.8</v>
      </c>
      <c r="J1023" s="20">
        <f t="shared" si="95"/>
        <v>261.82893354445355</v>
      </c>
      <c r="K1023" s="20">
        <f t="shared" si="96"/>
        <v>377.1399335444536</v>
      </c>
      <c r="L1023" s="20">
        <f t="shared" si="93"/>
        <v>362.10133354445355</v>
      </c>
      <c r="M1023" s="22">
        <f t="shared" si="97"/>
        <v>369.62063354445354</v>
      </c>
      <c r="N1023" s="21" t="s">
        <v>3</v>
      </c>
      <c r="O1023" s="21">
        <v>66.7</v>
      </c>
      <c r="P1023" s="23">
        <v>0.887</v>
      </c>
      <c r="Q1023" s="20">
        <f t="shared" si="98"/>
        <v>79.7</v>
      </c>
      <c r="R1023" s="21">
        <v>79.7</v>
      </c>
      <c r="S1023" s="23">
        <v>3.976</v>
      </c>
      <c r="T1023" s="44">
        <v>96.584</v>
      </c>
      <c r="U1023" s="44">
        <f t="shared" si="99"/>
        <v>141.12</v>
      </c>
      <c r="V1023" s="25">
        <v>16.061</v>
      </c>
      <c r="W1023" s="22">
        <v>369.62063354445354</v>
      </c>
    </row>
    <row r="1024" spans="1:23" ht="12.75">
      <c r="A1024" s="1">
        <v>36345</v>
      </c>
      <c r="B1024" s="13">
        <v>185</v>
      </c>
      <c r="C1024" s="52">
        <v>0.700462937</v>
      </c>
      <c r="D1024" s="14">
        <v>0.700462937</v>
      </c>
      <c r="E1024" s="2">
        <v>10145</v>
      </c>
      <c r="F1024" s="15">
        <v>0</v>
      </c>
      <c r="G1024" s="19">
        <v>1014.5</v>
      </c>
      <c r="H1024" s="20">
        <f t="shared" si="94"/>
        <v>979.5</v>
      </c>
      <c r="I1024" s="21">
        <v>979.5</v>
      </c>
      <c r="J1024" s="20">
        <f t="shared" si="95"/>
        <v>281.3048902167255</v>
      </c>
      <c r="K1024" s="20">
        <f t="shared" si="96"/>
        <v>396.61589021672546</v>
      </c>
      <c r="L1024" s="20">
        <f t="shared" si="93"/>
        <v>381.5772902167255</v>
      </c>
      <c r="M1024" s="22">
        <f t="shared" si="97"/>
        <v>389.0965902167255</v>
      </c>
      <c r="N1024" s="21" t="s">
        <v>3</v>
      </c>
      <c r="O1024" s="21">
        <v>66.9</v>
      </c>
      <c r="P1024" s="23">
        <v>0.864</v>
      </c>
      <c r="Q1024" s="20">
        <f t="shared" si="98"/>
        <v>77.4</v>
      </c>
      <c r="R1024" s="21">
        <v>77.4</v>
      </c>
      <c r="S1024" s="23">
        <v>4.802</v>
      </c>
      <c r="T1024" s="44">
        <v>262.217</v>
      </c>
      <c r="U1024" s="44">
        <f t="shared" si="99"/>
        <v>152.7135</v>
      </c>
      <c r="V1024" s="25">
        <v>15.84</v>
      </c>
      <c r="W1024" s="22">
        <v>389.0965902167255</v>
      </c>
    </row>
    <row r="1025" spans="1:33" ht="12.75">
      <c r="A1025" s="1">
        <v>36345</v>
      </c>
      <c r="B1025" s="13">
        <v>185</v>
      </c>
      <c r="C1025" s="52">
        <v>0.70057869</v>
      </c>
      <c r="D1025" s="14">
        <v>0.70057869</v>
      </c>
      <c r="E1025" s="2">
        <v>10155</v>
      </c>
      <c r="F1025" s="15">
        <v>0</v>
      </c>
      <c r="G1025" s="19">
        <v>1014.1</v>
      </c>
      <c r="H1025" s="20">
        <f t="shared" si="94"/>
        <v>979.1</v>
      </c>
      <c r="I1025" s="21">
        <v>979.1</v>
      </c>
      <c r="J1025" s="20">
        <f t="shared" si="95"/>
        <v>284.69668087840296</v>
      </c>
      <c r="K1025" s="20">
        <f t="shared" si="96"/>
        <v>400.007680878403</v>
      </c>
      <c r="L1025" s="20">
        <f t="shared" si="93"/>
        <v>384.96908087840296</v>
      </c>
      <c r="M1025" s="22">
        <f t="shared" si="97"/>
        <v>392.48838087840295</v>
      </c>
      <c r="N1025" s="21" t="s">
        <v>3</v>
      </c>
      <c r="O1025" s="21">
        <v>66.6</v>
      </c>
      <c r="P1025" s="23">
        <v>0.877</v>
      </c>
      <c r="Q1025" s="20">
        <f t="shared" si="98"/>
        <v>78.7</v>
      </c>
      <c r="R1025" s="21">
        <v>78.7</v>
      </c>
      <c r="S1025" s="23">
        <v>3.807</v>
      </c>
      <c r="T1025" s="44">
        <v>50.087</v>
      </c>
      <c r="U1025" s="44">
        <f t="shared" si="99"/>
        <v>139.886</v>
      </c>
      <c r="V1025" s="25">
        <v>15.058</v>
      </c>
      <c r="W1025" s="22">
        <v>392.48838087840295</v>
      </c>
      <c r="X1025" s="27">
        <f>AVERAGE(Q1025:Q1063)</f>
        <v>77.49487179487181</v>
      </c>
      <c r="Y1025" s="27">
        <f>STDEV(Q1025:Q1063)</f>
        <v>1.8653275030554777</v>
      </c>
      <c r="Z1025" s="27" t="s">
        <v>8</v>
      </c>
      <c r="AA1025" s="27" t="s">
        <v>8</v>
      </c>
      <c r="AB1025" s="27">
        <f>AVERAGE(O1025:O1063)</f>
        <v>67.36666666666669</v>
      </c>
      <c r="AC1025" s="27">
        <f>STDEV(O1025:O1063)</f>
        <v>0.6921869740277359</v>
      </c>
      <c r="AD1025" s="27">
        <f>AVERAGE(H1025:H1063)</f>
        <v>983.7923076923075</v>
      </c>
      <c r="AE1025" s="27">
        <f>STDEV(H1025:H1063)</f>
        <v>3.4304660275776135</v>
      </c>
      <c r="AF1025" s="27">
        <f>AVERAGE(M1025:M1063)</f>
        <v>352.83619294484157</v>
      </c>
      <c r="AG1025" s="27">
        <f>STDEV(M1025:M1063)</f>
        <v>28.957932143217725</v>
      </c>
    </row>
    <row r="1026" spans="1:23" ht="12.75">
      <c r="A1026" s="1">
        <v>36345</v>
      </c>
      <c r="B1026" s="13">
        <v>185</v>
      </c>
      <c r="C1026" s="52">
        <v>0.700694442</v>
      </c>
      <c r="D1026" s="14">
        <v>0.700694442</v>
      </c>
      <c r="E1026" s="2">
        <v>10165</v>
      </c>
      <c r="F1026" s="15">
        <v>0</v>
      </c>
      <c r="G1026" s="19">
        <v>1014.5</v>
      </c>
      <c r="H1026" s="20">
        <f t="shared" si="94"/>
        <v>979.5</v>
      </c>
      <c r="I1026" s="21">
        <v>979.5</v>
      </c>
      <c r="J1026" s="20">
        <f t="shared" si="95"/>
        <v>281.3048902167255</v>
      </c>
      <c r="K1026" s="20">
        <f t="shared" si="96"/>
        <v>396.61589021672546</v>
      </c>
      <c r="L1026" s="20">
        <f t="shared" si="93"/>
        <v>381.5772902167255</v>
      </c>
      <c r="M1026" s="22">
        <f t="shared" si="97"/>
        <v>389.0965902167255</v>
      </c>
      <c r="N1026" s="21" t="s">
        <v>3</v>
      </c>
      <c r="O1026" s="21">
        <v>67.2</v>
      </c>
      <c r="P1026" s="23">
        <v>0.837</v>
      </c>
      <c r="Q1026" s="20">
        <f t="shared" si="98"/>
        <v>74.7</v>
      </c>
      <c r="R1026" s="21">
        <v>74.7</v>
      </c>
      <c r="S1026" s="23">
        <v>4.709</v>
      </c>
      <c r="T1026" s="44">
        <v>236.72</v>
      </c>
      <c r="U1026" s="44">
        <f t="shared" si="99"/>
        <v>169.0585</v>
      </c>
      <c r="V1026" s="25">
        <v>14.361</v>
      </c>
      <c r="W1026" s="22">
        <v>389.0965902167255</v>
      </c>
    </row>
    <row r="1027" spans="1:23" ht="12.75">
      <c r="A1027" s="1">
        <v>36345</v>
      </c>
      <c r="B1027" s="13">
        <v>185</v>
      </c>
      <c r="C1027" s="52">
        <v>0.700810194</v>
      </c>
      <c r="D1027" s="14">
        <v>0.700810194</v>
      </c>
      <c r="E1027" s="2">
        <v>10175</v>
      </c>
      <c r="F1027" s="15">
        <v>0</v>
      </c>
      <c r="G1027" s="19">
        <v>1012.2</v>
      </c>
      <c r="H1027" s="20">
        <f t="shared" si="94"/>
        <v>977.2</v>
      </c>
      <c r="I1027" s="21">
        <v>977.2</v>
      </c>
      <c r="J1027" s="20">
        <f t="shared" si="95"/>
        <v>300.8266328976457</v>
      </c>
      <c r="K1027" s="20">
        <f t="shared" si="96"/>
        <v>416.13763289764574</v>
      </c>
      <c r="L1027" s="20">
        <f t="shared" si="93"/>
        <v>401.0990328976457</v>
      </c>
      <c r="M1027" s="22">
        <f t="shared" si="97"/>
        <v>408.6183328976457</v>
      </c>
      <c r="N1027" s="21" t="s">
        <v>3</v>
      </c>
      <c r="O1027" s="21">
        <v>66.8</v>
      </c>
      <c r="P1027" s="23">
        <v>0.864</v>
      </c>
      <c r="Q1027" s="20">
        <f t="shared" si="98"/>
        <v>77.4</v>
      </c>
      <c r="R1027" s="21">
        <v>77.4</v>
      </c>
      <c r="S1027" s="23">
        <v>5.036</v>
      </c>
      <c r="T1027" s="44">
        <v>297.116</v>
      </c>
      <c r="U1027" s="44">
        <f t="shared" si="99"/>
        <v>184.15200000000002</v>
      </c>
      <c r="V1027" s="25">
        <v>14.386</v>
      </c>
      <c r="W1027" s="22">
        <v>408.6183328976457</v>
      </c>
    </row>
    <row r="1028" spans="1:23" ht="12.75">
      <c r="A1028" s="1">
        <v>36345</v>
      </c>
      <c r="B1028" s="13">
        <v>185</v>
      </c>
      <c r="C1028" s="52">
        <v>0.700925946</v>
      </c>
      <c r="D1028" s="14">
        <v>0.700925946</v>
      </c>
      <c r="E1028" s="2">
        <v>10185</v>
      </c>
      <c r="F1028" s="15">
        <v>0</v>
      </c>
      <c r="G1028" s="19">
        <v>1011.9</v>
      </c>
      <c r="H1028" s="20">
        <f t="shared" si="94"/>
        <v>976.9</v>
      </c>
      <c r="I1028" s="21">
        <v>976.9</v>
      </c>
      <c r="J1028" s="20">
        <f t="shared" si="95"/>
        <v>303.3763339683908</v>
      </c>
      <c r="K1028" s="20">
        <f t="shared" si="96"/>
        <v>418.6873339683908</v>
      </c>
      <c r="L1028" s="20">
        <f t="shared" si="93"/>
        <v>403.6487339683908</v>
      </c>
      <c r="M1028" s="22">
        <f t="shared" si="97"/>
        <v>411.1680339683908</v>
      </c>
      <c r="N1028" s="21" t="s">
        <v>3</v>
      </c>
      <c r="O1028" s="21">
        <v>67</v>
      </c>
      <c r="P1028" s="23">
        <v>0.846</v>
      </c>
      <c r="Q1028" s="20">
        <f t="shared" si="98"/>
        <v>75.6</v>
      </c>
      <c r="R1028" s="21">
        <v>75.6</v>
      </c>
      <c r="S1028" s="23">
        <v>3.729</v>
      </c>
      <c r="T1028" s="44">
        <v>21.749</v>
      </c>
      <c r="U1028" s="44">
        <f t="shared" si="99"/>
        <v>160.7455</v>
      </c>
      <c r="V1028" s="25">
        <v>15.099</v>
      </c>
      <c r="W1028" s="22">
        <v>411.1680339683908</v>
      </c>
    </row>
    <row r="1029" spans="1:23" ht="12.75">
      <c r="A1029" s="1">
        <v>36345</v>
      </c>
      <c r="B1029" s="13">
        <v>185</v>
      </c>
      <c r="C1029" s="52">
        <v>0.701041639</v>
      </c>
      <c r="D1029" s="14">
        <v>0.701041639</v>
      </c>
      <c r="E1029" s="2">
        <v>10195</v>
      </c>
      <c r="F1029" s="15">
        <v>0</v>
      </c>
      <c r="G1029" s="19">
        <v>1013.4</v>
      </c>
      <c r="H1029" s="20">
        <f t="shared" si="94"/>
        <v>978.4</v>
      </c>
      <c r="I1029" s="21">
        <v>978.4</v>
      </c>
      <c r="J1029" s="20">
        <f t="shared" si="95"/>
        <v>290.63565018432615</v>
      </c>
      <c r="K1029" s="20">
        <f t="shared" si="96"/>
        <v>405.94665018432613</v>
      </c>
      <c r="L1029" s="20">
        <f t="shared" si="93"/>
        <v>390.90805018432616</v>
      </c>
      <c r="M1029" s="22">
        <f t="shared" si="97"/>
        <v>398.42735018432614</v>
      </c>
      <c r="N1029" s="21" t="s">
        <v>3</v>
      </c>
      <c r="O1029" s="21">
        <v>68.1</v>
      </c>
      <c r="P1029" s="23">
        <v>0.889</v>
      </c>
      <c r="Q1029" s="20">
        <f t="shared" si="98"/>
        <v>79.9</v>
      </c>
      <c r="R1029" s="21">
        <v>79.9</v>
      </c>
      <c r="S1029" s="23">
        <v>4.784</v>
      </c>
      <c r="T1029" s="44">
        <v>250.618</v>
      </c>
      <c r="U1029" s="44">
        <f t="shared" si="99"/>
        <v>186.41783333333333</v>
      </c>
      <c r="V1029" s="25">
        <v>15.826</v>
      </c>
      <c r="W1029" s="22">
        <v>398.42735018432614</v>
      </c>
    </row>
    <row r="1030" spans="1:23" ht="12.75">
      <c r="A1030" s="1">
        <v>36345</v>
      </c>
      <c r="B1030" s="13">
        <v>185</v>
      </c>
      <c r="C1030" s="52">
        <v>0.701157391</v>
      </c>
      <c r="D1030" s="14">
        <v>0.701157391</v>
      </c>
      <c r="E1030" s="2">
        <v>10205</v>
      </c>
      <c r="F1030" s="15">
        <v>0</v>
      </c>
      <c r="G1030" s="19">
        <v>1015.7</v>
      </c>
      <c r="H1030" s="20">
        <f t="shared" si="94"/>
        <v>980.7</v>
      </c>
      <c r="I1030" s="21">
        <v>980.7</v>
      </c>
      <c r="J1030" s="20">
        <f t="shared" si="95"/>
        <v>271.13782268155654</v>
      </c>
      <c r="K1030" s="20">
        <f t="shared" si="96"/>
        <v>386.4488226815565</v>
      </c>
      <c r="L1030" s="20">
        <f t="shared" si="93"/>
        <v>371.41022268155655</v>
      </c>
      <c r="M1030" s="22">
        <f t="shared" si="97"/>
        <v>378.92952268155653</v>
      </c>
      <c r="N1030" s="21" t="s">
        <v>3</v>
      </c>
      <c r="O1030" s="21">
        <v>67.5</v>
      </c>
      <c r="P1030" s="23">
        <v>0.844</v>
      </c>
      <c r="Q1030" s="20">
        <f t="shared" si="98"/>
        <v>75.4</v>
      </c>
      <c r="R1030" s="21">
        <v>75.4</v>
      </c>
      <c r="S1030" s="23">
        <v>4.634</v>
      </c>
      <c r="T1030" s="44">
        <v>206.251</v>
      </c>
      <c r="U1030" s="44">
        <f t="shared" si="99"/>
        <v>177.09016666666665</v>
      </c>
      <c r="V1030" s="25">
        <v>16.188</v>
      </c>
      <c r="W1030" s="22">
        <v>378.92952268155653</v>
      </c>
    </row>
    <row r="1031" spans="1:23" ht="12.75">
      <c r="A1031" s="1">
        <v>36345</v>
      </c>
      <c r="B1031" s="13">
        <v>185</v>
      </c>
      <c r="C1031" s="52">
        <v>0.701273143</v>
      </c>
      <c r="D1031" s="14">
        <v>0.701273143</v>
      </c>
      <c r="E1031" s="2">
        <v>10215</v>
      </c>
      <c r="F1031" s="15">
        <v>0</v>
      </c>
      <c r="G1031" s="19">
        <v>1018.2</v>
      </c>
      <c r="H1031" s="20">
        <f t="shared" si="94"/>
        <v>983.2</v>
      </c>
      <c r="I1031" s="21">
        <v>983.2</v>
      </c>
      <c r="J1031" s="20">
        <f t="shared" si="95"/>
        <v>249.99632907841408</v>
      </c>
      <c r="K1031" s="20">
        <f t="shared" si="96"/>
        <v>365.3073290784141</v>
      </c>
      <c r="L1031" s="20">
        <f t="shared" si="93"/>
        <v>350.2687290784141</v>
      </c>
      <c r="M1031" s="22">
        <f t="shared" si="97"/>
        <v>357.78802907841407</v>
      </c>
      <c r="N1031" s="21" t="s">
        <v>3</v>
      </c>
      <c r="O1031" s="21">
        <v>68.4</v>
      </c>
      <c r="P1031" s="23">
        <v>0.867</v>
      </c>
      <c r="Q1031" s="20">
        <f t="shared" si="98"/>
        <v>77.7</v>
      </c>
      <c r="R1031" s="21">
        <v>77.7</v>
      </c>
      <c r="S1031" s="23">
        <v>4.166</v>
      </c>
      <c r="T1031" s="44">
        <v>119.648</v>
      </c>
      <c r="U1031" s="44">
        <f t="shared" si="99"/>
        <v>188.68366666666665</v>
      </c>
      <c r="V1031" s="25">
        <v>16.116</v>
      </c>
      <c r="W1031" s="22">
        <v>357.78802907841407</v>
      </c>
    </row>
    <row r="1032" spans="1:23" ht="12.75">
      <c r="A1032" s="1">
        <v>36345</v>
      </c>
      <c r="B1032" s="13">
        <v>185</v>
      </c>
      <c r="C1032" s="52">
        <v>0.701388896</v>
      </c>
      <c r="D1032" s="14">
        <v>0.701388896</v>
      </c>
      <c r="E1032" s="2">
        <v>10225</v>
      </c>
      <c r="F1032" s="15">
        <v>0</v>
      </c>
      <c r="G1032" s="19">
        <v>1018.3</v>
      </c>
      <c r="H1032" s="20">
        <f t="shared" si="94"/>
        <v>983.3</v>
      </c>
      <c r="I1032" s="21">
        <v>983.3</v>
      </c>
      <c r="J1032" s="20">
        <f t="shared" si="95"/>
        <v>249.15178787534802</v>
      </c>
      <c r="K1032" s="20">
        <f t="shared" si="96"/>
        <v>364.462787875348</v>
      </c>
      <c r="L1032" s="20">
        <f t="shared" si="93"/>
        <v>349.424187875348</v>
      </c>
      <c r="M1032" s="22">
        <f t="shared" si="97"/>
        <v>356.943487875348</v>
      </c>
      <c r="N1032" s="21" t="s">
        <v>3</v>
      </c>
      <c r="O1032" s="21">
        <v>68.4</v>
      </c>
      <c r="P1032" s="23">
        <v>0.847</v>
      </c>
      <c r="Q1032" s="20">
        <f t="shared" si="98"/>
        <v>75.7</v>
      </c>
      <c r="R1032" s="21">
        <v>75.7</v>
      </c>
      <c r="S1032" s="23">
        <v>4.137</v>
      </c>
      <c r="T1032" s="44">
        <v>96.281</v>
      </c>
      <c r="U1032" s="44">
        <f t="shared" si="99"/>
        <v>165.27716666666666</v>
      </c>
      <c r="V1032" s="25">
        <v>15.977</v>
      </c>
      <c r="W1032" s="22">
        <v>356.943487875348</v>
      </c>
    </row>
    <row r="1033" spans="1:23" ht="12.75">
      <c r="A1033" s="1">
        <v>36345</v>
      </c>
      <c r="B1033" s="13">
        <v>185</v>
      </c>
      <c r="C1033" s="52">
        <v>0.701504648</v>
      </c>
      <c r="D1033" s="14">
        <v>0.701504648</v>
      </c>
      <c r="E1033" s="2">
        <v>10235</v>
      </c>
      <c r="F1033" s="15">
        <v>0</v>
      </c>
      <c r="G1033" s="19">
        <v>1017.8</v>
      </c>
      <c r="H1033" s="20">
        <f t="shared" si="94"/>
        <v>982.8</v>
      </c>
      <c r="I1033" s="21">
        <v>982.8</v>
      </c>
      <c r="J1033" s="20">
        <f t="shared" si="95"/>
        <v>253.37535308109392</v>
      </c>
      <c r="K1033" s="20">
        <f t="shared" si="96"/>
        <v>368.6863530810939</v>
      </c>
      <c r="L1033" s="20">
        <f aca="true" t="shared" si="100" ref="L1033:L1096">(100.2724+J1033)</f>
        <v>353.6477530810939</v>
      </c>
      <c r="M1033" s="22">
        <f t="shared" si="97"/>
        <v>361.1670530810939</v>
      </c>
      <c r="N1033" s="21" t="s">
        <v>3</v>
      </c>
      <c r="O1033" s="21">
        <v>68.2</v>
      </c>
      <c r="P1033" s="23">
        <v>0.878</v>
      </c>
      <c r="Q1033" s="20">
        <f t="shared" si="98"/>
        <v>78.8</v>
      </c>
      <c r="R1033" s="21">
        <v>78.8</v>
      </c>
      <c r="S1033" s="23">
        <v>4.394</v>
      </c>
      <c r="T1033" s="44">
        <v>157.15</v>
      </c>
      <c r="U1033" s="44">
        <f t="shared" si="99"/>
        <v>141.9495</v>
      </c>
      <c r="V1033" s="25">
        <v>15.663</v>
      </c>
      <c r="W1033" s="22">
        <v>361.1670530810939</v>
      </c>
    </row>
    <row r="1034" spans="1:23" ht="12.75">
      <c r="A1034" s="1">
        <v>36345</v>
      </c>
      <c r="B1034" s="13">
        <v>185</v>
      </c>
      <c r="C1034" s="52">
        <v>0.7016204</v>
      </c>
      <c r="D1034" s="14">
        <v>0.7016204</v>
      </c>
      <c r="E1034" s="2">
        <v>10245</v>
      </c>
      <c r="F1034" s="15">
        <v>0</v>
      </c>
      <c r="G1034" s="19">
        <v>1015.6</v>
      </c>
      <c r="H1034" s="20">
        <f aca="true" t="shared" si="101" ref="H1034:H1097">(G1034-35)</f>
        <v>980.6</v>
      </c>
      <c r="I1034" s="21">
        <v>980.6</v>
      </c>
      <c r="J1034" s="20">
        <f aca="true" t="shared" si="102" ref="J1034:J1097">(8303.951372*(LN(1013.25/H1034)))</f>
        <v>271.9846030190053</v>
      </c>
      <c r="K1034" s="20">
        <f aca="true" t="shared" si="103" ref="K1034:K1097">(J1034+115.311)</f>
        <v>387.2956030190053</v>
      </c>
      <c r="L1034" s="20">
        <f t="shared" si="100"/>
        <v>372.2570030190053</v>
      </c>
      <c r="M1034" s="22">
        <f aca="true" t="shared" si="104" ref="M1034:M1097">AVERAGE(K1034:L1034)</f>
        <v>379.7763030190053</v>
      </c>
      <c r="N1034" s="21" t="s">
        <v>3</v>
      </c>
      <c r="O1034" s="21">
        <v>67.9</v>
      </c>
      <c r="P1034" s="23">
        <v>0.846</v>
      </c>
      <c r="Q1034" s="20">
        <f t="shared" si="98"/>
        <v>75.6</v>
      </c>
      <c r="R1034" s="21">
        <v>75.6</v>
      </c>
      <c r="S1034" s="23">
        <v>4.691</v>
      </c>
      <c r="T1034" s="44">
        <v>217.783</v>
      </c>
      <c r="U1034" s="44">
        <f t="shared" si="99"/>
        <v>174.62183333333334</v>
      </c>
      <c r="V1034" s="25">
        <v>14.716</v>
      </c>
      <c r="W1034" s="22">
        <v>379.7763030190053</v>
      </c>
    </row>
    <row r="1035" spans="1:23" ht="12.75">
      <c r="A1035" s="1">
        <v>36345</v>
      </c>
      <c r="B1035" s="13">
        <v>185</v>
      </c>
      <c r="C1035" s="52">
        <v>0.701736093</v>
      </c>
      <c r="D1035" s="14">
        <v>0.701736093</v>
      </c>
      <c r="E1035" s="2">
        <v>10255</v>
      </c>
      <c r="F1035" s="15">
        <v>0</v>
      </c>
      <c r="G1035" s="19">
        <v>1016.4</v>
      </c>
      <c r="H1035" s="20">
        <f t="shared" si="101"/>
        <v>981.4</v>
      </c>
      <c r="I1035" s="21">
        <v>981.4</v>
      </c>
      <c r="J1035" s="20">
        <f t="shared" si="102"/>
        <v>265.2127768561532</v>
      </c>
      <c r="K1035" s="20">
        <f t="shared" si="103"/>
        <v>380.5237768561532</v>
      </c>
      <c r="L1035" s="20">
        <f t="shared" si="100"/>
        <v>365.4851768561532</v>
      </c>
      <c r="M1035" s="22">
        <f t="shared" si="104"/>
        <v>373.0044768561532</v>
      </c>
      <c r="N1035" s="21" t="s">
        <v>3</v>
      </c>
      <c r="O1035" s="21">
        <v>67.9</v>
      </c>
      <c r="P1035" s="23">
        <v>0.887</v>
      </c>
      <c r="Q1035" s="20">
        <f aca="true" t="shared" si="105" ref="Q1035:Q1094">((P1035/5*500)-9)</f>
        <v>79.7</v>
      </c>
      <c r="R1035" s="21">
        <v>79.7</v>
      </c>
      <c r="S1035" s="23">
        <v>4.004</v>
      </c>
      <c r="T1035" s="44">
        <v>68.179</v>
      </c>
      <c r="U1035" s="44">
        <f t="shared" si="99"/>
        <v>144.21533333333335</v>
      </c>
      <c r="V1035" s="25">
        <v>14.291</v>
      </c>
      <c r="W1035" s="22">
        <v>373.0044768561532</v>
      </c>
    </row>
    <row r="1036" spans="1:23" ht="12.75">
      <c r="A1036" s="1">
        <v>36345</v>
      </c>
      <c r="B1036" s="13">
        <v>185</v>
      </c>
      <c r="C1036" s="52">
        <v>0.701851845</v>
      </c>
      <c r="D1036" s="14">
        <v>0.701851845</v>
      </c>
      <c r="E1036" s="2">
        <v>10265</v>
      </c>
      <c r="F1036" s="15">
        <v>0</v>
      </c>
      <c r="G1036" s="19">
        <v>1016.7</v>
      </c>
      <c r="H1036" s="20">
        <f t="shared" si="101"/>
        <v>981.7</v>
      </c>
      <c r="I1036" s="21">
        <v>981.7</v>
      </c>
      <c r="J1036" s="20">
        <f t="shared" si="102"/>
        <v>262.67476510841357</v>
      </c>
      <c r="K1036" s="20">
        <f t="shared" si="103"/>
        <v>377.9857651084136</v>
      </c>
      <c r="L1036" s="20">
        <f t="shared" si="100"/>
        <v>362.94716510841357</v>
      </c>
      <c r="M1036" s="22">
        <f t="shared" si="104"/>
        <v>370.46646510841356</v>
      </c>
      <c r="N1036" s="21" t="s">
        <v>3</v>
      </c>
      <c r="O1036" s="21">
        <v>68</v>
      </c>
      <c r="P1036" s="23">
        <v>0.853</v>
      </c>
      <c r="Q1036" s="20">
        <f t="shared" si="105"/>
        <v>76.3</v>
      </c>
      <c r="R1036" s="21">
        <v>76.3</v>
      </c>
      <c r="S1036" s="23">
        <v>4.545</v>
      </c>
      <c r="T1036" s="44">
        <v>170.812</v>
      </c>
      <c r="U1036" s="44">
        <f t="shared" si="99"/>
        <v>138.30883333333333</v>
      </c>
      <c r="V1036" s="25">
        <v>14.483</v>
      </c>
      <c r="W1036" s="22">
        <v>370.46646510841356</v>
      </c>
    </row>
    <row r="1037" spans="1:23" ht="12.75">
      <c r="A1037" s="1">
        <v>36345</v>
      </c>
      <c r="B1037" s="13">
        <v>185</v>
      </c>
      <c r="C1037" s="52">
        <v>0.701967597</v>
      </c>
      <c r="D1037" s="14">
        <v>0.701967597</v>
      </c>
      <c r="E1037" s="2">
        <v>10275</v>
      </c>
      <c r="F1037" s="15">
        <v>0</v>
      </c>
      <c r="G1037" s="19">
        <v>1018.9</v>
      </c>
      <c r="H1037" s="20">
        <f t="shared" si="101"/>
        <v>983.9</v>
      </c>
      <c r="I1037" s="21">
        <v>983.9</v>
      </c>
      <c r="J1037" s="20">
        <f t="shared" si="102"/>
        <v>244.0863436117268</v>
      </c>
      <c r="K1037" s="20">
        <f t="shared" si="103"/>
        <v>359.3973436117268</v>
      </c>
      <c r="L1037" s="20">
        <f t="shared" si="100"/>
        <v>344.3587436117268</v>
      </c>
      <c r="M1037" s="22">
        <f t="shared" si="104"/>
        <v>351.8780436117268</v>
      </c>
      <c r="N1037" s="21" t="s">
        <v>3</v>
      </c>
      <c r="O1037" s="21">
        <v>68.1</v>
      </c>
      <c r="P1037" s="23">
        <v>0.877</v>
      </c>
      <c r="Q1037" s="20">
        <f t="shared" si="105"/>
        <v>78.7</v>
      </c>
      <c r="R1037" s="21">
        <v>78.7</v>
      </c>
      <c r="S1037" s="23">
        <v>4.713</v>
      </c>
      <c r="T1037" s="44">
        <v>210.682</v>
      </c>
      <c r="U1037" s="44">
        <f t="shared" si="99"/>
        <v>153.48116666666667</v>
      </c>
      <c r="V1037" s="25">
        <v>15.325</v>
      </c>
      <c r="W1037" s="22">
        <v>351.8780436117268</v>
      </c>
    </row>
    <row r="1038" spans="1:23" ht="12.75">
      <c r="A1038" s="1">
        <v>36345</v>
      </c>
      <c r="B1038" s="13">
        <v>185</v>
      </c>
      <c r="C1038" s="52">
        <v>0.702083349</v>
      </c>
      <c r="D1038" s="14">
        <v>0.702083349</v>
      </c>
      <c r="E1038" s="2">
        <v>10285</v>
      </c>
      <c r="F1038" s="15">
        <v>0</v>
      </c>
      <c r="G1038" s="19">
        <v>1018.3</v>
      </c>
      <c r="H1038" s="20">
        <f t="shared" si="101"/>
        <v>983.3</v>
      </c>
      <c r="I1038" s="21">
        <v>983.3</v>
      </c>
      <c r="J1038" s="20">
        <f t="shared" si="102"/>
        <v>249.15178787534802</v>
      </c>
      <c r="K1038" s="20">
        <f t="shared" si="103"/>
        <v>364.462787875348</v>
      </c>
      <c r="L1038" s="20">
        <f t="shared" si="100"/>
        <v>349.424187875348</v>
      </c>
      <c r="M1038" s="22">
        <f t="shared" si="104"/>
        <v>356.943487875348</v>
      </c>
      <c r="N1038" s="21" t="s">
        <v>3</v>
      </c>
      <c r="O1038" s="21">
        <v>68.3</v>
      </c>
      <c r="P1038" s="23">
        <v>0.847</v>
      </c>
      <c r="Q1038" s="20">
        <f t="shared" si="105"/>
        <v>75.7</v>
      </c>
      <c r="R1038" s="21">
        <v>75.7</v>
      </c>
      <c r="S1038" s="23">
        <v>4.276</v>
      </c>
      <c r="T1038" s="44">
        <v>124.315</v>
      </c>
      <c r="U1038" s="44">
        <f t="shared" si="99"/>
        <v>158.1535</v>
      </c>
      <c r="V1038" s="25">
        <v>15.934</v>
      </c>
      <c r="W1038" s="22">
        <v>356.943487875348</v>
      </c>
    </row>
    <row r="1039" spans="1:23" ht="12.75">
      <c r="A1039" s="1">
        <v>36345</v>
      </c>
      <c r="B1039" s="13">
        <v>185</v>
      </c>
      <c r="C1039" s="52">
        <v>0.702199101</v>
      </c>
      <c r="D1039" s="14">
        <v>0.702199101</v>
      </c>
      <c r="E1039" s="2">
        <v>10295</v>
      </c>
      <c r="F1039" s="15">
        <v>0</v>
      </c>
      <c r="G1039" s="19">
        <v>1019.1</v>
      </c>
      <c r="H1039" s="20">
        <f t="shared" si="101"/>
        <v>984.1</v>
      </c>
      <c r="I1039" s="21">
        <v>984.1</v>
      </c>
      <c r="J1039" s="20">
        <f t="shared" si="102"/>
        <v>242.39854861160774</v>
      </c>
      <c r="K1039" s="20">
        <f t="shared" si="103"/>
        <v>357.7095486116077</v>
      </c>
      <c r="L1039" s="20">
        <f t="shared" si="100"/>
        <v>342.67094861160774</v>
      </c>
      <c r="M1039" s="22">
        <f t="shared" si="104"/>
        <v>350.19024861160773</v>
      </c>
      <c r="N1039" s="21" t="s">
        <v>3</v>
      </c>
      <c r="O1039" s="21">
        <v>68.2</v>
      </c>
      <c r="P1039" s="23">
        <v>0.898</v>
      </c>
      <c r="Q1039" s="20">
        <f t="shared" si="105"/>
        <v>80.80000000000001</v>
      </c>
      <c r="R1039" s="21">
        <v>80.8</v>
      </c>
      <c r="S1039" s="23">
        <v>4.536</v>
      </c>
      <c r="T1039" s="44">
        <v>163.711</v>
      </c>
      <c r="U1039" s="44">
        <f t="shared" si="99"/>
        <v>159.24699999999999</v>
      </c>
      <c r="V1039" s="25">
        <v>16.155</v>
      </c>
      <c r="W1039" s="22">
        <v>350.19024861160773</v>
      </c>
    </row>
    <row r="1040" spans="1:23" ht="12.75">
      <c r="A1040" s="1">
        <v>36345</v>
      </c>
      <c r="B1040" s="13">
        <v>185</v>
      </c>
      <c r="C1040" s="52">
        <v>0.702314794</v>
      </c>
      <c r="D1040" s="14">
        <v>0.702314794</v>
      </c>
      <c r="E1040" s="2">
        <v>10305</v>
      </c>
      <c r="F1040" s="15">
        <v>0</v>
      </c>
      <c r="G1040" s="19">
        <v>1018.5</v>
      </c>
      <c r="H1040" s="20">
        <f t="shared" si="101"/>
        <v>983.5</v>
      </c>
      <c r="I1040" s="21">
        <v>983.5</v>
      </c>
      <c r="J1040" s="20">
        <f t="shared" si="102"/>
        <v>247.46296310401866</v>
      </c>
      <c r="K1040" s="20">
        <f t="shared" si="103"/>
        <v>362.77396310401866</v>
      </c>
      <c r="L1040" s="20">
        <f t="shared" si="100"/>
        <v>347.7353631040187</v>
      </c>
      <c r="M1040" s="22">
        <f t="shared" si="104"/>
        <v>355.2546631040187</v>
      </c>
      <c r="N1040" s="21" t="s">
        <v>3</v>
      </c>
      <c r="O1040" s="21">
        <v>67.6</v>
      </c>
      <c r="P1040" s="23">
        <v>0.847</v>
      </c>
      <c r="Q1040" s="20">
        <f t="shared" si="105"/>
        <v>75.7</v>
      </c>
      <c r="R1040" s="21">
        <v>75.7</v>
      </c>
      <c r="S1040" s="23">
        <v>4.166</v>
      </c>
      <c r="T1040" s="44">
        <v>98.581</v>
      </c>
      <c r="U1040" s="44">
        <f t="shared" si="99"/>
        <v>139.38000000000002</v>
      </c>
      <c r="V1040" s="25">
        <v>16.084</v>
      </c>
      <c r="W1040" s="22">
        <v>355.2546631040187</v>
      </c>
    </row>
    <row r="1041" spans="1:23" ht="12.75">
      <c r="A1041" s="1">
        <v>36345</v>
      </c>
      <c r="B1041" s="13">
        <v>185</v>
      </c>
      <c r="C1041" s="52">
        <v>0.702430546</v>
      </c>
      <c r="D1041" s="14">
        <v>0.702430546</v>
      </c>
      <c r="E1041" s="2">
        <v>10315</v>
      </c>
      <c r="F1041" s="15">
        <v>0</v>
      </c>
      <c r="G1041" s="19">
        <v>1018.6</v>
      </c>
      <c r="H1041" s="20">
        <f t="shared" si="101"/>
        <v>983.6</v>
      </c>
      <c r="I1041" s="21">
        <v>983.6</v>
      </c>
      <c r="J1041" s="20">
        <f t="shared" si="102"/>
        <v>246.61867950083135</v>
      </c>
      <c r="K1041" s="20">
        <f t="shared" si="103"/>
        <v>361.92967950083136</v>
      </c>
      <c r="L1041" s="20">
        <f t="shared" si="100"/>
        <v>346.8910795008313</v>
      </c>
      <c r="M1041" s="22">
        <f t="shared" si="104"/>
        <v>354.41037950083137</v>
      </c>
      <c r="N1041" s="21" t="s">
        <v>3</v>
      </c>
      <c r="O1041" s="21">
        <v>67.7</v>
      </c>
      <c r="P1041" s="23">
        <v>0.877</v>
      </c>
      <c r="Q1041" s="20">
        <f t="shared" si="105"/>
        <v>78.7</v>
      </c>
      <c r="R1041" s="21">
        <v>78.7</v>
      </c>
      <c r="S1041" s="23">
        <v>4.415</v>
      </c>
      <c r="T1041" s="44">
        <v>138.214</v>
      </c>
      <c r="U1041" s="44">
        <f t="shared" si="99"/>
        <v>151.0525</v>
      </c>
      <c r="V1041" s="25">
        <v>15.754</v>
      </c>
      <c r="W1041" s="22">
        <v>354.41037950083137</v>
      </c>
    </row>
    <row r="1042" spans="1:23" ht="12.75">
      <c r="A1042" s="1">
        <v>36345</v>
      </c>
      <c r="B1042" s="13">
        <v>185</v>
      </c>
      <c r="C1042" s="52">
        <v>0.702546299</v>
      </c>
      <c r="D1042" s="14">
        <v>0.702546299</v>
      </c>
      <c r="E1042" s="2">
        <v>10325</v>
      </c>
      <c r="F1042" s="15">
        <v>0</v>
      </c>
      <c r="G1042" s="19">
        <v>1018.8</v>
      </c>
      <c r="H1042" s="20">
        <f t="shared" si="101"/>
        <v>983.8</v>
      </c>
      <c r="I1042" s="21">
        <v>983.8</v>
      </c>
      <c r="J1042" s="20">
        <f t="shared" si="102"/>
        <v>244.9303697721336</v>
      </c>
      <c r="K1042" s="20">
        <f t="shared" si="103"/>
        <v>360.24136977213357</v>
      </c>
      <c r="L1042" s="20">
        <f t="shared" si="100"/>
        <v>345.2027697721336</v>
      </c>
      <c r="M1042" s="22">
        <f t="shared" si="104"/>
        <v>352.7220697721336</v>
      </c>
      <c r="N1042" s="21" t="s">
        <v>3</v>
      </c>
      <c r="O1042" s="21">
        <v>68</v>
      </c>
      <c r="P1042" s="23">
        <v>0.854</v>
      </c>
      <c r="Q1042" s="20">
        <f t="shared" si="105"/>
        <v>76.4</v>
      </c>
      <c r="R1042" s="21">
        <v>76.4</v>
      </c>
      <c r="S1042" s="23">
        <v>4.554</v>
      </c>
      <c r="T1042" s="44">
        <v>177.61</v>
      </c>
      <c r="U1042" s="44">
        <f t="shared" si="99"/>
        <v>152.1855</v>
      </c>
      <c r="V1042" s="25">
        <v>15.221</v>
      </c>
      <c r="W1042" s="22">
        <v>352.7220697721336</v>
      </c>
    </row>
    <row r="1043" spans="1:23" ht="12.75">
      <c r="A1043" s="1">
        <v>36345</v>
      </c>
      <c r="B1043" s="13">
        <v>185</v>
      </c>
      <c r="C1043" s="52">
        <v>0.702662051</v>
      </c>
      <c r="D1043" s="14">
        <v>0.702662051</v>
      </c>
      <c r="E1043" s="2">
        <v>10335</v>
      </c>
      <c r="F1043" s="15">
        <v>0</v>
      </c>
      <c r="G1043" s="19">
        <v>1018.1</v>
      </c>
      <c r="H1043" s="20">
        <f t="shared" si="101"/>
        <v>983.1</v>
      </c>
      <c r="I1043" s="21">
        <v>983.1</v>
      </c>
      <c r="J1043" s="20">
        <f t="shared" si="102"/>
        <v>250.84095618304252</v>
      </c>
      <c r="K1043" s="20">
        <f t="shared" si="103"/>
        <v>366.15195618304256</v>
      </c>
      <c r="L1043" s="20">
        <f t="shared" si="100"/>
        <v>351.1133561830425</v>
      </c>
      <c r="M1043" s="22">
        <f t="shared" si="104"/>
        <v>358.6326561830425</v>
      </c>
      <c r="N1043" s="21" t="s">
        <v>3</v>
      </c>
      <c r="O1043" s="21">
        <v>67.8</v>
      </c>
      <c r="P1043" s="23">
        <v>0.883</v>
      </c>
      <c r="Q1043" s="20">
        <f t="shared" si="105"/>
        <v>79.3</v>
      </c>
      <c r="R1043" s="21">
        <v>79.3</v>
      </c>
      <c r="S1043" s="23">
        <v>4.204</v>
      </c>
      <c r="T1043" s="44">
        <v>91.243</v>
      </c>
      <c r="U1043" s="44">
        <f t="shared" si="99"/>
        <v>132.279</v>
      </c>
      <c r="V1043" s="25">
        <v>14.364</v>
      </c>
      <c r="W1043" s="22">
        <v>358.6326561830425</v>
      </c>
    </row>
    <row r="1044" spans="1:23" ht="12.75">
      <c r="A1044" s="1">
        <v>36345</v>
      </c>
      <c r="B1044" s="13">
        <v>185</v>
      </c>
      <c r="C1044" s="52">
        <v>0.702777803</v>
      </c>
      <c r="D1044" s="14">
        <v>0.702777803</v>
      </c>
      <c r="E1044" s="2">
        <v>10345</v>
      </c>
      <c r="F1044" s="15">
        <v>0</v>
      </c>
      <c r="G1044" s="19">
        <v>1017.4</v>
      </c>
      <c r="H1044" s="20">
        <f t="shared" si="101"/>
        <v>982.4</v>
      </c>
      <c r="I1044" s="21">
        <v>982.4</v>
      </c>
      <c r="J1044" s="20">
        <f t="shared" si="102"/>
        <v>256.755752627878</v>
      </c>
      <c r="K1044" s="20">
        <f t="shared" si="103"/>
        <v>372.06675262787803</v>
      </c>
      <c r="L1044" s="20">
        <f t="shared" si="100"/>
        <v>357.028152627878</v>
      </c>
      <c r="M1044" s="22">
        <f t="shared" si="104"/>
        <v>364.547452627878</v>
      </c>
      <c r="N1044" s="21" t="s">
        <v>3</v>
      </c>
      <c r="O1044" s="21">
        <v>67.7</v>
      </c>
      <c r="P1044" s="23">
        <v>0.838</v>
      </c>
      <c r="Q1044" s="20">
        <f t="shared" si="105"/>
        <v>74.8</v>
      </c>
      <c r="R1044" s="21">
        <v>74.8</v>
      </c>
      <c r="S1044" s="23">
        <v>4.395</v>
      </c>
      <c r="T1044" s="44">
        <v>130.876</v>
      </c>
      <c r="U1044" s="44">
        <f t="shared" si="99"/>
        <v>133.37249999999997</v>
      </c>
      <c r="V1044" s="25">
        <v>14.461</v>
      </c>
      <c r="W1044" s="22">
        <v>364.547452627878</v>
      </c>
    </row>
    <row r="1045" spans="1:23" ht="12.75">
      <c r="A1045" s="1">
        <v>36345</v>
      </c>
      <c r="B1045" s="13">
        <v>185</v>
      </c>
      <c r="C1045" s="52">
        <v>0.702893496</v>
      </c>
      <c r="D1045" s="14">
        <v>0.702893496</v>
      </c>
      <c r="E1045" s="2">
        <v>10355</v>
      </c>
      <c r="F1045" s="15">
        <v>0</v>
      </c>
      <c r="G1045" s="19">
        <v>1014.8</v>
      </c>
      <c r="H1045" s="20">
        <f t="shared" si="101"/>
        <v>979.8</v>
      </c>
      <c r="I1045" s="21">
        <v>979.8</v>
      </c>
      <c r="J1045" s="20">
        <f t="shared" si="102"/>
        <v>278.7619560758931</v>
      </c>
      <c r="K1045" s="20">
        <f t="shared" si="103"/>
        <v>394.0729560758931</v>
      </c>
      <c r="L1045" s="20">
        <f t="shared" si="100"/>
        <v>379.03435607589313</v>
      </c>
      <c r="M1045" s="22">
        <f t="shared" si="104"/>
        <v>386.5536560758931</v>
      </c>
      <c r="N1045" s="21" t="s">
        <v>3</v>
      </c>
      <c r="O1045" s="21">
        <v>67.7</v>
      </c>
      <c r="P1045" s="23">
        <v>0.869</v>
      </c>
      <c r="Q1045" s="20">
        <f t="shared" si="105"/>
        <v>77.9</v>
      </c>
      <c r="R1045" s="21">
        <v>77.9</v>
      </c>
      <c r="S1045" s="23">
        <v>4.703</v>
      </c>
      <c r="T1045" s="44">
        <v>191.746</v>
      </c>
      <c r="U1045" s="44">
        <f t="shared" si="99"/>
        <v>138.045</v>
      </c>
      <c r="V1045" s="25">
        <v>15.153</v>
      </c>
      <c r="W1045" s="22">
        <v>386.5536560758931</v>
      </c>
    </row>
    <row r="1046" spans="1:23" ht="12.75">
      <c r="A1046" s="1">
        <v>36345</v>
      </c>
      <c r="B1046" s="13">
        <v>185</v>
      </c>
      <c r="C1046" s="52">
        <v>0.703009248</v>
      </c>
      <c r="D1046" s="14">
        <v>0.703009248</v>
      </c>
      <c r="E1046" s="2">
        <v>10365</v>
      </c>
      <c r="F1046" s="15">
        <v>0</v>
      </c>
      <c r="G1046" s="19">
        <v>1018.4</v>
      </c>
      <c r="H1046" s="20">
        <f t="shared" si="101"/>
        <v>983.4</v>
      </c>
      <c r="I1046" s="21">
        <v>983.4</v>
      </c>
      <c r="J1046" s="20">
        <f t="shared" si="102"/>
        <v>248.30733255637057</v>
      </c>
      <c r="K1046" s="20">
        <f t="shared" si="103"/>
        <v>363.61833255637055</v>
      </c>
      <c r="L1046" s="20">
        <f t="shared" si="100"/>
        <v>348.5797325563706</v>
      </c>
      <c r="M1046" s="22">
        <f t="shared" si="104"/>
        <v>356.09903255637056</v>
      </c>
      <c r="N1046" s="21" t="s">
        <v>3</v>
      </c>
      <c r="O1046" s="21">
        <v>67.2</v>
      </c>
      <c r="P1046" s="23">
        <v>0.837</v>
      </c>
      <c r="Q1046" s="20">
        <f t="shared" si="105"/>
        <v>74.7</v>
      </c>
      <c r="R1046" s="21">
        <v>74.7</v>
      </c>
      <c r="S1046" s="23">
        <v>4.246</v>
      </c>
      <c r="T1046" s="44">
        <v>84.142</v>
      </c>
      <c r="U1046" s="44">
        <f t="shared" si="99"/>
        <v>135.6385</v>
      </c>
      <c r="V1046" s="25">
        <v>15.765</v>
      </c>
      <c r="W1046" s="22">
        <v>356.09903255637056</v>
      </c>
    </row>
    <row r="1047" spans="1:23" ht="12.75">
      <c r="A1047" s="1">
        <v>36345</v>
      </c>
      <c r="B1047" s="13">
        <v>185</v>
      </c>
      <c r="C1047" s="52">
        <v>0.703125</v>
      </c>
      <c r="D1047" s="14">
        <v>0.703125</v>
      </c>
      <c r="E1047" s="2">
        <v>10375</v>
      </c>
      <c r="F1047" s="15">
        <v>0</v>
      </c>
      <c r="G1047" s="19">
        <v>1016.1</v>
      </c>
      <c r="H1047" s="20">
        <f t="shared" si="101"/>
        <v>981.1</v>
      </c>
      <c r="I1047" s="21">
        <v>981.1</v>
      </c>
      <c r="J1047" s="20">
        <f t="shared" si="102"/>
        <v>267.75156455653905</v>
      </c>
      <c r="K1047" s="20">
        <f t="shared" si="103"/>
        <v>383.0625645565391</v>
      </c>
      <c r="L1047" s="20">
        <f t="shared" si="100"/>
        <v>368.02396455653906</v>
      </c>
      <c r="M1047" s="22">
        <f t="shared" si="104"/>
        <v>375.54326455653904</v>
      </c>
      <c r="N1047" s="21" t="s">
        <v>3</v>
      </c>
      <c r="O1047" s="21">
        <v>67.3</v>
      </c>
      <c r="P1047" s="23">
        <v>0.877</v>
      </c>
      <c r="Q1047" s="20">
        <f t="shared" si="105"/>
        <v>78.7</v>
      </c>
      <c r="R1047" s="21">
        <v>78.7</v>
      </c>
      <c r="S1047" s="23">
        <v>4.276</v>
      </c>
      <c r="T1047" s="44">
        <v>102.775</v>
      </c>
      <c r="U1047" s="44">
        <f t="shared" si="99"/>
        <v>129.732</v>
      </c>
      <c r="V1047" s="25">
        <v>16.143</v>
      </c>
      <c r="W1047" s="22">
        <v>375.54326455653904</v>
      </c>
    </row>
    <row r="1048" spans="1:23" ht="12.75">
      <c r="A1048" s="1">
        <v>36345</v>
      </c>
      <c r="B1048" s="13">
        <v>185</v>
      </c>
      <c r="C1048" s="52">
        <v>0.703240752</v>
      </c>
      <c r="D1048" s="14">
        <v>0.703240752</v>
      </c>
      <c r="E1048" s="2">
        <v>10385</v>
      </c>
      <c r="F1048" s="15">
        <v>0</v>
      </c>
      <c r="G1048" s="19">
        <v>1018.2</v>
      </c>
      <c r="H1048" s="20">
        <f t="shared" si="101"/>
        <v>983.2</v>
      </c>
      <c r="I1048" s="21">
        <v>983.2</v>
      </c>
      <c r="J1048" s="20">
        <f t="shared" si="102"/>
        <v>249.99632907841408</v>
      </c>
      <c r="K1048" s="20">
        <f t="shared" si="103"/>
        <v>365.3073290784141</v>
      </c>
      <c r="L1048" s="20">
        <f t="shared" si="100"/>
        <v>350.2687290784141</v>
      </c>
      <c r="M1048" s="22">
        <f t="shared" si="104"/>
        <v>357.78802907841407</v>
      </c>
      <c r="N1048" s="21" t="s">
        <v>3</v>
      </c>
      <c r="O1048" s="21">
        <v>66.9</v>
      </c>
      <c r="P1048" s="23">
        <v>0.862</v>
      </c>
      <c r="Q1048" s="20">
        <f t="shared" si="105"/>
        <v>77.2</v>
      </c>
      <c r="R1048" s="21">
        <v>77.2</v>
      </c>
      <c r="S1048" s="23">
        <v>4.337</v>
      </c>
      <c r="T1048" s="44">
        <v>100.645</v>
      </c>
      <c r="U1048" s="44">
        <f t="shared" si="99"/>
        <v>116.9045</v>
      </c>
      <c r="V1048" s="25">
        <v>16.144</v>
      </c>
      <c r="W1048" s="22">
        <v>357.78802907841407</v>
      </c>
    </row>
    <row r="1049" spans="1:23" ht="12.75">
      <c r="A1049" s="1">
        <v>36345</v>
      </c>
      <c r="B1049" s="13">
        <v>185</v>
      </c>
      <c r="C1049" s="52">
        <v>0.703356504</v>
      </c>
      <c r="D1049" s="14">
        <v>0.703356504</v>
      </c>
      <c r="E1049" s="2">
        <v>10395</v>
      </c>
      <c r="F1049" s="15">
        <v>0</v>
      </c>
      <c r="G1049" s="19">
        <v>1019.5</v>
      </c>
      <c r="H1049" s="20">
        <f t="shared" si="101"/>
        <v>984.5</v>
      </c>
      <c r="I1049" s="21">
        <v>984.5</v>
      </c>
      <c r="J1049" s="20">
        <f t="shared" si="102"/>
        <v>239.0239874061708</v>
      </c>
      <c r="K1049" s="20">
        <f t="shared" si="103"/>
        <v>354.3349874061708</v>
      </c>
      <c r="L1049" s="20">
        <f t="shared" si="100"/>
        <v>339.29638740617077</v>
      </c>
      <c r="M1049" s="22">
        <f t="shared" si="104"/>
        <v>346.8156874061708</v>
      </c>
      <c r="N1049" s="21" t="s">
        <v>3</v>
      </c>
      <c r="O1049" s="21">
        <v>67.7</v>
      </c>
      <c r="P1049" s="23">
        <v>0.893</v>
      </c>
      <c r="Q1049" s="20">
        <f t="shared" si="105"/>
        <v>80.30000000000001</v>
      </c>
      <c r="R1049" s="21">
        <v>80.3</v>
      </c>
      <c r="S1049" s="23">
        <v>4.485</v>
      </c>
      <c r="T1049" s="44">
        <v>140.277</v>
      </c>
      <c r="U1049" s="44">
        <f t="shared" si="99"/>
        <v>125.07683333333334</v>
      </c>
      <c r="V1049" s="25">
        <v>15.987</v>
      </c>
      <c r="W1049" s="22">
        <v>346.8156874061708</v>
      </c>
    </row>
    <row r="1050" spans="1:23" ht="12.75">
      <c r="A1050" s="1">
        <v>36345</v>
      </c>
      <c r="B1050" s="13">
        <v>185</v>
      </c>
      <c r="C1050" s="52">
        <v>0.703472197</v>
      </c>
      <c r="D1050" s="14">
        <v>0.703472197</v>
      </c>
      <c r="E1050" s="2">
        <v>10405</v>
      </c>
      <c r="F1050" s="15">
        <v>0</v>
      </c>
      <c r="G1050" s="19">
        <v>1017.6</v>
      </c>
      <c r="H1050" s="20">
        <f t="shared" si="101"/>
        <v>982.6</v>
      </c>
      <c r="I1050" s="21">
        <v>982.6</v>
      </c>
      <c r="J1050" s="20">
        <f t="shared" si="102"/>
        <v>255.0653808414799</v>
      </c>
      <c r="K1050" s="20">
        <f t="shared" si="103"/>
        <v>370.3763808414799</v>
      </c>
      <c r="L1050" s="20">
        <f t="shared" si="100"/>
        <v>355.3377808414799</v>
      </c>
      <c r="M1050" s="22">
        <f t="shared" si="104"/>
        <v>362.8570808414799</v>
      </c>
      <c r="N1050" s="21" t="s">
        <v>3</v>
      </c>
      <c r="O1050" s="21">
        <v>67.5</v>
      </c>
      <c r="P1050" s="23">
        <v>0.849</v>
      </c>
      <c r="Q1050" s="20">
        <f t="shared" si="105"/>
        <v>75.9</v>
      </c>
      <c r="R1050" s="21">
        <v>75.9</v>
      </c>
      <c r="S1050" s="23">
        <v>4.203</v>
      </c>
      <c r="T1050" s="44">
        <v>74.674</v>
      </c>
      <c r="U1050" s="44">
        <f t="shared" si="99"/>
        <v>115.70983333333334</v>
      </c>
      <c r="V1050" s="25">
        <v>15.487</v>
      </c>
      <c r="W1050" s="22">
        <v>362.8570808414799</v>
      </c>
    </row>
    <row r="1051" spans="1:23" ht="12.75">
      <c r="A1051" s="1">
        <v>36345</v>
      </c>
      <c r="B1051" s="13">
        <v>185</v>
      </c>
      <c r="C1051" s="52">
        <v>0.703587949</v>
      </c>
      <c r="D1051" s="14">
        <v>0.703587949</v>
      </c>
      <c r="E1051" s="2">
        <v>10415</v>
      </c>
      <c r="F1051" s="15">
        <v>0</v>
      </c>
      <c r="G1051" s="19">
        <v>1020.6</v>
      </c>
      <c r="H1051" s="20">
        <f t="shared" si="101"/>
        <v>985.6</v>
      </c>
      <c r="I1051" s="21">
        <v>985.6</v>
      </c>
      <c r="J1051" s="20">
        <f t="shared" si="102"/>
        <v>229.7510089193769</v>
      </c>
      <c r="K1051" s="20">
        <f t="shared" si="103"/>
        <v>345.0620089193769</v>
      </c>
      <c r="L1051" s="20">
        <f t="shared" si="100"/>
        <v>330.0234089193769</v>
      </c>
      <c r="M1051" s="22">
        <f t="shared" si="104"/>
        <v>337.5427089193769</v>
      </c>
      <c r="N1051" s="21" t="s">
        <v>3</v>
      </c>
      <c r="O1051" s="21">
        <v>67.7</v>
      </c>
      <c r="P1051" s="23">
        <v>0.884</v>
      </c>
      <c r="Q1051" s="20">
        <f t="shared" si="105"/>
        <v>79.4</v>
      </c>
      <c r="R1051" s="21">
        <v>79.4</v>
      </c>
      <c r="S1051" s="23">
        <v>4.323</v>
      </c>
      <c r="T1051" s="44">
        <v>93.307</v>
      </c>
      <c r="U1051" s="44">
        <f t="shared" si="99"/>
        <v>99.30333333333334</v>
      </c>
      <c r="V1051" s="25">
        <v>14.697</v>
      </c>
      <c r="W1051" s="22">
        <v>337.5427089193769</v>
      </c>
    </row>
    <row r="1052" spans="1:23" ht="12.75">
      <c r="A1052" s="1">
        <v>36345</v>
      </c>
      <c r="B1052" s="13">
        <v>185</v>
      </c>
      <c r="C1052" s="52">
        <v>0.703703701</v>
      </c>
      <c r="D1052" s="14">
        <v>0.703703701</v>
      </c>
      <c r="E1052" s="2">
        <v>10425</v>
      </c>
      <c r="F1052" s="15">
        <v>0</v>
      </c>
      <c r="G1052" s="19">
        <v>1021.1</v>
      </c>
      <c r="H1052" s="20">
        <f t="shared" si="101"/>
        <v>986.1</v>
      </c>
      <c r="I1052" s="21">
        <v>986.1</v>
      </c>
      <c r="J1052" s="20">
        <f t="shared" si="102"/>
        <v>225.53943943618847</v>
      </c>
      <c r="K1052" s="20">
        <f t="shared" si="103"/>
        <v>340.8504394361885</v>
      </c>
      <c r="L1052" s="20">
        <f t="shared" si="100"/>
        <v>325.8118394361885</v>
      </c>
      <c r="M1052" s="22">
        <f t="shared" si="104"/>
        <v>333.3311394361885</v>
      </c>
      <c r="N1052" s="21" t="s">
        <v>3</v>
      </c>
      <c r="O1052" s="21">
        <v>67.7</v>
      </c>
      <c r="P1052" s="23">
        <v>0.842</v>
      </c>
      <c r="Q1052" s="20">
        <f t="shared" si="105"/>
        <v>75.2</v>
      </c>
      <c r="R1052" s="21">
        <v>75.2</v>
      </c>
      <c r="S1052" s="23">
        <v>4.175</v>
      </c>
      <c r="T1052" s="44">
        <v>70.176</v>
      </c>
      <c r="U1052" s="44">
        <f t="shared" si="99"/>
        <v>96.97566666666667</v>
      </c>
      <c r="V1052" s="25">
        <v>14.211</v>
      </c>
      <c r="W1052" s="22">
        <v>333.3311394361885</v>
      </c>
    </row>
    <row r="1053" spans="1:23" ht="12.75">
      <c r="A1053" s="1">
        <v>36345</v>
      </c>
      <c r="B1053" s="13">
        <v>185</v>
      </c>
      <c r="C1053" s="52">
        <v>0.703819454</v>
      </c>
      <c r="D1053" s="14">
        <v>0.703819454</v>
      </c>
      <c r="E1053" s="2">
        <v>10435</v>
      </c>
      <c r="F1053" s="15">
        <v>0</v>
      </c>
      <c r="G1053" s="19">
        <v>1021.2</v>
      </c>
      <c r="H1053" s="20">
        <f t="shared" si="101"/>
        <v>986.2</v>
      </c>
      <c r="I1053" s="21">
        <v>986.2</v>
      </c>
      <c r="J1053" s="20">
        <f t="shared" si="102"/>
        <v>224.69738180001679</v>
      </c>
      <c r="K1053" s="20">
        <f t="shared" si="103"/>
        <v>340.00838180001676</v>
      </c>
      <c r="L1053" s="20">
        <f t="shared" si="100"/>
        <v>324.9697818000168</v>
      </c>
      <c r="M1053" s="22">
        <f t="shared" si="104"/>
        <v>332.4890818000168</v>
      </c>
      <c r="N1053" s="21" t="s">
        <v>3</v>
      </c>
      <c r="O1053" s="21">
        <v>67.2</v>
      </c>
      <c r="P1053" s="23">
        <v>0.882</v>
      </c>
      <c r="Q1053" s="20">
        <f t="shared" si="105"/>
        <v>79.2</v>
      </c>
      <c r="R1053" s="21">
        <v>79.2</v>
      </c>
      <c r="S1053" s="23">
        <v>4.115</v>
      </c>
      <c r="T1053" s="44">
        <v>46.809</v>
      </c>
      <c r="U1053" s="44">
        <f t="shared" si="99"/>
        <v>87.64800000000001</v>
      </c>
      <c r="V1053" s="25">
        <v>14.56</v>
      </c>
      <c r="W1053" s="22">
        <v>332.4890818000168</v>
      </c>
    </row>
    <row r="1054" spans="1:23" ht="12.75">
      <c r="A1054" s="1">
        <v>36345</v>
      </c>
      <c r="B1054" s="13">
        <v>185</v>
      </c>
      <c r="C1054" s="52">
        <v>0.703935206</v>
      </c>
      <c r="D1054" s="14">
        <v>0.703935206</v>
      </c>
      <c r="E1054" s="2">
        <v>10445</v>
      </c>
      <c r="F1054" s="15">
        <v>0</v>
      </c>
      <c r="G1054" s="19">
        <v>1021.2</v>
      </c>
      <c r="H1054" s="20">
        <f t="shared" si="101"/>
        <v>986.2</v>
      </c>
      <c r="I1054" s="21">
        <v>986.2</v>
      </c>
      <c r="J1054" s="20">
        <f t="shared" si="102"/>
        <v>224.69738180001679</v>
      </c>
      <c r="K1054" s="20">
        <f t="shared" si="103"/>
        <v>340.00838180001676</v>
      </c>
      <c r="L1054" s="20">
        <f t="shared" si="100"/>
        <v>324.9697818000168</v>
      </c>
      <c r="M1054" s="22">
        <f t="shared" si="104"/>
        <v>332.4890818000168</v>
      </c>
      <c r="N1054" s="21" t="s">
        <v>3</v>
      </c>
      <c r="O1054" s="21">
        <v>66.9</v>
      </c>
      <c r="P1054" s="23">
        <v>0.848</v>
      </c>
      <c r="Q1054" s="20">
        <f t="shared" si="105"/>
        <v>75.8</v>
      </c>
      <c r="R1054" s="21">
        <v>75.8</v>
      </c>
      <c r="S1054" s="23">
        <v>4.986</v>
      </c>
      <c r="T1054" s="44">
        <v>233.206</v>
      </c>
      <c r="U1054" s="44">
        <f t="shared" si="99"/>
        <v>109.74149999999999</v>
      </c>
      <c r="V1054" s="25">
        <v>15.492</v>
      </c>
      <c r="W1054" s="22">
        <v>332.4890818000168</v>
      </c>
    </row>
    <row r="1055" spans="1:23" ht="12.75">
      <c r="A1055" s="1">
        <v>36345</v>
      </c>
      <c r="B1055" s="13">
        <v>185</v>
      </c>
      <c r="C1055" s="52">
        <v>0.704050899</v>
      </c>
      <c r="D1055" s="14">
        <v>0.704050899</v>
      </c>
      <c r="E1055" s="2">
        <v>10455</v>
      </c>
      <c r="F1055" s="15">
        <v>0</v>
      </c>
      <c r="G1055" s="19">
        <v>1023.9</v>
      </c>
      <c r="H1055" s="20">
        <f t="shared" si="101"/>
        <v>988.9</v>
      </c>
      <c r="I1055" s="21">
        <v>988.9</v>
      </c>
      <c r="J1055" s="20">
        <f t="shared" si="102"/>
        <v>201.9940425558637</v>
      </c>
      <c r="K1055" s="20">
        <f t="shared" si="103"/>
        <v>317.3050425558637</v>
      </c>
      <c r="L1055" s="20">
        <f t="shared" si="100"/>
        <v>302.2664425558637</v>
      </c>
      <c r="M1055" s="22">
        <f t="shared" si="104"/>
        <v>309.7857425558637</v>
      </c>
      <c r="N1055" s="21" t="s">
        <v>3</v>
      </c>
      <c r="O1055" s="21">
        <v>67.2</v>
      </c>
      <c r="P1055" s="23">
        <v>0.883</v>
      </c>
      <c r="Q1055" s="20">
        <f t="shared" si="105"/>
        <v>79.3</v>
      </c>
      <c r="R1055" s="21">
        <v>79.3</v>
      </c>
      <c r="S1055" s="23">
        <v>4.307</v>
      </c>
      <c r="T1055" s="44">
        <v>83.839</v>
      </c>
      <c r="U1055" s="44">
        <f t="shared" si="99"/>
        <v>100.33516666666667</v>
      </c>
      <c r="V1055" s="25">
        <v>16.054</v>
      </c>
      <c r="W1055" s="22">
        <v>309.7857425558637</v>
      </c>
    </row>
    <row r="1056" spans="1:23" ht="12.75">
      <c r="A1056" s="1">
        <v>36345</v>
      </c>
      <c r="B1056" s="13">
        <v>185</v>
      </c>
      <c r="C1056" s="52">
        <v>0.704166651</v>
      </c>
      <c r="D1056" s="14">
        <v>0.704166651</v>
      </c>
      <c r="E1056" s="2">
        <v>10465</v>
      </c>
      <c r="F1056" s="15">
        <v>0</v>
      </c>
      <c r="G1056" s="19">
        <v>1024.1</v>
      </c>
      <c r="H1056" s="20">
        <f t="shared" si="101"/>
        <v>989.0999999999999</v>
      </c>
      <c r="I1056" s="21">
        <v>989.1</v>
      </c>
      <c r="J1056" s="20">
        <f t="shared" si="102"/>
        <v>200.31478039200132</v>
      </c>
      <c r="K1056" s="20">
        <f t="shared" si="103"/>
        <v>315.62578039200133</v>
      </c>
      <c r="L1056" s="20">
        <f t="shared" si="100"/>
        <v>300.5871803920013</v>
      </c>
      <c r="M1056" s="22">
        <f t="shared" si="104"/>
        <v>308.10648039200134</v>
      </c>
      <c r="N1056" s="21" t="s">
        <v>3</v>
      </c>
      <c r="O1056" s="21">
        <v>67</v>
      </c>
      <c r="P1056" s="23">
        <v>0.854</v>
      </c>
      <c r="Q1056" s="20">
        <f t="shared" si="105"/>
        <v>76.4</v>
      </c>
      <c r="R1056" s="21">
        <v>76.4</v>
      </c>
      <c r="S1056" s="23">
        <v>3.71</v>
      </c>
      <c r="T1056" s="44">
        <v>-44.292</v>
      </c>
      <c r="U1056" s="44">
        <f t="shared" si="99"/>
        <v>80.5075</v>
      </c>
      <c r="V1056" s="25">
        <v>16.11</v>
      </c>
      <c r="W1056" s="22">
        <v>308.10648039200134</v>
      </c>
    </row>
    <row r="1057" spans="1:23" ht="12.75">
      <c r="A1057" s="1">
        <v>36345</v>
      </c>
      <c r="B1057" s="13">
        <v>185</v>
      </c>
      <c r="C1057" s="52">
        <v>0.704282403</v>
      </c>
      <c r="D1057" s="14">
        <v>0.704282403</v>
      </c>
      <c r="E1057" s="2">
        <v>10475</v>
      </c>
      <c r="F1057" s="15">
        <v>0</v>
      </c>
      <c r="G1057" s="19">
        <v>1024</v>
      </c>
      <c r="H1057" s="20">
        <f t="shared" si="101"/>
        <v>989</v>
      </c>
      <c r="I1057" s="21">
        <v>989</v>
      </c>
      <c r="J1057" s="20">
        <f t="shared" si="102"/>
        <v>201.15436902544405</v>
      </c>
      <c r="K1057" s="20">
        <f t="shared" si="103"/>
        <v>316.46536902544403</v>
      </c>
      <c r="L1057" s="20">
        <f t="shared" si="100"/>
        <v>301.42676902544406</v>
      </c>
      <c r="M1057" s="22">
        <f t="shared" si="104"/>
        <v>308.94606902544405</v>
      </c>
      <c r="N1057" s="21" t="s">
        <v>3</v>
      </c>
      <c r="O1057" s="21">
        <v>66.6</v>
      </c>
      <c r="P1057" s="23">
        <v>0.878</v>
      </c>
      <c r="Q1057" s="20">
        <f t="shared" si="105"/>
        <v>78.8</v>
      </c>
      <c r="R1057" s="21">
        <v>78.8</v>
      </c>
      <c r="S1057" s="23">
        <v>4.752</v>
      </c>
      <c r="T1057" s="44">
        <v>184.341</v>
      </c>
      <c r="U1057" s="44">
        <f t="shared" si="99"/>
        <v>95.67983333333332</v>
      </c>
      <c r="V1057" s="25">
        <v>16.111</v>
      </c>
      <c r="W1057" s="22">
        <v>308.94606902544405</v>
      </c>
    </row>
    <row r="1058" spans="1:23" ht="12.75">
      <c r="A1058" s="1">
        <v>36345</v>
      </c>
      <c r="B1058" s="13">
        <v>185</v>
      </c>
      <c r="C1058" s="52">
        <v>0.704398155</v>
      </c>
      <c r="D1058" s="14">
        <v>0.704398155</v>
      </c>
      <c r="E1058" s="2">
        <v>10485</v>
      </c>
      <c r="F1058" s="15">
        <v>0</v>
      </c>
      <c r="G1058" s="19">
        <v>1024.6</v>
      </c>
      <c r="H1058" s="20">
        <f t="shared" si="101"/>
        <v>989.5999999999999</v>
      </c>
      <c r="I1058" s="21">
        <v>989.6</v>
      </c>
      <c r="J1058" s="20">
        <f t="shared" si="102"/>
        <v>196.1181100787942</v>
      </c>
      <c r="K1058" s="20">
        <f t="shared" si="103"/>
        <v>311.4291100787942</v>
      </c>
      <c r="L1058" s="20">
        <f t="shared" si="100"/>
        <v>296.3905100787942</v>
      </c>
      <c r="M1058" s="22">
        <f t="shared" si="104"/>
        <v>303.9098100787942</v>
      </c>
      <c r="N1058" s="21" t="s">
        <v>3</v>
      </c>
      <c r="O1058" s="21">
        <v>66.4</v>
      </c>
      <c r="P1058" s="23">
        <v>0.864</v>
      </c>
      <c r="Q1058" s="20">
        <f t="shared" si="105"/>
        <v>77.4</v>
      </c>
      <c r="R1058" s="21">
        <v>77.4</v>
      </c>
      <c r="S1058" s="23">
        <v>4.721</v>
      </c>
      <c r="T1058" s="44">
        <v>160.737</v>
      </c>
      <c r="U1058" s="44">
        <f t="shared" si="99"/>
        <v>110.77333333333333</v>
      </c>
      <c r="V1058" s="25">
        <v>15.631</v>
      </c>
      <c r="W1058" s="22">
        <v>303.9098100787942</v>
      </c>
    </row>
    <row r="1059" spans="1:23" ht="12.75">
      <c r="A1059" s="1">
        <v>36345</v>
      </c>
      <c r="B1059" s="13">
        <v>185</v>
      </c>
      <c r="C1059" s="52">
        <v>0.704513907</v>
      </c>
      <c r="D1059" s="14">
        <v>0.704513907</v>
      </c>
      <c r="E1059" s="2">
        <v>10495</v>
      </c>
      <c r="F1059" s="15">
        <v>0</v>
      </c>
      <c r="G1059" s="19">
        <v>1023.9</v>
      </c>
      <c r="H1059" s="20">
        <f t="shared" si="101"/>
        <v>988.9</v>
      </c>
      <c r="I1059" s="21">
        <v>988.9</v>
      </c>
      <c r="J1059" s="20">
        <f t="shared" si="102"/>
        <v>201.9940425558637</v>
      </c>
      <c r="K1059" s="20">
        <f t="shared" si="103"/>
        <v>317.3050425558637</v>
      </c>
      <c r="L1059" s="20">
        <f t="shared" si="100"/>
        <v>302.2664425558637</v>
      </c>
      <c r="M1059" s="22">
        <f t="shared" si="104"/>
        <v>309.7857425558637</v>
      </c>
      <c r="N1059" s="21" t="s">
        <v>3</v>
      </c>
      <c r="O1059" s="21">
        <v>66.2</v>
      </c>
      <c r="P1059" s="23">
        <v>0.889</v>
      </c>
      <c r="Q1059" s="20">
        <f t="shared" si="105"/>
        <v>79.9</v>
      </c>
      <c r="R1059" s="21">
        <v>79.9</v>
      </c>
      <c r="S1059" s="23">
        <v>4.075</v>
      </c>
      <c r="T1059" s="44">
        <v>32.37</v>
      </c>
      <c r="U1059" s="44">
        <f t="shared" si="99"/>
        <v>108.36683333333332</v>
      </c>
      <c r="V1059" s="25">
        <v>14.821</v>
      </c>
      <c r="W1059" s="22">
        <v>309.7857425558637</v>
      </c>
    </row>
    <row r="1060" spans="1:23" ht="12.75">
      <c r="A1060" s="1">
        <v>36345</v>
      </c>
      <c r="B1060" s="13">
        <v>185</v>
      </c>
      <c r="C1060" s="52">
        <v>0.7046296</v>
      </c>
      <c r="D1060" s="14">
        <v>0.7046296</v>
      </c>
      <c r="E1060" s="2">
        <v>10505</v>
      </c>
      <c r="F1060" s="15">
        <v>0</v>
      </c>
      <c r="G1060" s="19">
        <v>1023.2</v>
      </c>
      <c r="H1060" s="20">
        <f t="shared" si="101"/>
        <v>988.2</v>
      </c>
      <c r="I1060" s="21">
        <v>988.2</v>
      </c>
      <c r="J1060" s="20">
        <f t="shared" si="102"/>
        <v>207.8741358271027</v>
      </c>
      <c r="K1060" s="20">
        <f t="shared" si="103"/>
        <v>323.1851358271027</v>
      </c>
      <c r="L1060" s="20">
        <f t="shared" si="100"/>
        <v>308.1465358271027</v>
      </c>
      <c r="M1060" s="22">
        <f t="shared" si="104"/>
        <v>315.6658358271027</v>
      </c>
      <c r="N1060" s="21" t="s">
        <v>3</v>
      </c>
      <c r="O1060" s="21">
        <v>66</v>
      </c>
      <c r="P1060" s="23">
        <v>0.854</v>
      </c>
      <c r="Q1060" s="20">
        <f t="shared" si="105"/>
        <v>76.4</v>
      </c>
      <c r="R1060" s="21">
        <v>76.4</v>
      </c>
      <c r="S1060" s="23">
        <v>4.374</v>
      </c>
      <c r="T1060" s="44">
        <v>93.24</v>
      </c>
      <c r="U1060" s="44">
        <f t="shared" si="99"/>
        <v>85.03916666666667</v>
      </c>
      <c r="V1060" s="25">
        <v>14.394</v>
      </c>
      <c r="W1060" s="22">
        <v>315.6658358271027</v>
      </c>
    </row>
    <row r="1061" spans="1:23" ht="12.75">
      <c r="A1061" s="1">
        <v>36345</v>
      </c>
      <c r="B1061" s="13">
        <v>185</v>
      </c>
      <c r="C1061" s="52">
        <v>0.704745352</v>
      </c>
      <c r="D1061" s="14">
        <v>0.704745352</v>
      </c>
      <c r="E1061" s="2">
        <v>10515</v>
      </c>
      <c r="F1061" s="15">
        <v>0</v>
      </c>
      <c r="G1061" s="19">
        <v>1023.2</v>
      </c>
      <c r="H1061" s="20">
        <f t="shared" si="101"/>
        <v>988.2</v>
      </c>
      <c r="I1061" s="21">
        <v>988.2</v>
      </c>
      <c r="J1061" s="20">
        <f t="shared" si="102"/>
        <v>207.8741358271027</v>
      </c>
      <c r="K1061" s="20">
        <f t="shared" si="103"/>
        <v>323.1851358271027</v>
      </c>
      <c r="L1061" s="20">
        <f t="shared" si="100"/>
        <v>308.1465358271027</v>
      </c>
      <c r="M1061" s="22">
        <f t="shared" si="104"/>
        <v>315.6658358271027</v>
      </c>
      <c r="N1061" s="21" t="s">
        <v>3</v>
      </c>
      <c r="O1061" s="21">
        <v>66.4</v>
      </c>
      <c r="P1061" s="23">
        <v>0.893</v>
      </c>
      <c r="Q1061" s="20">
        <f t="shared" si="105"/>
        <v>80.30000000000001</v>
      </c>
      <c r="R1061" s="21">
        <v>80.3</v>
      </c>
      <c r="S1061" s="23">
        <v>4.414</v>
      </c>
      <c r="U1061" s="44">
        <f t="shared" si="99"/>
        <v>85.2792</v>
      </c>
      <c r="V1061" s="25">
        <v>0.036</v>
      </c>
      <c r="W1061" s="22">
        <v>315.6658358271027</v>
      </c>
    </row>
    <row r="1062" spans="1:23" ht="12.75">
      <c r="A1062" s="1">
        <v>36345</v>
      </c>
      <c r="B1062" s="13">
        <v>185</v>
      </c>
      <c r="C1062" s="52">
        <v>0.704861104</v>
      </c>
      <c r="D1062" s="14">
        <v>0.704861104</v>
      </c>
      <c r="E1062" s="2">
        <v>10525</v>
      </c>
      <c r="F1062" s="15">
        <v>0</v>
      </c>
      <c r="G1062" s="19">
        <v>1022.9</v>
      </c>
      <c r="H1062" s="20">
        <f t="shared" si="101"/>
        <v>987.9</v>
      </c>
      <c r="I1062" s="21">
        <v>987.9</v>
      </c>
      <c r="J1062" s="20">
        <f t="shared" si="102"/>
        <v>210.39545097384615</v>
      </c>
      <c r="K1062" s="20">
        <f t="shared" si="103"/>
        <v>325.70645097384613</v>
      </c>
      <c r="L1062" s="20">
        <f t="shared" si="100"/>
        <v>310.66785097384616</v>
      </c>
      <c r="M1062" s="22">
        <f t="shared" si="104"/>
        <v>318.18715097384614</v>
      </c>
      <c r="N1062" s="21" t="s">
        <v>3</v>
      </c>
      <c r="O1062" s="21">
        <v>66</v>
      </c>
      <c r="P1062" s="23">
        <v>0.842</v>
      </c>
      <c r="Q1062" s="20">
        <f t="shared" si="105"/>
        <v>75.2</v>
      </c>
      <c r="R1062" s="21">
        <v>75.2</v>
      </c>
      <c r="S1062" s="23">
        <v>4.463</v>
      </c>
      <c r="U1062" s="44">
        <f t="shared" si="99"/>
        <v>117.672</v>
      </c>
      <c r="V1062" s="25">
        <v>0.026</v>
      </c>
      <c r="W1062" s="22">
        <v>318.18715097384614</v>
      </c>
    </row>
    <row r="1063" spans="1:23" ht="12.75">
      <c r="A1063" s="1">
        <v>36345</v>
      </c>
      <c r="B1063" s="13">
        <v>185</v>
      </c>
      <c r="C1063" s="52">
        <v>0.704976857</v>
      </c>
      <c r="D1063" s="14">
        <v>0.704976857</v>
      </c>
      <c r="E1063" s="2">
        <v>10535</v>
      </c>
      <c r="F1063" s="15">
        <v>0</v>
      </c>
      <c r="G1063" s="19">
        <v>1021.9</v>
      </c>
      <c r="H1063" s="20">
        <f t="shared" si="101"/>
        <v>986.9</v>
      </c>
      <c r="I1063" s="21">
        <v>986.9</v>
      </c>
      <c r="J1063" s="20">
        <f t="shared" si="102"/>
        <v>218.80536801027347</v>
      </c>
      <c r="K1063" s="20">
        <f t="shared" si="103"/>
        <v>334.1163680102735</v>
      </c>
      <c r="L1063" s="20">
        <f t="shared" si="100"/>
        <v>319.0777680102735</v>
      </c>
      <c r="M1063" s="22">
        <f t="shared" si="104"/>
        <v>326.59706801027346</v>
      </c>
      <c r="N1063" s="21" t="s">
        <v>3</v>
      </c>
      <c r="O1063" s="21">
        <v>66.3</v>
      </c>
      <c r="P1063" s="23">
        <v>0.877</v>
      </c>
      <c r="Q1063" s="20">
        <f t="shared" si="105"/>
        <v>78.7</v>
      </c>
      <c r="R1063" s="21">
        <v>78.7</v>
      </c>
      <c r="S1063" s="23">
        <v>4.394</v>
      </c>
      <c r="U1063" s="44">
        <f t="shared" si="99"/>
        <v>95.449</v>
      </c>
      <c r="V1063" s="25">
        <v>0.019</v>
      </c>
      <c r="W1063" s="22">
        <v>326.59706801027346</v>
      </c>
    </row>
    <row r="1064" spans="1:23" ht="12.75">
      <c r="A1064" s="1">
        <v>36345</v>
      </c>
      <c r="B1064" s="13">
        <v>185</v>
      </c>
      <c r="C1064" s="52">
        <v>0.705092609</v>
      </c>
      <c r="D1064" s="14">
        <v>0.705092609</v>
      </c>
      <c r="E1064" s="2">
        <v>10545</v>
      </c>
      <c r="F1064" s="15">
        <v>0</v>
      </c>
      <c r="G1064" s="19">
        <v>1020.9</v>
      </c>
      <c r="H1064" s="20">
        <f t="shared" si="101"/>
        <v>985.9</v>
      </c>
      <c r="I1064" s="21">
        <v>985.9</v>
      </c>
      <c r="J1064" s="20">
        <f t="shared" si="102"/>
        <v>227.22381091701533</v>
      </c>
      <c r="K1064" s="20">
        <f t="shared" si="103"/>
        <v>342.5348109170153</v>
      </c>
      <c r="L1064" s="20">
        <f t="shared" si="100"/>
        <v>327.49621091701533</v>
      </c>
      <c r="M1064" s="22">
        <f t="shared" si="104"/>
        <v>335.0155109170153</v>
      </c>
      <c r="N1064" s="21" t="s">
        <v>3</v>
      </c>
      <c r="O1064" s="21">
        <v>66.1</v>
      </c>
      <c r="P1064" s="23">
        <v>0.847</v>
      </c>
      <c r="Q1064" s="20">
        <f t="shared" si="105"/>
        <v>75.7</v>
      </c>
      <c r="R1064" s="21">
        <v>75.7</v>
      </c>
      <c r="S1064" s="23">
        <v>4.214</v>
      </c>
      <c r="V1064" s="25">
        <v>0.025</v>
      </c>
      <c r="W1064" s="22">
        <v>335.0155109170153</v>
      </c>
    </row>
    <row r="1065" spans="1:23" ht="12.75">
      <c r="A1065" s="1">
        <v>36345</v>
      </c>
      <c r="B1065" s="13">
        <v>185</v>
      </c>
      <c r="C1065" s="52">
        <v>0.705208361</v>
      </c>
      <c r="D1065" s="14">
        <v>0.705208361</v>
      </c>
      <c r="E1065" s="2">
        <v>10555</v>
      </c>
      <c r="F1065" s="15">
        <v>0</v>
      </c>
      <c r="G1065" s="19">
        <v>1020.9</v>
      </c>
      <c r="H1065" s="20">
        <f t="shared" si="101"/>
        <v>985.9</v>
      </c>
      <c r="I1065" s="21">
        <v>985.9</v>
      </c>
      <c r="J1065" s="20">
        <f t="shared" si="102"/>
        <v>227.22381091701533</v>
      </c>
      <c r="K1065" s="20">
        <f t="shared" si="103"/>
        <v>342.5348109170153</v>
      </c>
      <c r="L1065" s="20">
        <f t="shared" si="100"/>
        <v>327.49621091701533</v>
      </c>
      <c r="M1065" s="22">
        <f t="shared" si="104"/>
        <v>335.0155109170153</v>
      </c>
      <c r="N1065" s="21" t="s">
        <v>3</v>
      </c>
      <c r="O1065" s="21">
        <v>66.7</v>
      </c>
      <c r="P1065" s="23">
        <v>0.883</v>
      </c>
      <c r="Q1065" s="20">
        <f t="shared" si="105"/>
        <v>79.3</v>
      </c>
      <c r="R1065" s="21">
        <v>79.3</v>
      </c>
      <c r="S1065" s="23">
        <v>4.115</v>
      </c>
      <c r="V1065" s="25">
        <v>0.025</v>
      </c>
      <c r="W1065" s="22">
        <v>335.0155109170153</v>
      </c>
    </row>
    <row r="1066" spans="1:23" ht="12.75">
      <c r="A1066" s="1">
        <v>36345</v>
      </c>
      <c r="B1066" s="13">
        <v>185</v>
      </c>
      <c r="C1066" s="52">
        <v>0.705324054</v>
      </c>
      <c r="D1066" s="14">
        <v>0.705324054</v>
      </c>
      <c r="E1066" s="2">
        <v>10565</v>
      </c>
      <c r="F1066" s="15">
        <v>0</v>
      </c>
      <c r="G1066" s="19">
        <v>1021.2</v>
      </c>
      <c r="H1066" s="20">
        <f t="shared" si="101"/>
        <v>986.2</v>
      </c>
      <c r="I1066" s="21">
        <v>986.2</v>
      </c>
      <c r="J1066" s="20">
        <f t="shared" si="102"/>
        <v>224.69738180001679</v>
      </c>
      <c r="K1066" s="20">
        <f t="shared" si="103"/>
        <v>340.00838180001676</v>
      </c>
      <c r="L1066" s="20">
        <f t="shared" si="100"/>
        <v>324.9697818000168</v>
      </c>
      <c r="M1066" s="22">
        <f t="shared" si="104"/>
        <v>332.4890818000168</v>
      </c>
      <c r="N1066" s="21" t="s">
        <v>3</v>
      </c>
      <c r="O1066" s="21">
        <v>67</v>
      </c>
      <c r="P1066" s="23">
        <v>0.849</v>
      </c>
      <c r="Q1066" s="20">
        <f t="shared" si="105"/>
        <v>75.9</v>
      </c>
      <c r="R1066" s="21">
        <v>75.9</v>
      </c>
      <c r="S1066" s="23">
        <v>4.196</v>
      </c>
      <c r="V1066" s="25">
        <v>0.024</v>
      </c>
      <c r="W1066" s="22">
        <v>332.4890818000168</v>
      </c>
    </row>
    <row r="1067" spans="1:23" ht="12.75">
      <c r="A1067" s="1">
        <v>36345</v>
      </c>
      <c r="B1067" s="13">
        <v>185</v>
      </c>
      <c r="C1067" s="52">
        <v>0.705439806</v>
      </c>
      <c r="D1067" s="14">
        <v>0.705439806</v>
      </c>
      <c r="E1067" s="2">
        <v>10575</v>
      </c>
      <c r="F1067" s="15">
        <v>0</v>
      </c>
      <c r="G1067" s="19">
        <v>1018.4</v>
      </c>
      <c r="H1067" s="20">
        <f t="shared" si="101"/>
        <v>983.4</v>
      </c>
      <c r="I1067" s="21">
        <v>983.4</v>
      </c>
      <c r="J1067" s="20">
        <f t="shared" si="102"/>
        <v>248.30733255637057</v>
      </c>
      <c r="K1067" s="20">
        <f t="shared" si="103"/>
        <v>363.61833255637055</v>
      </c>
      <c r="L1067" s="20">
        <f t="shared" si="100"/>
        <v>348.5797325563706</v>
      </c>
      <c r="M1067" s="22">
        <f t="shared" si="104"/>
        <v>356.09903255637056</v>
      </c>
      <c r="N1067" s="21" t="s">
        <v>3</v>
      </c>
      <c r="O1067" s="21">
        <v>67.1</v>
      </c>
      <c r="P1067" s="23">
        <v>0.888</v>
      </c>
      <c r="Q1067" s="20">
        <f t="shared" si="105"/>
        <v>79.8</v>
      </c>
      <c r="R1067" s="21">
        <v>79.8</v>
      </c>
      <c r="S1067" s="23">
        <v>4.154</v>
      </c>
      <c r="V1067" s="25">
        <v>0.021</v>
      </c>
      <c r="W1067" s="22">
        <v>356.09903255637056</v>
      </c>
    </row>
    <row r="1068" spans="1:23" ht="12.75">
      <c r="A1068" s="1">
        <v>36345</v>
      </c>
      <c r="B1068" s="13">
        <v>185</v>
      </c>
      <c r="C1068" s="52">
        <v>0.705555558</v>
      </c>
      <c r="D1068" s="14">
        <v>0.705555558</v>
      </c>
      <c r="E1068" s="2">
        <v>10585</v>
      </c>
      <c r="F1068" s="15">
        <v>0</v>
      </c>
      <c r="G1068" s="19">
        <v>1019.1</v>
      </c>
      <c r="H1068" s="20">
        <f t="shared" si="101"/>
        <v>984.1</v>
      </c>
      <c r="I1068" s="21">
        <v>984.1</v>
      </c>
      <c r="J1068" s="20">
        <f t="shared" si="102"/>
        <v>242.39854861160774</v>
      </c>
      <c r="K1068" s="20">
        <f t="shared" si="103"/>
        <v>357.7095486116077</v>
      </c>
      <c r="L1068" s="20">
        <f t="shared" si="100"/>
        <v>342.67094861160774</v>
      </c>
      <c r="M1068" s="22">
        <f t="shared" si="104"/>
        <v>350.19024861160773</v>
      </c>
      <c r="N1068" s="21" t="s">
        <v>3</v>
      </c>
      <c r="O1068" s="21">
        <v>67.2</v>
      </c>
      <c r="P1068" s="23">
        <v>0.853</v>
      </c>
      <c r="Q1068" s="20">
        <f t="shared" si="105"/>
        <v>76.3</v>
      </c>
      <c r="R1068" s="21">
        <v>76.3</v>
      </c>
      <c r="S1068" s="23">
        <v>4.234</v>
      </c>
      <c r="V1068" s="25">
        <v>0.017</v>
      </c>
      <c r="W1068" s="22">
        <v>350.19024861160773</v>
      </c>
    </row>
    <row r="1069" spans="1:23" ht="12.75">
      <c r="A1069" s="1">
        <v>36345</v>
      </c>
      <c r="B1069" s="13">
        <v>185</v>
      </c>
      <c r="C1069" s="52">
        <v>0.70567131</v>
      </c>
      <c r="D1069" s="14">
        <v>0.70567131</v>
      </c>
      <c r="E1069" s="2">
        <v>10595</v>
      </c>
      <c r="F1069" s="15">
        <v>0</v>
      </c>
      <c r="G1069" s="19">
        <v>1019.4</v>
      </c>
      <c r="H1069" s="20">
        <f t="shared" si="101"/>
        <v>984.4</v>
      </c>
      <c r="I1069" s="21">
        <v>984.4</v>
      </c>
      <c r="J1069" s="20">
        <f t="shared" si="102"/>
        <v>239.8674991517287</v>
      </c>
      <c r="K1069" s="20">
        <f t="shared" si="103"/>
        <v>355.1784991517287</v>
      </c>
      <c r="L1069" s="20">
        <f t="shared" si="100"/>
        <v>340.13989915172874</v>
      </c>
      <c r="M1069" s="22">
        <f t="shared" si="104"/>
        <v>347.6591991517287</v>
      </c>
      <c r="N1069" s="21" t="s">
        <v>3</v>
      </c>
      <c r="O1069" s="21">
        <v>67.2</v>
      </c>
      <c r="P1069" s="23">
        <v>0.894</v>
      </c>
      <c r="Q1069" s="20">
        <f t="shared" si="105"/>
        <v>80.4</v>
      </c>
      <c r="R1069" s="21">
        <v>80.4</v>
      </c>
      <c r="S1069" s="23">
        <v>3.943</v>
      </c>
      <c r="V1069" s="25">
        <v>0.015</v>
      </c>
      <c r="W1069" s="22">
        <v>347.6591991517287</v>
      </c>
    </row>
    <row r="1070" spans="1:23" ht="12.75">
      <c r="A1070" s="1">
        <v>36345</v>
      </c>
      <c r="B1070" s="13">
        <v>185</v>
      </c>
      <c r="C1070" s="52">
        <v>0.705787063</v>
      </c>
      <c r="D1070" s="14">
        <v>0.705787063</v>
      </c>
      <c r="E1070" s="2">
        <v>10605</v>
      </c>
      <c r="F1070" s="15">
        <v>0</v>
      </c>
      <c r="G1070" s="19">
        <v>1020.5</v>
      </c>
      <c r="H1070" s="20">
        <f t="shared" si="101"/>
        <v>985.5</v>
      </c>
      <c r="I1070" s="21">
        <v>985.5</v>
      </c>
      <c r="J1070" s="20">
        <f t="shared" si="102"/>
        <v>230.59357919781186</v>
      </c>
      <c r="K1070" s="20">
        <f t="shared" si="103"/>
        <v>345.90457919781187</v>
      </c>
      <c r="L1070" s="20">
        <f t="shared" si="100"/>
        <v>330.86597919781184</v>
      </c>
      <c r="M1070" s="22">
        <f t="shared" si="104"/>
        <v>338.3852791978119</v>
      </c>
      <c r="N1070" s="21" t="s">
        <v>3</v>
      </c>
      <c r="O1070" s="21">
        <v>67.4</v>
      </c>
      <c r="P1070" s="23">
        <v>0.872</v>
      </c>
      <c r="Q1070" s="20">
        <f t="shared" si="105"/>
        <v>78.2</v>
      </c>
      <c r="R1070" s="21">
        <v>78.2</v>
      </c>
      <c r="S1070" s="23">
        <v>3.848</v>
      </c>
      <c r="V1070" s="25">
        <v>0.016</v>
      </c>
      <c r="W1070" s="22">
        <v>338.3852791978119</v>
      </c>
    </row>
    <row r="1071" spans="1:23" ht="12.75">
      <c r="A1071" s="1">
        <v>36345</v>
      </c>
      <c r="B1071" s="13">
        <v>185</v>
      </c>
      <c r="C1071" s="52">
        <v>0.705902755</v>
      </c>
      <c r="D1071" s="14">
        <v>0.705902755</v>
      </c>
      <c r="E1071" s="2">
        <v>10615</v>
      </c>
      <c r="F1071" s="15">
        <v>0</v>
      </c>
      <c r="G1071" s="19">
        <v>1021.5</v>
      </c>
      <c r="H1071" s="20">
        <f t="shared" si="101"/>
        <v>986.5</v>
      </c>
      <c r="I1071" s="21">
        <v>986.5</v>
      </c>
      <c r="J1071" s="20">
        <f t="shared" si="102"/>
        <v>222.17172110066608</v>
      </c>
      <c r="K1071" s="20">
        <f t="shared" si="103"/>
        <v>337.4827211006661</v>
      </c>
      <c r="L1071" s="20">
        <f t="shared" si="100"/>
        <v>322.44412110066605</v>
      </c>
      <c r="M1071" s="22">
        <f t="shared" si="104"/>
        <v>329.9634211006661</v>
      </c>
      <c r="N1071" s="21" t="s">
        <v>3</v>
      </c>
      <c r="O1071" s="21">
        <v>67.1</v>
      </c>
      <c r="P1071" s="23">
        <v>0.908</v>
      </c>
      <c r="Q1071" s="20">
        <f t="shared" si="105"/>
        <v>81.80000000000001</v>
      </c>
      <c r="R1071" s="21">
        <v>81.8</v>
      </c>
      <c r="S1071" s="23">
        <v>3.719</v>
      </c>
      <c r="V1071" s="25">
        <v>0.014</v>
      </c>
      <c r="W1071" s="22">
        <v>329.9634211006661</v>
      </c>
    </row>
    <row r="1072" spans="1:23" ht="12.75">
      <c r="A1072" s="1">
        <v>36345</v>
      </c>
      <c r="B1072" s="13">
        <v>185</v>
      </c>
      <c r="C1072" s="52">
        <v>0.706018507</v>
      </c>
      <c r="D1072" s="14">
        <v>0.706018507</v>
      </c>
      <c r="E1072" s="2">
        <v>10625</v>
      </c>
      <c r="F1072" s="15">
        <v>0</v>
      </c>
      <c r="G1072" s="19">
        <v>1021.7</v>
      </c>
      <c r="H1072" s="20">
        <f t="shared" si="101"/>
        <v>986.7</v>
      </c>
      <c r="I1072" s="21">
        <v>986.7</v>
      </c>
      <c r="J1072" s="20">
        <f t="shared" si="102"/>
        <v>220.4883739690147</v>
      </c>
      <c r="K1072" s="20">
        <f t="shared" si="103"/>
        <v>335.7993739690147</v>
      </c>
      <c r="L1072" s="20">
        <f t="shared" si="100"/>
        <v>320.76077396901474</v>
      </c>
      <c r="M1072" s="22">
        <f t="shared" si="104"/>
        <v>328.2800739690147</v>
      </c>
      <c r="N1072" s="21" t="s">
        <v>3</v>
      </c>
      <c r="O1072" s="21">
        <v>66.7</v>
      </c>
      <c r="P1072" s="23">
        <v>0.871</v>
      </c>
      <c r="Q1072" s="20">
        <f t="shared" si="105"/>
        <v>78.1</v>
      </c>
      <c r="R1072" s="21">
        <v>78.1</v>
      </c>
      <c r="S1072" s="23">
        <v>3.768</v>
      </c>
      <c r="V1072" s="25">
        <v>0.013</v>
      </c>
      <c r="W1072" s="22">
        <v>328.2800739690147</v>
      </c>
    </row>
    <row r="1073" spans="1:23" ht="12.75">
      <c r="A1073" s="1">
        <v>36345</v>
      </c>
      <c r="B1073" s="13">
        <v>185</v>
      </c>
      <c r="C1073" s="52">
        <v>0.70613426</v>
      </c>
      <c r="D1073" s="14">
        <v>0.70613426</v>
      </c>
      <c r="E1073" s="2">
        <v>10635</v>
      </c>
      <c r="F1073" s="15">
        <v>0</v>
      </c>
      <c r="G1073" s="19">
        <v>1022</v>
      </c>
      <c r="H1073" s="20">
        <f t="shared" si="101"/>
        <v>987</v>
      </c>
      <c r="I1073" s="21">
        <v>987</v>
      </c>
      <c r="J1073" s="20">
        <f t="shared" si="102"/>
        <v>217.96399292753438</v>
      </c>
      <c r="K1073" s="20">
        <f t="shared" si="103"/>
        <v>333.2749929275344</v>
      </c>
      <c r="L1073" s="20">
        <f t="shared" si="100"/>
        <v>318.2363929275344</v>
      </c>
      <c r="M1073" s="22">
        <f t="shared" si="104"/>
        <v>325.75569292753437</v>
      </c>
      <c r="N1073" s="21" t="s">
        <v>3</v>
      </c>
      <c r="O1073" s="21">
        <v>67</v>
      </c>
      <c r="P1073" s="23">
        <v>0.893</v>
      </c>
      <c r="Q1073" s="20">
        <f t="shared" si="105"/>
        <v>80.30000000000001</v>
      </c>
      <c r="R1073" s="21">
        <v>80.3</v>
      </c>
      <c r="S1073" s="23">
        <v>3.914</v>
      </c>
      <c r="V1073" s="25">
        <v>0.012</v>
      </c>
      <c r="W1073" s="22">
        <v>325.75569292753437</v>
      </c>
    </row>
    <row r="1074" spans="1:23" ht="12.75">
      <c r="A1074" s="1">
        <v>36345</v>
      </c>
      <c r="B1074" s="13">
        <v>185</v>
      </c>
      <c r="C1074" s="52">
        <v>0.706250012</v>
      </c>
      <c r="D1074" s="14">
        <v>0.706250012</v>
      </c>
      <c r="E1074" s="2">
        <v>10645</v>
      </c>
      <c r="F1074" s="15">
        <v>0</v>
      </c>
      <c r="G1074" s="19">
        <v>1021.9</v>
      </c>
      <c r="H1074" s="20">
        <f t="shared" si="101"/>
        <v>986.9</v>
      </c>
      <c r="I1074" s="21">
        <v>986.9</v>
      </c>
      <c r="J1074" s="20">
        <f t="shared" si="102"/>
        <v>218.80536801027347</v>
      </c>
      <c r="K1074" s="20">
        <f t="shared" si="103"/>
        <v>334.1163680102735</v>
      </c>
      <c r="L1074" s="20">
        <f t="shared" si="100"/>
        <v>319.0777680102735</v>
      </c>
      <c r="M1074" s="22">
        <f t="shared" si="104"/>
        <v>326.59706801027346</v>
      </c>
      <c r="N1074" s="21" t="s">
        <v>3</v>
      </c>
      <c r="O1074" s="21">
        <v>65.5</v>
      </c>
      <c r="P1074" s="23">
        <v>0.851</v>
      </c>
      <c r="Q1074" s="20">
        <f t="shared" si="105"/>
        <v>76.1</v>
      </c>
      <c r="R1074" s="21">
        <v>76.1</v>
      </c>
      <c r="S1074" s="23">
        <v>3.766</v>
      </c>
      <c r="V1074" s="25">
        <v>0.026</v>
      </c>
      <c r="W1074" s="22">
        <v>326.59706801027346</v>
      </c>
    </row>
    <row r="1075" spans="1:23" ht="12.75">
      <c r="A1075" s="1">
        <v>36345</v>
      </c>
      <c r="B1075" s="13">
        <v>185</v>
      </c>
      <c r="C1075" s="52">
        <v>0.706365764</v>
      </c>
      <c r="D1075" s="14">
        <v>0.706365764</v>
      </c>
      <c r="E1075" s="2">
        <v>10655</v>
      </c>
      <c r="F1075" s="15">
        <v>0</v>
      </c>
      <c r="G1075" s="19">
        <v>1022.6</v>
      </c>
      <c r="H1075" s="20">
        <f t="shared" si="101"/>
        <v>987.6</v>
      </c>
      <c r="I1075" s="21">
        <v>987.6</v>
      </c>
      <c r="J1075" s="20">
        <f t="shared" si="102"/>
        <v>212.91753189589022</v>
      </c>
      <c r="K1075" s="20">
        <f t="shared" si="103"/>
        <v>328.2285318958902</v>
      </c>
      <c r="L1075" s="20">
        <f t="shared" si="100"/>
        <v>313.18993189589025</v>
      </c>
      <c r="M1075" s="22">
        <f t="shared" si="104"/>
        <v>320.70923189589024</v>
      </c>
      <c r="N1075" s="21" t="s">
        <v>3</v>
      </c>
      <c r="O1075" s="21">
        <v>66.7</v>
      </c>
      <c r="P1075" s="23">
        <v>0.892</v>
      </c>
      <c r="Q1075" s="20">
        <f t="shared" si="105"/>
        <v>80.2</v>
      </c>
      <c r="R1075" s="21">
        <v>80.2</v>
      </c>
      <c r="S1075" s="23">
        <v>4.434</v>
      </c>
      <c r="V1075" s="25">
        <v>0.015</v>
      </c>
      <c r="W1075" s="22">
        <v>320.70923189589024</v>
      </c>
    </row>
    <row r="1076" spans="1:23" ht="12.75">
      <c r="A1076" s="1">
        <v>36345</v>
      </c>
      <c r="B1076" s="13">
        <v>185</v>
      </c>
      <c r="C1076" s="52">
        <v>0.706481457</v>
      </c>
      <c r="D1076" s="14">
        <v>0.706481457</v>
      </c>
      <c r="E1076" s="2">
        <v>10665</v>
      </c>
      <c r="F1076" s="15">
        <v>0</v>
      </c>
      <c r="G1076" s="19">
        <v>1022.7</v>
      </c>
      <c r="H1076" s="20">
        <f t="shared" si="101"/>
        <v>987.7</v>
      </c>
      <c r="I1076" s="21">
        <v>987.7</v>
      </c>
      <c r="J1076" s="20">
        <f t="shared" si="102"/>
        <v>212.0767531403499</v>
      </c>
      <c r="K1076" s="20">
        <f t="shared" si="103"/>
        <v>327.3877531403499</v>
      </c>
      <c r="L1076" s="20">
        <f t="shared" si="100"/>
        <v>312.3491531403499</v>
      </c>
      <c r="M1076" s="22">
        <f t="shared" si="104"/>
        <v>319.8684531403499</v>
      </c>
      <c r="N1076" s="21" t="s">
        <v>3</v>
      </c>
      <c r="O1076" s="21">
        <v>66.6</v>
      </c>
      <c r="P1076" s="23">
        <v>0.852</v>
      </c>
      <c r="Q1076" s="20">
        <f t="shared" si="105"/>
        <v>76.2</v>
      </c>
      <c r="R1076" s="21">
        <v>76.2</v>
      </c>
      <c r="S1076" s="23">
        <v>3.768</v>
      </c>
      <c r="V1076" s="25">
        <v>0.015</v>
      </c>
      <c r="W1076" s="22">
        <v>319.8684531403499</v>
      </c>
    </row>
    <row r="1077" spans="1:23" ht="12.75">
      <c r="A1077" s="1">
        <v>36345</v>
      </c>
      <c r="B1077" s="13">
        <v>185</v>
      </c>
      <c r="C1077" s="52">
        <v>0.706597209</v>
      </c>
      <c r="D1077" s="14">
        <v>0.706597209</v>
      </c>
      <c r="E1077" s="2">
        <v>10675</v>
      </c>
      <c r="F1077" s="15">
        <v>0</v>
      </c>
      <c r="G1077" s="19">
        <v>1021.1</v>
      </c>
      <c r="H1077" s="20">
        <f t="shared" si="101"/>
        <v>986.1</v>
      </c>
      <c r="I1077" s="21">
        <v>986.1</v>
      </c>
      <c r="J1077" s="20">
        <f t="shared" si="102"/>
        <v>225.53943943618847</v>
      </c>
      <c r="K1077" s="20">
        <f t="shared" si="103"/>
        <v>340.8504394361885</v>
      </c>
      <c r="L1077" s="20">
        <f t="shared" si="100"/>
        <v>325.8118394361885</v>
      </c>
      <c r="M1077" s="22">
        <f t="shared" si="104"/>
        <v>333.3311394361885</v>
      </c>
      <c r="N1077" s="21" t="s">
        <v>3</v>
      </c>
      <c r="O1077" s="21">
        <v>66.5</v>
      </c>
      <c r="P1077" s="23">
        <v>0.902</v>
      </c>
      <c r="Q1077" s="20">
        <f t="shared" si="105"/>
        <v>81.2</v>
      </c>
      <c r="R1077" s="21">
        <v>81.2</v>
      </c>
      <c r="S1077" s="23">
        <v>4.174</v>
      </c>
      <c r="V1077" s="25">
        <v>0.013</v>
      </c>
      <c r="W1077" s="22">
        <v>333.3311394361885</v>
      </c>
    </row>
    <row r="1078" spans="1:23" ht="12.75">
      <c r="A1078" s="1">
        <v>36345</v>
      </c>
      <c r="B1078" s="13">
        <v>185</v>
      </c>
      <c r="C1078" s="52">
        <v>0.706712961</v>
      </c>
      <c r="D1078" s="14">
        <v>0.706712961</v>
      </c>
      <c r="E1078" s="2">
        <v>10685</v>
      </c>
      <c r="F1078" s="15">
        <v>0</v>
      </c>
      <c r="G1078" s="19">
        <v>1020.8</v>
      </c>
      <c r="H1078" s="20">
        <f t="shared" si="101"/>
        <v>985.8</v>
      </c>
      <c r="I1078" s="21">
        <v>985.8</v>
      </c>
      <c r="J1078" s="20">
        <f t="shared" si="102"/>
        <v>228.06612479631917</v>
      </c>
      <c r="K1078" s="20">
        <f t="shared" si="103"/>
        <v>343.3771247963192</v>
      </c>
      <c r="L1078" s="20">
        <f t="shared" si="100"/>
        <v>328.3385247963192</v>
      </c>
      <c r="M1078" s="22">
        <f t="shared" si="104"/>
        <v>335.85782479631916</v>
      </c>
      <c r="N1078" s="21" t="s">
        <v>3</v>
      </c>
      <c r="O1078" s="21">
        <v>65.2</v>
      </c>
      <c r="P1078" s="23">
        <v>0.861</v>
      </c>
      <c r="Q1078" s="20">
        <f t="shared" si="105"/>
        <v>77.1</v>
      </c>
      <c r="R1078" s="21">
        <v>77.1</v>
      </c>
      <c r="S1078" s="23">
        <v>3.826</v>
      </c>
      <c r="V1078" s="25">
        <v>0.015</v>
      </c>
      <c r="W1078" s="22">
        <v>335.85782479631916</v>
      </c>
    </row>
    <row r="1079" spans="1:23" ht="12.75">
      <c r="A1079" s="1">
        <v>36345</v>
      </c>
      <c r="B1079" s="13">
        <v>185</v>
      </c>
      <c r="C1079" s="52">
        <v>0.706828713</v>
      </c>
      <c r="D1079" s="14">
        <v>0.706828713</v>
      </c>
      <c r="E1079" s="2">
        <v>10695</v>
      </c>
      <c r="F1079" s="15">
        <v>0</v>
      </c>
      <c r="G1079" s="19">
        <v>1021.9</v>
      </c>
      <c r="H1079" s="20">
        <f t="shared" si="101"/>
        <v>986.9</v>
      </c>
      <c r="I1079" s="21">
        <v>986.9</v>
      </c>
      <c r="J1079" s="20">
        <f t="shared" si="102"/>
        <v>218.80536801027347</v>
      </c>
      <c r="K1079" s="20">
        <f t="shared" si="103"/>
        <v>334.1163680102735</v>
      </c>
      <c r="L1079" s="20">
        <f t="shared" si="100"/>
        <v>319.0777680102735</v>
      </c>
      <c r="M1079" s="22">
        <f t="shared" si="104"/>
        <v>326.59706801027346</v>
      </c>
      <c r="N1079" s="21" t="s">
        <v>3</v>
      </c>
      <c r="O1079" s="21">
        <v>66.5</v>
      </c>
      <c r="P1079" s="23">
        <v>0.907</v>
      </c>
      <c r="Q1079" s="20">
        <f t="shared" si="105"/>
        <v>81.7</v>
      </c>
      <c r="R1079" s="21">
        <v>81.7</v>
      </c>
      <c r="S1079" s="23">
        <v>4.474</v>
      </c>
      <c r="V1079" s="25">
        <v>0.018</v>
      </c>
      <c r="W1079" s="22">
        <v>326.59706801027346</v>
      </c>
    </row>
    <row r="1080" spans="1:23" ht="12.75">
      <c r="A1080" s="1">
        <v>36345</v>
      </c>
      <c r="B1080" s="13">
        <v>185</v>
      </c>
      <c r="C1080" s="52">
        <v>0.706944466</v>
      </c>
      <c r="D1080" s="14">
        <v>0.706944466</v>
      </c>
      <c r="E1080" s="2">
        <v>10705</v>
      </c>
      <c r="F1080" s="15">
        <v>0</v>
      </c>
      <c r="G1080" s="19">
        <v>1023.6</v>
      </c>
      <c r="H1080" s="20">
        <f t="shared" si="101"/>
        <v>988.6</v>
      </c>
      <c r="I1080" s="21">
        <v>988.6</v>
      </c>
      <c r="J1080" s="20">
        <f t="shared" si="102"/>
        <v>204.51357270070278</v>
      </c>
      <c r="K1080" s="20">
        <f t="shared" si="103"/>
        <v>319.8245727007028</v>
      </c>
      <c r="L1080" s="20">
        <f t="shared" si="100"/>
        <v>304.7859727007028</v>
      </c>
      <c r="M1080" s="22">
        <f t="shared" si="104"/>
        <v>312.3052727007028</v>
      </c>
      <c r="N1080" s="21" t="s">
        <v>3</v>
      </c>
      <c r="O1080" s="21">
        <v>66.4</v>
      </c>
      <c r="P1080" s="23">
        <v>0.863</v>
      </c>
      <c r="Q1080" s="20">
        <f t="shared" si="105"/>
        <v>77.3</v>
      </c>
      <c r="R1080" s="21">
        <v>77.3</v>
      </c>
      <c r="S1080" s="23">
        <v>4.324</v>
      </c>
      <c r="V1080" s="25">
        <v>0.016</v>
      </c>
      <c r="W1080" s="22">
        <v>312.3052727007028</v>
      </c>
    </row>
    <row r="1081" spans="1:23" ht="12.75">
      <c r="A1081" s="1">
        <v>36345</v>
      </c>
      <c r="B1081" s="13">
        <v>185</v>
      </c>
      <c r="C1081" s="52">
        <v>0.707060158</v>
      </c>
      <c r="D1081" s="14">
        <v>0.707060158</v>
      </c>
      <c r="E1081" s="2">
        <v>10715</v>
      </c>
      <c r="F1081" s="15">
        <v>0</v>
      </c>
      <c r="G1081" s="19">
        <v>1023.8</v>
      </c>
      <c r="H1081" s="20">
        <f t="shared" si="101"/>
        <v>988.8</v>
      </c>
      <c r="I1081" s="21">
        <v>988.8</v>
      </c>
      <c r="J1081" s="20">
        <f t="shared" si="102"/>
        <v>202.83380100042754</v>
      </c>
      <c r="K1081" s="20">
        <f t="shared" si="103"/>
        <v>318.14480100042755</v>
      </c>
      <c r="L1081" s="20">
        <f t="shared" si="100"/>
        <v>303.1062010004275</v>
      </c>
      <c r="M1081" s="22">
        <f t="shared" si="104"/>
        <v>310.62550100042756</v>
      </c>
      <c r="N1081" s="21" t="s">
        <v>3</v>
      </c>
      <c r="O1081" s="21">
        <v>66.7</v>
      </c>
      <c r="P1081" s="23">
        <v>0.893</v>
      </c>
      <c r="Q1081" s="20">
        <f t="shared" si="105"/>
        <v>80.30000000000001</v>
      </c>
      <c r="R1081" s="21">
        <v>80.3</v>
      </c>
      <c r="S1081" s="23">
        <v>4.383</v>
      </c>
      <c r="V1081" s="25">
        <v>0.016</v>
      </c>
      <c r="W1081" s="22">
        <v>310.62550100042756</v>
      </c>
    </row>
    <row r="1082" spans="1:23" ht="12.75">
      <c r="A1082" s="1">
        <v>36345</v>
      </c>
      <c r="B1082" s="13">
        <v>185</v>
      </c>
      <c r="C1082" s="52">
        <v>0.70717591</v>
      </c>
      <c r="D1082" s="14">
        <v>0.70717591</v>
      </c>
      <c r="E1082" s="2">
        <v>10725</v>
      </c>
      <c r="F1082" s="15">
        <v>0</v>
      </c>
      <c r="G1082" s="19">
        <v>1026.3</v>
      </c>
      <c r="H1082" s="20">
        <f t="shared" si="101"/>
        <v>991.3</v>
      </c>
      <c r="I1082" s="21">
        <v>991.3</v>
      </c>
      <c r="J1082" s="20">
        <f t="shared" si="102"/>
        <v>181.86527470289792</v>
      </c>
      <c r="K1082" s="20">
        <f t="shared" si="103"/>
        <v>297.1762747028979</v>
      </c>
      <c r="L1082" s="20">
        <f t="shared" si="100"/>
        <v>282.1376747028979</v>
      </c>
      <c r="M1082" s="22">
        <f t="shared" si="104"/>
        <v>289.6569747028979</v>
      </c>
      <c r="N1082" s="21" t="s">
        <v>3</v>
      </c>
      <c r="O1082" s="21">
        <v>67.3</v>
      </c>
      <c r="P1082" s="23">
        <v>0.858</v>
      </c>
      <c r="Q1082" s="20">
        <f t="shared" si="105"/>
        <v>76.8</v>
      </c>
      <c r="R1082" s="21">
        <v>76.8</v>
      </c>
      <c r="S1082" s="23">
        <v>4.463</v>
      </c>
      <c r="V1082" s="25">
        <v>0.014</v>
      </c>
      <c r="W1082" s="22">
        <v>289.6569747028979</v>
      </c>
    </row>
    <row r="1083" spans="1:23" ht="12.75">
      <c r="A1083" s="1">
        <v>36345</v>
      </c>
      <c r="B1083" s="13">
        <v>185</v>
      </c>
      <c r="C1083" s="52">
        <v>0.707291663</v>
      </c>
      <c r="D1083" s="14">
        <v>0.707291663</v>
      </c>
      <c r="E1083" s="2">
        <v>10735</v>
      </c>
      <c r="F1083" s="15">
        <v>0</v>
      </c>
      <c r="G1083" s="19">
        <v>1028.1</v>
      </c>
      <c r="H1083" s="20">
        <f t="shared" si="101"/>
        <v>993.0999999999999</v>
      </c>
      <c r="I1083" s="21">
        <v>993.1</v>
      </c>
      <c r="J1083" s="20">
        <f t="shared" si="102"/>
        <v>166.8006540931179</v>
      </c>
      <c r="K1083" s="20">
        <f t="shared" si="103"/>
        <v>282.1116540931179</v>
      </c>
      <c r="L1083" s="20">
        <f t="shared" si="100"/>
        <v>267.0730540931179</v>
      </c>
      <c r="M1083" s="22">
        <f t="shared" si="104"/>
        <v>274.59235409311793</v>
      </c>
      <c r="N1083" s="21" t="s">
        <v>3</v>
      </c>
      <c r="O1083" s="21">
        <v>67.4</v>
      </c>
      <c r="P1083" s="23">
        <v>0.899</v>
      </c>
      <c r="Q1083" s="20">
        <f t="shared" si="105"/>
        <v>80.9</v>
      </c>
      <c r="R1083" s="21">
        <v>80.9</v>
      </c>
      <c r="S1083" s="23">
        <v>4.184</v>
      </c>
      <c r="V1083" s="25">
        <v>0.015</v>
      </c>
      <c r="W1083" s="22">
        <v>274.59235409311793</v>
      </c>
    </row>
    <row r="1084" spans="1:23" ht="12.75">
      <c r="A1084" s="1">
        <v>36345</v>
      </c>
      <c r="B1084" s="13">
        <v>185</v>
      </c>
      <c r="C1084" s="52">
        <v>0.707407415</v>
      </c>
      <c r="D1084" s="14">
        <v>0.707407415</v>
      </c>
      <c r="E1084" s="2">
        <v>10745</v>
      </c>
      <c r="F1084" s="15">
        <v>0</v>
      </c>
      <c r="G1084" s="19">
        <v>1032</v>
      </c>
      <c r="H1084" s="20">
        <f t="shared" si="101"/>
        <v>997</v>
      </c>
      <c r="I1084" s="21">
        <v>997</v>
      </c>
      <c r="J1084" s="20">
        <f t="shared" si="102"/>
        <v>134.25409682582278</v>
      </c>
      <c r="K1084" s="20">
        <f t="shared" si="103"/>
        <v>249.5650968258228</v>
      </c>
      <c r="L1084" s="20">
        <f t="shared" si="100"/>
        <v>234.5264968258228</v>
      </c>
      <c r="M1084" s="22">
        <f t="shared" si="104"/>
        <v>242.04579682582278</v>
      </c>
      <c r="N1084" s="21" t="s">
        <v>3</v>
      </c>
      <c r="O1084" s="21">
        <v>67.4</v>
      </c>
      <c r="P1084" s="23">
        <v>0.867</v>
      </c>
      <c r="Q1084" s="20">
        <f t="shared" si="105"/>
        <v>77.7</v>
      </c>
      <c r="R1084" s="21">
        <v>77.7</v>
      </c>
      <c r="S1084" s="23">
        <v>4.453</v>
      </c>
      <c r="V1084" s="25">
        <v>0.012</v>
      </c>
      <c r="W1084" s="22">
        <v>242.04579682582278</v>
      </c>
    </row>
    <row r="1085" spans="1:23" ht="12.75">
      <c r="A1085" s="1">
        <v>36345</v>
      </c>
      <c r="B1085" s="13">
        <v>185</v>
      </c>
      <c r="C1085" s="52">
        <v>0.707523167</v>
      </c>
      <c r="D1085" s="14">
        <v>0.707523167</v>
      </c>
      <c r="E1085" s="2">
        <v>10755</v>
      </c>
      <c r="F1085" s="15">
        <v>0</v>
      </c>
      <c r="G1085" s="19">
        <v>1034.6</v>
      </c>
      <c r="H1085" s="20">
        <f t="shared" si="101"/>
        <v>999.5999999999999</v>
      </c>
      <c r="I1085" s="21">
        <v>999.6</v>
      </c>
      <c r="J1085" s="20">
        <f t="shared" si="102"/>
        <v>112.6270450666429</v>
      </c>
      <c r="K1085" s="20">
        <f t="shared" si="103"/>
        <v>227.93804506664293</v>
      </c>
      <c r="L1085" s="20">
        <f t="shared" si="100"/>
        <v>212.8994450666429</v>
      </c>
      <c r="M1085" s="22">
        <f t="shared" si="104"/>
        <v>220.4187450666429</v>
      </c>
      <c r="N1085" s="21" t="s">
        <v>3</v>
      </c>
      <c r="O1085" s="21">
        <v>67.3</v>
      </c>
      <c r="P1085" s="23">
        <v>0.888</v>
      </c>
      <c r="Q1085" s="20">
        <f t="shared" si="105"/>
        <v>79.8</v>
      </c>
      <c r="R1085" s="21">
        <v>79.8</v>
      </c>
      <c r="S1085" s="23">
        <v>4.383</v>
      </c>
      <c r="V1085" s="25">
        <v>0.016</v>
      </c>
      <c r="W1085" s="22">
        <v>220.4187450666429</v>
      </c>
    </row>
    <row r="1086" spans="1:23" ht="12.75">
      <c r="A1086" s="1">
        <v>36345</v>
      </c>
      <c r="B1086" s="13">
        <v>185</v>
      </c>
      <c r="C1086" s="52">
        <v>0.70763886</v>
      </c>
      <c r="D1086" s="14">
        <v>0.70763886</v>
      </c>
      <c r="E1086" s="2">
        <v>10765</v>
      </c>
      <c r="F1086" s="15">
        <v>0</v>
      </c>
      <c r="G1086" s="19">
        <v>1038.1</v>
      </c>
      <c r="H1086" s="20">
        <f t="shared" si="101"/>
        <v>1003.0999999999999</v>
      </c>
      <c r="I1086" s="21">
        <v>1003.1</v>
      </c>
      <c r="J1086" s="20">
        <f t="shared" si="102"/>
        <v>83.60236898791344</v>
      </c>
      <c r="K1086" s="20">
        <f t="shared" si="103"/>
        <v>198.91336898791343</v>
      </c>
      <c r="L1086" s="20">
        <f t="shared" si="100"/>
        <v>183.87476898791346</v>
      </c>
      <c r="M1086" s="22">
        <f t="shared" si="104"/>
        <v>191.39406898791344</v>
      </c>
      <c r="N1086" s="21" t="s">
        <v>3</v>
      </c>
      <c r="O1086" s="21">
        <v>66.1</v>
      </c>
      <c r="P1086" s="23">
        <v>0.824</v>
      </c>
      <c r="Q1086" s="20">
        <f t="shared" si="105"/>
        <v>73.4</v>
      </c>
      <c r="R1086" s="21">
        <v>73.4</v>
      </c>
      <c r="S1086" s="23">
        <v>4.77</v>
      </c>
      <c r="V1086" s="25">
        <v>0.013</v>
      </c>
      <c r="W1086" s="22">
        <v>191.39406898791344</v>
      </c>
    </row>
    <row r="1087" spans="1:23" ht="12.75">
      <c r="A1087" s="1">
        <v>36345</v>
      </c>
      <c r="B1087" s="13">
        <v>185</v>
      </c>
      <c r="C1087" s="52">
        <v>0.707754612</v>
      </c>
      <c r="D1087" s="14">
        <v>0.707754612</v>
      </c>
      <c r="E1087" s="2">
        <v>10775</v>
      </c>
      <c r="F1087" s="15">
        <v>0</v>
      </c>
      <c r="G1087" s="19">
        <v>1039.3</v>
      </c>
      <c r="H1087" s="20">
        <f t="shared" si="101"/>
        <v>1004.3</v>
      </c>
      <c r="I1087" s="21">
        <v>1004.3</v>
      </c>
      <c r="J1087" s="20">
        <f t="shared" si="102"/>
        <v>73.67435978858049</v>
      </c>
      <c r="K1087" s="20">
        <f t="shared" si="103"/>
        <v>188.9853597885805</v>
      </c>
      <c r="L1087" s="20">
        <f t="shared" si="100"/>
        <v>173.9467597885805</v>
      </c>
      <c r="M1087" s="22">
        <f t="shared" si="104"/>
        <v>181.46605978858048</v>
      </c>
      <c r="N1087" s="21" t="s">
        <v>3</v>
      </c>
      <c r="O1087" s="21">
        <v>63.8</v>
      </c>
      <c r="P1087" s="23">
        <v>0.853</v>
      </c>
      <c r="Q1087" s="20">
        <f t="shared" si="105"/>
        <v>76.3</v>
      </c>
      <c r="R1087" s="21">
        <v>76.3</v>
      </c>
      <c r="S1087" s="23">
        <v>4.014</v>
      </c>
      <c r="V1087" s="25">
        <v>0.017</v>
      </c>
      <c r="W1087" s="22">
        <v>181.46605978858048</v>
      </c>
    </row>
    <row r="1088" spans="1:23" ht="12.75">
      <c r="A1088" s="1">
        <v>36345</v>
      </c>
      <c r="B1088" s="13">
        <v>185</v>
      </c>
      <c r="C1088" s="52">
        <v>0.707870364</v>
      </c>
      <c r="D1088" s="14">
        <v>0.707870364</v>
      </c>
      <c r="E1088" s="2">
        <v>10785</v>
      </c>
      <c r="F1088" s="15">
        <v>0</v>
      </c>
      <c r="G1088" s="19">
        <v>1042.6</v>
      </c>
      <c r="H1088" s="20">
        <f t="shared" si="101"/>
        <v>1007.5999999999999</v>
      </c>
      <c r="I1088" s="21">
        <v>1007.6</v>
      </c>
      <c r="J1088" s="20">
        <f t="shared" si="102"/>
        <v>46.43337951860079</v>
      </c>
      <c r="K1088" s="20">
        <f t="shared" si="103"/>
        <v>161.7443795186008</v>
      </c>
      <c r="L1088" s="20">
        <f t="shared" si="100"/>
        <v>146.7057795186008</v>
      </c>
      <c r="M1088" s="22">
        <f t="shared" si="104"/>
        <v>154.2250795186008</v>
      </c>
      <c r="N1088" s="21" t="s">
        <v>3</v>
      </c>
      <c r="O1088" s="21">
        <v>64.6</v>
      </c>
      <c r="P1088" s="23">
        <v>0.834</v>
      </c>
      <c r="Q1088" s="20">
        <f t="shared" si="105"/>
        <v>74.4</v>
      </c>
      <c r="R1088" s="21">
        <v>74.4</v>
      </c>
      <c r="V1088" s="25">
        <v>0.02</v>
      </c>
      <c r="W1088" s="22">
        <v>154.2250795186008</v>
      </c>
    </row>
    <row r="1089" spans="1:23" ht="12.75">
      <c r="A1089" s="1">
        <v>36345</v>
      </c>
      <c r="B1089" s="13">
        <v>185</v>
      </c>
      <c r="C1089" s="52">
        <v>0.707986116</v>
      </c>
      <c r="D1089" s="14">
        <v>0.707986116</v>
      </c>
      <c r="E1089" s="2">
        <v>10795</v>
      </c>
      <c r="F1089" s="15">
        <v>0</v>
      </c>
      <c r="G1089" s="19">
        <v>1046.7</v>
      </c>
      <c r="H1089" s="20">
        <f t="shared" si="101"/>
        <v>1011.7</v>
      </c>
      <c r="I1089" s="21">
        <v>1011.7</v>
      </c>
      <c r="J1089" s="20">
        <f t="shared" si="102"/>
        <v>12.7125382260277</v>
      </c>
      <c r="K1089" s="20">
        <f t="shared" si="103"/>
        <v>128.0235382260277</v>
      </c>
      <c r="L1089" s="20">
        <f t="shared" si="100"/>
        <v>112.98493822602771</v>
      </c>
      <c r="M1089" s="22">
        <f t="shared" si="104"/>
        <v>120.50423822602771</v>
      </c>
      <c r="N1089" s="21" t="s">
        <v>3</v>
      </c>
      <c r="O1089" s="21">
        <v>64.3</v>
      </c>
      <c r="P1089" s="23">
        <v>0.863</v>
      </c>
      <c r="Q1089" s="20">
        <f t="shared" si="105"/>
        <v>77.3</v>
      </c>
      <c r="R1089" s="21">
        <v>77.3</v>
      </c>
      <c r="V1089" s="25">
        <v>0.02</v>
      </c>
      <c r="W1089" s="22">
        <v>120.50423822602771</v>
      </c>
    </row>
    <row r="1090" spans="1:23" ht="12.75">
      <c r="A1090" s="1">
        <v>36345</v>
      </c>
      <c r="B1090" s="13">
        <v>185</v>
      </c>
      <c r="C1090" s="52">
        <v>0.708101869</v>
      </c>
      <c r="D1090" s="14">
        <v>0.708101869</v>
      </c>
      <c r="E1090" s="2">
        <v>10805</v>
      </c>
      <c r="F1090" s="15">
        <v>0</v>
      </c>
      <c r="G1090" s="19">
        <v>1050</v>
      </c>
      <c r="H1090" s="20">
        <f t="shared" si="101"/>
        <v>1015</v>
      </c>
      <c r="I1090" s="21">
        <v>1015</v>
      </c>
      <c r="J1090" s="20">
        <f t="shared" si="102"/>
        <v>-14.329514120129051</v>
      </c>
      <c r="K1090" s="20">
        <f t="shared" si="103"/>
        <v>100.98148587987096</v>
      </c>
      <c r="L1090" s="20">
        <f t="shared" si="100"/>
        <v>85.94288587987096</v>
      </c>
      <c r="M1090" s="22">
        <f t="shared" si="104"/>
        <v>93.46218587987096</v>
      </c>
      <c r="N1090" s="21" t="s">
        <v>3</v>
      </c>
      <c r="O1090" s="21">
        <v>63.2</v>
      </c>
      <c r="P1090" s="23">
        <v>0.849</v>
      </c>
      <c r="Q1090" s="20">
        <f t="shared" si="105"/>
        <v>75.9</v>
      </c>
      <c r="R1090" s="21">
        <v>75.9</v>
      </c>
      <c r="V1090" s="25">
        <v>0.018</v>
      </c>
      <c r="W1090" s="22">
        <v>93.46218587987096</v>
      </c>
    </row>
    <row r="1091" spans="1:23" ht="12.75">
      <c r="A1091" s="1">
        <v>36345</v>
      </c>
      <c r="B1091" s="13">
        <v>185</v>
      </c>
      <c r="C1091" s="52">
        <v>0.708217621</v>
      </c>
      <c r="D1091" s="14">
        <v>0.708217621</v>
      </c>
      <c r="E1091" s="2">
        <v>10815</v>
      </c>
      <c r="F1091" s="15">
        <v>0</v>
      </c>
      <c r="G1091" s="19">
        <v>1053.5</v>
      </c>
      <c r="H1091" s="20">
        <f t="shared" si="101"/>
        <v>1018.5</v>
      </c>
      <c r="I1091" s="21">
        <v>1018.5</v>
      </c>
      <c r="J1091" s="20">
        <f t="shared" si="102"/>
        <v>-42.91457288765416</v>
      </c>
      <c r="K1091" s="20">
        <f t="shared" si="103"/>
        <v>72.39642711234585</v>
      </c>
      <c r="L1091" s="20">
        <f t="shared" si="100"/>
        <v>57.357827112345845</v>
      </c>
      <c r="M1091" s="22">
        <f t="shared" si="104"/>
        <v>64.87712711234585</v>
      </c>
      <c r="N1091" s="21" t="s">
        <v>3</v>
      </c>
      <c r="O1091" s="21">
        <v>63.4</v>
      </c>
      <c r="P1091" s="23">
        <v>0.868</v>
      </c>
      <c r="Q1091" s="20">
        <f t="shared" si="105"/>
        <v>77.8</v>
      </c>
      <c r="R1091" s="21">
        <v>77.8</v>
      </c>
      <c r="V1091" s="25">
        <v>0.014</v>
      </c>
      <c r="W1091" s="22">
        <v>64.87712711234585</v>
      </c>
    </row>
    <row r="1092" spans="1:23" ht="12.75">
      <c r="A1092" s="1">
        <v>36345</v>
      </c>
      <c r="B1092" s="13">
        <v>185</v>
      </c>
      <c r="C1092" s="52">
        <v>0.708333313</v>
      </c>
      <c r="D1092" s="14">
        <v>0.708333313</v>
      </c>
      <c r="E1092" s="2">
        <v>10825</v>
      </c>
      <c r="F1092" s="15">
        <v>0</v>
      </c>
      <c r="G1092" s="19">
        <v>1056</v>
      </c>
      <c r="H1092" s="20">
        <f t="shared" si="101"/>
        <v>1021</v>
      </c>
      <c r="I1092" s="21">
        <v>1021</v>
      </c>
      <c r="J1092" s="20">
        <f t="shared" si="102"/>
        <v>-63.272394733873945</v>
      </c>
      <c r="K1092" s="20">
        <f t="shared" si="103"/>
        <v>52.03860526612606</v>
      </c>
      <c r="L1092" s="20">
        <f t="shared" si="100"/>
        <v>37.00000526612606</v>
      </c>
      <c r="M1092" s="22">
        <f t="shared" si="104"/>
        <v>44.51930526612606</v>
      </c>
      <c r="N1092" s="21" t="s">
        <v>3</v>
      </c>
      <c r="O1092" s="21">
        <v>62.5</v>
      </c>
      <c r="P1092" s="23">
        <v>0.837</v>
      </c>
      <c r="Q1092" s="20">
        <f t="shared" si="105"/>
        <v>74.7</v>
      </c>
      <c r="R1092" s="21">
        <v>74.7</v>
      </c>
      <c r="V1092" s="25">
        <v>0.014</v>
      </c>
      <c r="W1092" s="22">
        <v>44.51930526612606</v>
      </c>
    </row>
    <row r="1093" spans="1:23" ht="12.75">
      <c r="A1093" s="1">
        <v>36345</v>
      </c>
      <c r="B1093" s="13">
        <v>185</v>
      </c>
      <c r="C1093" s="52">
        <v>0.708449066</v>
      </c>
      <c r="D1093" s="14">
        <v>0.708449066</v>
      </c>
      <c r="E1093" s="2">
        <v>10835</v>
      </c>
      <c r="F1093" s="15">
        <v>0</v>
      </c>
      <c r="G1093" s="19">
        <v>1056.3</v>
      </c>
      <c r="H1093" s="20">
        <f t="shared" si="101"/>
        <v>1021.3</v>
      </c>
      <c r="I1093" s="21">
        <v>1021.3</v>
      </c>
      <c r="J1093" s="20">
        <f t="shared" si="102"/>
        <v>-65.71198287422283</v>
      </c>
      <c r="K1093" s="20">
        <f t="shared" si="103"/>
        <v>49.59901712577718</v>
      </c>
      <c r="L1093" s="20">
        <f t="shared" si="100"/>
        <v>34.56041712577718</v>
      </c>
      <c r="M1093" s="22">
        <f t="shared" si="104"/>
        <v>42.07971712577718</v>
      </c>
      <c r="N1093" s="21" t="s">
        <v>3</v>
      </c>
      <c r="O1093" s="21">
        <v>62.4</v>
      </c>
      <c r="P1093" s="23">
        <v>0.863</v>
      </c>
      <c r="Q1093" s="20">
        <f t="shared" si="105"/>
        <v>77.3</v>
      </c>
      <c r="R1093" s="21">
        <v>77.3</v>
      </c>
      <c r="V1093" s="25">
        <v>-0.083</v>
      </c>
      <c r="W1093" s="22">
        <v>42.07971712577718</v>
      </c>
    </row>
    <row r="1094" spans="1:23" ht="12.75">
      <c r="A1094" s="1">
        <v>36345</v>
      </c>
      <c r="B1094" s="13">
        <v>185</v>
      </c>
      <c r="C1094" s="52">
        <v>0.708564818</v>
      </c>
      <c r="D1094" s="14">
        <v>0.708564818</v>
      </c>
      <c r="E1094" s="2">
        <v>10845</v>
      </c>
      <c r="F1094" s="15">
        <v>0</v>
      </c>
      <c r="G1094" s="19">
        <v>1056.5</v>
      </c>
      <c r="H1094" s="20">
        <f t="shared" si="101"/>
        <v>1021.5</v>
      </c>
      <c r="I1094" s="21">
        <v>1021.5</v>
      </c>
      <c r="J1094" s="20">
        <f t="shared" si="102"/>
        <v>-67.33797688215944</v>
      </c>
      <c r="K1094" s="20">
        <f t="shared" si="103"/>
        <v>47.97302311784057</v>
      </c>
      <c r="L1094" s="20">
        <f t="shared" si="100"/>
        <v>32.934423117840566</v>
      </c>
      <c r="M1094" s="22">
        <f t="shared" si="104"/>
        <v>40.45372311784057</v>
      </c>
      <c r="N1094" s="21" t="s">
        <v>3</v>
      </c>
      <c r="O1094" s="21">
        <v>62.2</v>
      </c>
      <c r="P1094" s="23">
        <v>0.752</v>
      </c>
      <c r="Q1094" s="20">
        <f t="shared" si="105"/>
        <v>66.2</v>
      </c>
      <c r="R1094" s="21">
        <v>66.2</v>
      </c>
      <c r="V1094" s="25">
        <v>0.049</v>
      </c>
      <c r="W1094" s="22">
        <v>40.45372311784057</v>
      </c>
    </row>
    <row r="1095" spans="1:23" ht="12.75">
      <c r="A1095" s="1">
        <v>36345</v>
      </c>
      <c r="B1095" s="13">
        <v>185</v>
      </c>
      <c r="C1095" s="52">
        <v>0.70868057</v>
      </c>
      <c r="D1095" s="14">
        <v>0.70868057</v>
      </c>
      <c r="E1095" s="2">
        <v>10855</v>
      </c>
      <c r="F1095" s="15">
        <v>0</v>
      </c>
      <c r="G1095" s="19">
        <v>1056</v>
      </c>
      <c r="H1095" s="20">
        <f t="shared" si="101"/>
        <v>1021</v>
      </c>
      <c r="I1095" s="21">
        <v>1021</v>
      </c>
      <c r="J1095" s="20">
        <f t="shared" si="102"/>
        <v>-63.272394733873945</v>
      </c>
      <c r="K1095" s="20">
        <f t="shared" si="103"/>
        <v>52.03860526612606</v>
      </c>
      <c r="L1095" s="20">
        <f t="shared" si="100"/>
        <v>37.00000526612606</v>
      </c>
      <c r="M1095" s="22">
        <f t="shared" si="104"/>
        <v>44.51930526612606</v>
      </c>
      <c r="N1095" s="21" t="s">
        <v>3</v>
      </c>
      <c r="O1095" s="21">
        <v>61.5</v>
      </c>
      <c r="P1095" s="23">
        <v>0.126</v>
      </c>
      <c r="V1095" s="25">
        <v>0.025</v>
      </c>
      <c r="W1095" s="22">
        <v>44.51930526612606</v>
      </c>
    </row>
    <row r="1096" spans="1:23" ht="12.75">
      <c r="A1096" s="1">
        <v>36345</v>
      </c>
      <c r="B1096" s="13">
        <v>185</v>
      </c>
      <c r="C1096" s="52">
        <v>0.708796322</v>
      </c>
      <c r="D1096" s="14">
        <v>0.708796322</v>
      </c>
      <c r="E1096" s="2">
        <v>10865</v>
      </c>
      <c r="F1096" s="15">
        <v>0</v>
      </c>
      <c r="G1096" s="19">
        <v>1056</v>
      </c>
      <c r="H1096" s="20">
        <f t="shared" si="101"/>
        <v>1021</v>
      </c>
      <c r="I1096" s="21">
        <v>1021</v>
      </c>
      <c r="J1096" s="20">
        <f t="shared" si="102"/>
        <v>-63.272394733873945</v>
      </c>
      <c r="K1096" s="20">
        <f t="shared" si="103"/>
        <v>52.03860526612606</v>
      </c>
      <c r="L1096" s="20">
        <f t="shared" si="100"/>
        <v>37.00000526612606</v>
      </c>
      <c r="M1096" s="22">
        <f t="shared" si="104"/>
        <v>44.51930526612606</v>
      </c>
      <c r="N1096" s="21" t="s">
        <v>3</v>
      </c>
      <c r="O1096" s="21">
        <v>61.8</v>
      </c>
      <c r="P1096" s="23">
        <v>0.056</v>
      </c>
      <c r="V1096" s="25">
        <v>0.024</v>
      </c>
      <c r="W1096" s="22">
        <v>44.51930526612606</v>
      </c>
    </row>
    <row r="1097" spans="1:23" ht="12.75">
      <c r="A1097" s="1">
        <v>36345</v>
      </c>
      <c r="B1097" s="13">
        <v>185</v>
      </c>
      <c r="C1097" s="52">
        <v>0.708912015</v>
      </c>
      <c r="D1097" s="14">
        <v>0.708912015</v>
      </c>
      <c r="E1097" s="2">
        <v>10875</v>
      </c>
      <c r="F1097" s="15">
        <v>0</v>
      </c>
      <c r="G1097" s="19">
        <v>1055.8</v>
      </c>
      <c r="H1097" s="20">
        <f t="shared" si="101"/>
        <v>1020.8</v>
      </c>
      <c r="I1097" s="21">
        <v>1020.8</v>
      </c>
      <c r="J1097" s="20">
        <f t="shared" si="102"/>
        <v>-61.6456043727097</v>
      </c>
      <c r="K1097" s="20">
        <f t="shared" si="103"/>
        <v>53.66539562729031</v>
      </c>
      <c r="L1097" s="20">
        <f>(100.2724+J1097)</f>
        <v>38.626795627290306</v>
      </c>
      <c r="M1097" s="22">
        <f t="shared" si="104"/>
        <v>46.14609562729031</v>
      </c>
      <c r="N1097" s="21" t="s">
        <v>3</v>
      </c>
      <c r="O1097" s="21">
        <v>60.6</v>
      </c>
      <c r="P1097" s="23">
        <v>0.127</v>
      </c>
      <c r="V1097" s="25">
        <v>0.041</v>
      </c>
      <c r="W1097" s="22">
        <v>46.14609562729031</v>
      </c>
    </row>
    <row r="1098" spans="1:23" ht="12.75">
      <c r="A1098" s="1">
        <v>36345</v>
      </c>
      <c r="B1098" s="13">
        <v>185</v>
      </c>
      <c r="C1098" s="52">
        <v>0.709027767</v>
      </c>
      <c r="D1098" s="14">
        <v>0.709027767</v>
      </c>
      <c r="E1098" s="2">
        <v>10885</v>
      </c>
      <c r="F1098" s="15">
        <v>0</v>
      </c>
      <c r="G1098" s="19">
        <v>1055.8</v>
      </c>
      <c r="H1098" s="20">
        <f>(G1098-35)</f>
        <v>1020.8</v>
      </c>
      <c r="I1098" s="21">
        <v>1020.8</v>
      </c>
      <c r="J1098" s="20">
        <f>(8303.951372*(LN(1013.25/H1098)))</f>
        <v>-61.6456043727097</v>
      </c>
      <c r="K1098" s="20">
        <f>(J1098+115.311)</f>
        <v>53.66539562729031</v>
      </c>
      <c r="L1098" s="20">
        <f>(100.2724+J1098)</f>
        <v>38.626795627290306</v>
      </c>
      <c r="M1098" s="22">
        <f>AVERAGE(K1098:L1098)</f>
        <v>46.14609562729031</v>
      </c>
      <c r="N1098" s="21" t="s">
        <v>3</v>
      </c>
      <c r="O1098" s="21">
        <v>62.2</v>
      </c>
      <c r="P1098" s="23">
        <v>0.051</v>
      </c>
      <c r="V1098" s="25">
        <v>0.021</v>
      </c>
      <c r="W1098" s="22">
        <v>46.14609562729031</v>
      </c>
    </row>
    <row r="1099" spans="1:23" ht="12.75">
      <c r="A1099" s="1">
        <v>36345</v>
      </c>
      <c r="B1099" s="13">
        <v>185</v>
      </c>
      <c r="C1099" s="52">
        <v>0.709143519</v>
      </c>
      <c r="D1099" s="14">
        <v>0.709143519</v>
      </c>
      <c r="E1099" s="2">
        <v>10895</v>
      </c>
      <c r="F1099" s="15">
        <v>0</v>
      </c>
      <c r="G1099" s="19">
        <v>1056.1</v>
      </c>
      <c r="H1099" s="20">
        <f>(G1099-35)</f>
        <v>1021.0999999999999</v>
      </c>
      <c r="I1099" s="21">
        <v>1021.1</v>
      </c>
      <c r="J1099" s="20">
        <f>(8303.951372*(LN(1013.25/H1099)))</f>
        <v>-64.085670418574</v>
      </c>
      <c r="K1099" s="20">
        <f>(J1099+115.311)</f>
        <v>51.22532958142601</v>
      </c>
      <c r="L1099" s="20">
        <f>(100.2724+J1099)</f>
        <v>36.18672958142601</v>
      </c>
      <c r="M1099" s="22">
        <f>AVERAGE(K1099:L1099)</f>
        <v>43.70602958142601</v>
      </c>
      <c r="N1099" s="21" t="s">
        <v>3</v>
      </c>
      <c r="O1099" s="21">
        <v>62</v>
      </c>
      <c r="P1099" s="23">
        <v>0.126</v>
      </c>
      <c r="V1099" s="25">
        <v>0.023</v>
      </c>
      <c r="W1099" s="22">
        <v>43.70602958142601</v>
      </c>
    </row>
    <row r="1100" spans="1:23" ht="12.75">
      <c r="A1100" s="1">
        <v>36345</v>
      </c>
      <c r="B1100" s="13">
        <v>185</v>
      </c>
      <c r="C1100" s="52">
        <v>0.709259272</v>
      </c>
      <c r="D1100" s="14">
        <v>0.709259272</v>
      </c>
      <c r="E1100" s="2">
        <v>10902</v>
      </c>
      <c r="F1100" s="15">
        <v>0</v>
      </c>
      <c r="G1100" s="19">
        <v>1056</v>
      </c>
      <c r="H1100" s="20">
        <f>(G1100-35)</f>
        <v>1021</v>
      </c>
      <c r="I1100" s="21">
        <v>1021</v>
      </c>
      <c r="J1100" s="20">
        <f>(8303.951372*(LN(1013.25/H1100)))</f>
        <v>-63.272394733873945</v>
      </c>
      <c r="K1100" s="20">
        <f>(J1100+115.311)</f>
        <v>52.03860526612606</v>
      </c>
      <c r="L1100" s="20">
        <f>(100.2724+J1100)</f>
        <v>37.00000526612606</v>
      </c>
      <c r="M1100" s="22">
        <f>AVERAGE(K1100:L1100)</f>
        <v>44.51930526612606</v>
      </c>
      <c r="N1100" s="21" t="s">
        <v>3</v>
      </c>
      <c r="O1100" s="21">
        <v>60.9</v>
      </c>
      <c r="P1100" s="23">
        <v>0.071</v>
      </c>
      <c r="V1100" s="25">
        <v>0.018</v>
      </c>
      <c r="W1100" s="22">
        <v>44.51930526612606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53"/>
  <sheetViews>
    <sheetView zoomScale="75" zoomScaleNormal="75" workbookViewId="0" topLeftCell="A323">
      <selection activeCell="A1" sqref="A1:D16384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46</v>
      </c>
      <c r="B2" t="s">
        <v>47</v>
      </c>
      <c r="C2" t="s">
        <v>48</v>
      </c>
      <c r="D2" t="s">
        <v>49</v>
      </c>
    </row>
    <row r="3" spans="1:2" ht="12.75">
      <c r="A3" t="s">
        <v>50</v>
      </c>
      <c r="B3">
        <v>2.07</v>
      </c>
    </row>
    <row r="5" spans="1:4" ht="12.75">
      <c r="A5" t="s">
        <v>51</v>
      </c>
      <c r="B5" t="s">
        <v>52</v>
      </c>
      <c r="C5" t="s">
        <v>53</v>
      </c>
      <c r="D5" t="s">
        <v>54</v>
      </c>
    </row>
    <row r="6" spans="1:4" ht="12.75">
      <c r="A6" t="s">
        <v>55</v>
      </c>
      <c r="B6" t="s">
        <v>56</v>
      </c>
      <c r="C6">
        <v>84</v>
      </c>
      <c r="D6">
        <v>121</v>
      </c>
    </row>
    <row r="8" spans="1:2" ht="12.75">
      <c r="A8" t="s">
        <v>57</v>
      </c>
      <c r="B8" t="s">
        <v>58</v>
      </c>
    </row>
    <row r="9" spans="1:3" ht="12.75">
      <c r="A9" t="s">
        <v>59</v>
      </c>
      <c r="B9" t="s">
        <v>60</v>
      </c>
      <c r="C9" t="s">
        <v>61</v>
      </c>
    </row>
    <row r="11" spans="1:4" ht="12.75">
      <c r="A11" t="s">
        <v>62</v>
      </c>
      <c r="B11" t="s">
        <v>63</v>
      </c>
      <c r="C11" t="s">
        <v>64</v>
      </c>
      <c r="D11" t="s">
        <v>65</v>
      </c>
    </row>
    <row r="12" spans="1:4" ht="12.75">
      <c r="A12" t="s">
        <v>66</v>
      </c>
      <c r="B12" t="s">
        <v>67</v>
      </c>
      <c r="C12" s="53">
        <v>36345</v>
      </c>
      <c r="D12" s="54">
        <v>0.5876041666666666</v>
      </c>
    </row>
    <row r="13" spans="1:4" ht="12.75">
      <c r="A13" t="s">
        <v>68</v>
      </c>
      <c r="B13" t="s">
        <v>69</v>
      </c>
      <c r="C13" s="53">
        <v>36345</v>
      </c>
      <c r="D13" s="54">
        <v>0.5879629629629629</v>
      </c>
    </row>
    <row r="14" spans="1:4" ht="12.75">
      <c r="A14" t="s">
        <v>70</v>
      </c>
      <c r="B14" t="s">
        <v>71</v>
      </c>
      <c r="C14" s="53">
        <v>36345</v>
      </c>
      <c r="D14" s="54">
        <v>0.5883101851851852</v>
      </c>
    </row>
    <row r="15" spans="1:4" ht="12.75">
      <c r="A15" t="s">
        <v>72</v>
      </c>
      <c r="B15" t="s">
        <v>73</v>
      </c>
      <c r="C15" s="53">
        <v>36345</v>
      </c>
      <c r="D15" s="54">
        <v>0.5886689814814815</v>
      </c>
    </row>
    <row r="16" spans="1:4" ht="12.75">
      <c r="A16" t="s">
        <v>74</v>
      </c>
      <c r="B16" t="s">
        <v>75</v>
      </c>
      <c r="C16" s="53">
        <v>36345</v>
      </c>
      <c r="D16" s="54">
        <v>0.5890393518518519</v>
      </c>
    </row>
    <row r="17" spans="1:4" ht="12.75">
      <c r="A17" t="s">
        <v>76</v>
      </c>
      <c r="B17" t="s">
        <v>77</v>
      </c>
      <c r="C17" s="53">
        <v>36345</v>
      </c>
      <c r="D17" s="54">
        <v>0.5893865740740741</v>
      </c>
    </row>
    <row r="18" spans="1:4" ht="12.75">
      <c r="A18" t="s">
        <v>78</v>
      </c>
      <c r="B18" t="s">
        <v>79</v>
      </c>
      <c r="C18" s="53">
        <v>36345</v>
      </c>
      <c r="D18" s="54">
        <v>0.5897337962962963</v>
      </c>
    </row>
    <row r="19" spans="1:4" ht="12.75">
      <c r="A19" t="s">
        <v>80</v>
      </c>
      <c r="B19" t="s">
        <v>81</v>
      </c>
      <c r="C19" s="53">
        <v>36345</v>
      </c>
      <c r="D19" s="54">
        <v>0.5900925925925926</v>
      </c>
    </row>
    <row r="20" spans="1:4" ht="12.75">
      <c r="A20" t="s">
        <v>76</v>
      </c>
      <c r="B20" t="s">
        <v>82</v>
      </c>
      <c r="C20" s="53">
        <v>36345</v>
      </c>
      <c r="D20" s="54">
        <v>0.5904513888888888</v>
      </c>
    </row>
    <row r="21" spans="1:4" ht="12.75">
      <c r="A21" t="s">
        <v>83</v>
      </c>
      <c r="B21" t="s">
        <v>84</v>
      </c>
      <c r="C21" s="53">
        <v>36345</v>
      </c>
      <c r="D21" s="54">
        <v>0.5908449074074075</v>
      </c>
    </row>
    <row r="22" spans="1:4" ht="12.75">
      <c r="A22" t="s">
        <v>85</v>
      </c>
      <c r="B22" t="s">
        <v>86</v>
      </c>
      <c r="C22" s="53">
        <v>36345</v>
      </c>
      <c r="D22" s="54">
        <v>0.5912037037037037</v>
      </c>
    </row>
    <row r="23" spans="1:4" ht="12.75">
      <c r="A23" t="s">
        <v>87</v>
      </c>
      <c r="B23" t="s">
        <v>88</v>
      </c>
      <c r="C23" s="53">
        <v>36345</v>
      </c>
      <c r="D23" s="54">
        <v>0.5915625</v>
      </c>
    </row>
    <row r="24" spans="1:4" ht="12.75">
      <c r="A24" t="s">
        <v>89</v>
      </c>
      <c r="B24" t="s">
        <v>90</v>
      </c>
      <c r="C24" s="53">
        <v>36345</v>
      </c>
      <c r="D24" s="54">
        <v>0.5919212962962963</v>
      </c>
    </row>
    <row r="25" spans="1:4" ht="12.75">
      <c r="A25" t="s">
        <v>91</v>
      </c>
      <c r="B25" t="s">
        <v>92</v>
      </c>
      <c r="C25" s="53">
        <v>36345</v>
      </c>
      <c r="D25" s="54">
        <v>0.5922800925925926</v>
      </c>
    </row>
    <row r="26" spans="1:4" ht="12.75">
      <c r="A26" t="s">
        <v>93</v>
      </c>
      <c r="B26" t="s">
        <v>94</v>
      </c>
      <c r="C26" s="53">
        <v>36345</v>
      </c>
      <c r="D26" s="54">
        <v>0.5926273148148148</v>
      </c>
    </row>
    <row r="27" spans="1:4" ht="12.75">
      <c r="A27" t="s">
        <v>95</v>
      </c>
      <c r="B27" t="s">
        <v>96</v>
      </c>
      <c r="C27" s="53">
        <v>36345</v>
      </c>
      <c r="D27" s="54">
        <v>0.5929745370370371</v>
      </c>
    </row>
    <row r="28" spans="1:4" ht="12.75">
      <c r="A28" t="s">
        <v>97</v>
      </c>
      <c r="B28" t="s">
        <v>98</v>
      </c>
      <c r="C28" s="53">
        <v>36345</v>
      </c>
      <c r="D28" s="54">
        <v>0.5933333333333334</v>
      </c>
    </row>
    <row r="29" spans="1:4" ht="12.75">
      <c r="A29" t="s">
        <v>85</v>
      </c>
      <c r="B29" t="s">
        <v>99</v>
      </c>
      <c r="C29" s="53">
        <v>36345</v>
      </c>
      <c r="D29" s="54">
        <v>0.5936921296296297</v>
      </c>
    </row>
    <row r="30" spans="1:4" ht="12.75">
      <c r="A30" t="s">
        <v>100</v>
      </c>
      <c r="B30" t="s">
        <v>101</v>
      </c>
      <c r="C30" s="53">
        <v>36345</v>
      </c>
      <c r="D30" s="54">
        <v>0.5940509259259259</v>
      </c>
    </row>
    <row r="31" spans="1:4" ht="12.75">
      <c r="A31" t="s">
        <v>102</v>
      </c>
      <c r="B31" t="s">
        <v>103</v>
      </c>
      <c r="C31" s="53">
        <v>36345</v>
      </c>
      <c r="D31" s="54">
        <v>0.5943981481481482</v>
      </c>
    </row>
    <row r="32" spans="1:4" ht="12.75">
      <c r="A32" t="s">
        <v>104</v>
      </c>
      <c r="B32" t="s">
        <v>105</v>
      </c>
      <c r="C32" s="53">
        <v>36345</v>
      </c>
      <c r="D32" s="54">
        <v>0.5947569444444444</v>
      </c>
    </row>
    <row r="33" spans="1:4" ht="12.75">
      <c r="A33" t="s">
        <v>106</v>
      </c>
      <c r="B33" t="s">
        <v>107</v>
      </c>
      <c r="C33" s="53">
        <v>36345</v>
      </c>
      <c r="D33" s="54">
        <v>0.5951157407407407</v>
      </c>
    </row>
    <row r="34" spans="1:4" ht="12.75">
      <c r="A34" t="s">
        <v>108</v>
      </c>
      <c r="B34" t="s">
        <v>109</v>
      </c>
      <c r="C34" s="53">
        <v>36345</v>
      </c>
      <c r="D34" s="54">
        <v>0.595486111111111</v>
      </c>
    </row>
    <row r="35" spans="1:4" ht="12.75">
      <c r="A35" t="s">
        <v>110</v>
      </c>
      <c r="B35" t="s">
        <v>111</v>
      </c>
      <c r="C35" s="53">
        <v>36345</v>
      </c>
      <c r="D35" s="54">
        <v>0.5958333333333333</v>
      </c>
    </row>
    <row r="36" spans="1:4" ht="12.75">
      <c r="A36" t="s">
        <v>112</v>
      </c>
      <c r="B36" t="s">
        <v>113</v>
      </c>
      <c r="C36" s="53">
        <v>36345</v>
      </c>
      <c r="D36" s="54">
        <v>0.5961921296296296</v>
      </c>
    </row>
    <row r="37" spans="1:4" ht="12.75">
      <c r="A37" t="s">
        <v>114</v>
      </c>
      <c r="B37" t="s">
        <v>115</v>
      </c>
      <c r="C37" s="53">
        <v>36345</v>
      </c>
      <c r="D37" s="54">
        <v>0.596550925925926</v>
      </c>
    </row>
    <row r="38" spans="1:4" ht="12.75">
      <c r="A38" t="s">
        <v>116</v>
      </c>
      <c r="B38" t="s">
        <v>117</v>
      </c>
      <c r="C38" s="53">
        <v>36345</v>
      </c>
      <c r="D38" s="54">
        <v>0.5968981481481481</v>
      </c>
    </row>
    <row r="39" spans="1:4" ht="12.75">
      <c r="A39" t="s">
        <v>118</v>
      </c>
      <c r="B39" t="s">
        <v>119</v>
      </c>
      <c r="C39" s="53">
        <v>36345</v>
      </c>
      <c r="D39" s="54">
        <v>0.5972685185185186</v>
      </c>
    </row>
    <row r="40" spans="1:4" ht="12.75">
      <c r="A40" t="s">
        <v>120</v>
      </c>
      <c r="B40" t="s">
        <v>121</v>
      </c>
      <c r="C40" s="53">
        <v>36345</v>
      </c>
      <c r="D40" s="54">
        <v>0.5976273148148148</v>
      </c>
    </row>
    <row r="41" spans="1:4" ht="12.75">
      <c r="A41" t="s">
        <v>122</v>
      </c>
      <c r="B41" t="s">
        <v>123</v>
      </c>
      <c r="C41" s="53">
        <v>36345</v>
      </c>
      <c r="D41" s="54">
        <v>0.5979861111111111</v>
      </c>
    </row>
    <row r="42" spans="1:4" ht="12.75">
      <c r="A42" t="s">
        <v>124</v>
      </c>
      <c r="B42" t="s">
        <v>125</v>
      </c>
      <c r="C42" s="53">
        <v>36345</v>
      </c>
      <c r="D42" s="54">
        <v>0.5983564814814815</v>
      </c>
    </row>
    <row r="43" spans="1:4" ht="12.75">
      <c r="A43" t="s">
        <v>126</v>
      </c>
      <c r="B43" t="s">
        <v>127</v>
      </c>
      <c r="C43" s="53">
        <v>36345</v>
      </c>
      <c r="D43" s="54">
        <v>0.5987037037037037</v>
      </c>
    </row>
    <row r="44" spans="1:4" ht="12.75">
      <c r="A44" t="s">
        <v>128</v>
      </c>
      <c r="B44" t="s">
        <v>129</v>
      </c>
      <c r="C44" s="53">
        <v>36345</v>
      </c>
      <c r="D44" s="54">
        <v>0.5990625</v>
      </c>
    </row>
    <row r="45" spans="1:4" ht="12.75">
      <c r="A45" t="s">
        <v>130</v>
      </c>
      <c r="B45" t="s">
        <v>131</v>
      </c>
      <c r="C45" s="53">
        <v>36345</v>
      </c>
      <c r="D45" s="54">
        <v>0.5994097222222222</v>
      </c>
    </row>
    <row r="46" spans="1:4" ht="12.75">
      <c r="A46" t="s">
        <v>132</v>
      </c>
      <c r="B46" t="s">
        <v>133</v>
      </c>
      <c r="C46" s="53">
        <v>36345</v>
      </c>
      <c r="D46" s="54">
        <v>0.5997685185185185</v>
      </c>
    </row>
    <row r="47" spans="1:4" ht="12.75">
      <c r="A47" t="s">
        <v>134</v>
      </c>
      <c r="B47" t="s">
        <v>135</v>
      </c>
      <c r="C47" s="53">
        <v>36345</v>
      </c>
      <c r="D47" s="54">
        <v>0.6001273148148148</v>
      </c>
    </row>
    <row r="48" spans="1:4" ht="12.75">
      <c r="A48" t="s">
        <v>136</v>
      </c>
      <c r="B48" t="s">
        <v>137</v>
      </c>
      <c r="C48" s="53">
        <v>36345</v>
      </c>
      <c r="D48" s="54">
        <v>0.6004861111111112</v>
      </c>
    </row>
    <row r="49" spans="1:4" ht="12.75">
      <c r="A49" t="s">
        <v>138</v>
      </c>
      <c r="B49" t="s">
        <v>139</v>
      </c>
      <c r="C49" s="53">
        <v>36345</v>
      </c>
      <c r="D49" s="54">
        <v>0.6008449074074074</v>
      </c>
    </row>
    <row r="50" spans="1:4" ht="12.75">
      <c r="A50" t="s">
        <v>140</v>
      </c>
      <c r="B50" t="s">
        <v>141</v>
      </c>
      <c r="C50" s="53">
        <v>36345</v>
      </c>
      <c r="D50" s="54">
        <v>0.6012037037037037</v>
      </c>
    </row>
    <row r="51" spans="1:4" ht="12.75">
      <c r="A51" t="s">
        <v>142</v>
      </c>
      <c r="B51" t="s">
        <v>143</v>
      </c>
      <c r="C51" s="53">
        <v>36345</v>
      </c>
      <c r="D51" s="54">
        <v>0.6015625</v>
      </c>
    </row>
    <row r="52" spans="1:4" ht="12.75">
      <c r="A52" t="s">
        <v>144</v>
      </c>
      <c r="B52" t="s">
        <v>145</v>
      </c>
      <c r="C52" s="53">
        <v>36345</v>
      </c>
      <c r="D52" s="54">
        <v>0.6019097222222222</v>
      </c>
    </row>
    <row r="53" spans="1:4" ht="12.75">
      <c r="A53" t="s">
        <v>146</v>
      </c>
      <c r="B53" t="s">
        <v>147</v>
      </c>
      <c r="C53" s="53">
        <v>36345</v>
      </c>
      <c r="D53" s="54">
        <v>0.6022685185185185</v>
      </c>
    </row>
    <row r="54" spans="1:4" ht="12.75">
      <c r="A54" t="s">
        <v>148</v>
      </c>
      <c r="B54" t="s">
        <v>149</v>
      </c>
      <c r="C54" s="53">
        <v>36345</v>
      </c>
      <c r="D54" s="54">
        <v>0.6026388888888888</v>
      </c>
    </row>
    <row r="55" spans="1:4" ht="12.75">
      <c r="A55" t="s">
        <v>150</v>
      </c>
      <c r="B55" t="s">
        <v>151</v>
      </c>
      <c r="C55" s="53">
        <v>36345</v>
      </c>
      <c r="D55" s="54">
        <v>0.6029861111111111</v>
      </c>
    </row>
    <row r="56" spans="1:4" ht="12.75">
      <c r="A56" t="s">
        <v>152</v>
      </c>
      <c r="B56" t="s">
        <v>153</v>
      </c>
      <c r="C56" s="53">
        <v>36345</v>
      </c>
      <c r="D56" s="54">
        <v>0.6033333333333334</v>
      </c>
    </row>
    <row r="57" spans="1:4" ht="12.75">
      <c r="A57" t="s">
        <v>154</v>
      </c>
      <c r="B57" t="s">
        <v>155</v>
      </c>
      <c r="C57" s="53">
        <v>36345</v>
      </c>
      <c r="D57" s="54">
        <v>0.6036921296296297</v>
      </c>
    </row>
    <row r="58" spans="1:4" ht="12.75">
      <c r="A58" t="s">
        <v>156</v>
      </c>
      <c r="B58" t="s">
        <v>157</v>
      </c>
      <c r="C58" s="53">
        <v>36345</v>
      </c>
      <c r="D58" s="54">
        <v>0.6040509259259259</v>
      </c>
    </row>
    <row r="59" spans="1:4" ht="12.75">
      <c r="A59" t="s">
        <v>158</v>
      </c>
      <c r="B59" t="s">
        <v>159</v>
      </c>
      <c r="C59" s="53">
        <v>36345</v>
      </c>
      <c r="D59" s="54">
        <v>0.6043981481481482</v>
      </c>
    </row>
    <row r="60" spans="1:4" ht="12.75">
      <c r="A60" t="s">
        <v>160</v>
      </c>
      <c r="B60" t="s">
        <v>161</v>
      </c>
      <c r="C60" s="53">
        <v>36345</v>
      </c>
      <c r="D60" s="54">
        <v>0.6047569444444444</v>
      </c>
    </row>
    <row r="61" spans="1:4" ht="12.75">
      <c r="A61" t="s">
        <v>162</v>
      </c>
      <c r="B61" t="s">
        <v>163</v>
      </c>
      <c r="C61" s="53">
        <v>36345</v>
      </c>
      <c r="D61" s="54">
        <v>0.6051273148148147</v>
      </c>
    </row>
    <row r="62" spans="1:4" ht="12.75">
      <c r="A62" t="s">
        <v>164</v>
      </c>
      <c r="B62" t="s">
        <v>165</v>
      </c>
      <c r="C62" s="53">
        <v>36345</v>
      </c>
      <c r="D62" s="54">
        <v>0.6055208333333334</v>
      </c>
    </row>
    <row r="63" spans="1:4" ht="12.75">
      <c r="A63" t="s">
        <v>166</v>
      </c>
      <c r="B63" t="s">
        <v>167</v>
      </c>
      <c r="C63" s="53">
        <v>36345</v>
      </c>
      <c r="D63" s="54">
        <v>0.6058680555555556</v>
      </c>
    </row>
    <row r="64" spans="1:4" ht="12.75">
      <c r="A64" t="s">
        <v>168</v>
      </c>
      <c r="B64" t="s">
        <v>169</v>
      </c>
      <c r="C64" s="53">
        <v>36345</v>
      </c>
      <c r="D64" s="54">
        <v>0.6062384259259259</v>
      </c>
    </row>
    <row r="65" spans="1:4" ht="12.75">
      <c r="A65" t="s">
        <v>170</v>
      </c>
      <c r="B65" t="s">
        <v>171</v>
      </c>
      <c r="C65" s="53">
        <v>36345</v>
      </c>
      <c r="D65" s="54">
        <v>0.6065856481481481</v>
      </c>
    </row>
    <row r="66" spans="1:4" ht="12.75">
      <c r="A66" t="s">
        <v>172</v>
      </c>
      <c r="B66" t="s">
        <v>173</v>
      </c>
      <c r="C66" s="53">
        <v>36345</v>
      </c>
      <c r="D66" s="54">
        <v>0.6069444444444444</v>
      </c>
    </row>
    <row r="67" spans="1:4" ht="12.75">
      <c r="A67" t="s">
        <v>174</v>
      </c>
      <c r="B67" t="s">
        <v>175</v>
      </c>
      <c r="C67" s="53">
        <v>36345</v>
      </c>
      <c r="D67" s="54">
        <v>0.6072916666666667</v>
      </c>
    </row>
    <row r="68" spans="1:4" ht="12.75">
      <c r="A68" t="s">
        <v>176</v>
      </c>
      <c r="B68" t="s">
        <v>177</v>
      </c>
      <c r="C68" s="53">
        <v>36345</v>
      </c>
      <c r="D68" s="54">
        <v>0.607662037037037</v>
      </c>
    </row>
    <row r="69" spans="1:4" ht="12.75">
      <c r="A69" t="s">
        <v>178</v>
      </c>
      <c r="B69" t="s">
        <v>179</v>
      </c>
      <c r="C69" s="53">
        <v>36345</v>
      </c>
      <c r="D69" s="54">
        <v>0.6080208333333333</v>
      </c>
    </row>
    <row r="70" spans="1:4" ht="12.75">
      <c r="A70" t="s">
        <v>180</v>
      </c>
      <c r="B70" t="s">
        <v>181</v>
      </c>
      <c r="C70" s="53">
        <v>36345</v>
      </c>
      <c r="D70" s="54">
        <v>0.6083912037037037</v>
      </c>
    </row>
    <row r="71" spans="1:4" ht="12.75">
      <c r="A71" t="s">
        <v>182</v>
      </c>
      <c r="B71" t="s">
        <v>183</v>
      </c>
      <c r="C71" s="53">
        <v>36345</v>
      </c>
      <c r="D71" s="54">
        <v>0.60875</v>
      </c>
    </row>
    <row r="72" spans="1:4" ht="12.75">
      <c r="A72" t="s">
        <v>184</v>
      </c>
      <c r="B72" t="s">
        <v>185</v>
      </c>
      <c r="C72" s="53">
        <v>36345</v>
      </c>
      <c r="D72" s="54">
        <v>0.6090972222222223</v>
      </c>
    </row>
    <row r="73" spans="1:4" ht="12.75">
      <c r="A73" t="s">
        <v>186</v>
      </c>
      <c r="B73" t="s">
        <v>187</v>
      </c>
      <c r="C73" s="53">
        <v>36345</v>
      </c>
      <c r="D73" s="54">
        <v>0.6094560185185185</v>
      </c>
    </row>
    <row r="74" spans="1:4" ht="12.75">
      <c r="A74" t="s">
        <v>188</v>
      </c>
      <c r="B74" t="s">
        <v>189</v>
      </c>
      <c r="C74" s="53">
        <v>36345</v>
      </c>
      <c r="D74" s="54">
        <v>0.609826388888889</v>
      </c>
    </row>
    <row r="75" spans="1:4" ht="12.75">
      <c r="A75" t="s">
        <v>190</v>
      </c>
      <c r="B75" t="s">
        <v>191</v>
      </c>
      <c r="C75" s="53">
        <v>36345</v>
      </c>
      <c r="D75" s="54">
        <v>0.6101851851851852</v>
      </c>
    </row>
    <row r="76" spans="1:4" ht="12.75">
      <c r="A76" t="s">
        <v>192</v>
      </c>
      <c r="B76" t="s">
        <v>193</v>
      </c>
      <c r="C76" s="53">
        <v>36345</v>
      </c>
      <c r="D76" s="54">
        <v>0.6105324074074074</v>
      </c>
    </row>
    <row r="77" spans="1:4" ht="12.75">
      <c r="A77" t="s">
        <v>194</v>
      </c>
      <c r="B77" t="s">
        <v>195</v>
      </c>
      <c r="C77" s="53">
        <v>36345</v>
      </c>
      <c r="D77" s="54">
        <v>0.6109027777777778</v>
      </c>
    </row>
    <row r="78" spans="1:4" ht="12.75">
      <c r="A78" t="s">
        <v>196</v>
      </c>
      <c r="B78" t="s">
        <v>197</v>
      </c>
      <c r="C78" s="53">
        <v>36345</v>
      </c>
      <c r="D78" s="54">
        <v>0.6112615740740741</v>
      </c>
    </row>
    <row r="79" spans="1:4" ht="12.75">
      <c r="A79" t="s">
        <v>198</v>
      </c>
      <c r="B79" t="s">
        <v>163</v>
      </c>
      <c r="C79" s="53">
        <v>36345</v>
      </c>
      <c r="D79" s="54">
        <v>0.6116203703703703</v>
      </c>
    </row>
    <row r="80" spans="1:4" ht="12.75">
      <c r="A80" t="s">
        <v>199</v>
      </c>
      <c r="B80" t="s">
        <v>200</v>
      </c>
      <c r="C80" s="53">
        <v>36345</v>
      </c>
      <c r="D80" s="54">
        <v>0.6119907407407407</v>
      </c>
    </row>
    <row r="81" spans="1:4" ht="12.75">
      <c r="A81" t="s">
        <v>201</v>
      </c>
      <c r="B81" t="s">
        <v>202</v>
      </c>
      <c r="C81" s="53">
        <v>36345</v>
      </c>
      <c r="D81" s="54">
        <v>0.612337962962963</v>
      </c>
    </row>
    <row r="82" spans="1:4" ht="12.75">
      <c r="A82" t="s">
        <v>203</v>
      </c>
      <c r="B82" t="s">
        <v>204</v>
      </c>
      <c r="C82" s="53">
        <v>36345</v>
      </c>
      <c r="D82" s="54">
        <v>0.6126967592592593</v>
      </c>
    </row>
    <row r="83" spans="1:4" ht="12.75">
      <c r="A83" t="s">
        <v>205</v>
      </c>
      <c r="B83" t="s">
        <v>206</v>
      </c>
      <c r="C83" s="53">
        <v>36345</v>
      </c>
      <c r="D83" s="54">
        <v>0.6130555555555556</v>
      </c>
    </row>
    <row r="84" spans="1:4" ht="12.75">
      <c r="A84" t="s">
        <v>207</v>
      </c>
      <c r="B84" t="s">
        <v>208</v>
      </c>
      <c r="C84" s="53">
        <v>36345</v>
      </c>
      <c r="D84" s="54">
        <v>0.6134375</v>
      </c>
    </row>
    <row r="85" spans="1:4" ht="12.75">
      <c r="A85" t="s">
        <v>209</v>
      </c>
      <c r="B85" t="s">
        <v>210</v>
      </c>
      <c r="C85" s="53">
        <v>36345</v>
      </c>
      <c r="D85" s="54">
        <v>0.6137962962962963</v>
      </c>
    </row>
    <row r="86" spans="1:4" ht="12.75">
      <c r="A86" t="s">
        <v>211</v>
      </c>
      <c r="B86" t="s">
        <v>212</v>
      </c>
      <c r="C86" s="53">
        <v>36345</v>
      </c>
      <c r="D86" s="54">
        <v>0.6141550925925926</v>
      </c>
    </row>
    <row r="87" spans="1:4" ht="12.75">
      <c r="A87" t="s">
        <v>213</v>
      </c>
      <c r="B87" t="s">
        <v>214</v>
      </c>
      <c r="C87" s="53">
        <v>36345</v>
      </c>
      <c r="D87" s="54">
        <v>0.6145138888888889</v>
      </c>
    </row>
    <row r="88" spans="1:4" ht="12.75">
      <c r="A88" t="s">
        <v>215</v>
      </c>
      <c r="B88" t="s">
        <v>216</v>
      </c>
      <c r="C88" s="53">
        <v>36345</v>
      </c>
      <c r="D88" s="54">
        <v>0.6148726851851852</v>
      </c>
    </row>
    <row r="89" spans="1:4" ht="12.75">
      <c r="A89" t="s">
        <v>217</v>
      </c>
      <c r="B89" t="s">
        <v>218</v>
      </c>
      <c r="C89" s="53">
        <v>36345</v>
      </c>
      <c r="D89" s="54">
        <v>0.6152314814814815</v>
      </c>
    </row>
    <row r="90" spans="1:4" ht="12.75">
      <c r="A90" t="s">
        <v>219</v>
      </c>
      <c r="B90" t="s">
        <v>220</v>
      </c>
      <c r="C90" s="53">
        <v>36345</v>
      </c>
      <c r="D90" s="54">
        <v>0.6156018518518519</v>
      </c>
    </row>
    <row r="91" spans="1:4" ht="12.75">
      <c r="A91" t="s">
        <v>221</v>
      </c>
      <c r="B91" t="s">
        <v>222</v>
      </c>
      <c r="C91" s="53">
        <v>36345</v>
      </c>
      <c r="D91" s="54">
        <v>0.6159606481481482</v>
      </c>
    </row>
    <row r="92" spans="1:4" ht="12.75">
      <c r="A92" t="s">
        <v>223</v>
      </c>
      <c r="B92" t="s">
        <v>224</v>
      </c>
      <c r="C92" s="53">
        <v>36345</v>
      </c>
      <c r="D92" s="54">
        <v>0.6163194444444444</v>
      </c>
    </row>
    <row r="93" spans="1:4" ht="12.75">
      <c r="A93" t="s">
        <v>225</v>
      </c>
      <c r="B93" t="s">
        <v>226</v>
      </c>
      <c r="C93" s="53">
        <v>36345</v>
      </c>
      <c r="D93" s="54">
        <v>0.6166666666666667</v>
      </c>
    </row>
    <row r="94" spans="1:4" ht="12.75">
      <c r="A94" t="s">
        <v>227</v>
      </c>
      <c r="B94" t="s">
        <v>228</v>
      </c>
      <c r="C94" s="53">
        <v>36345</v>
      </c>
      <c r="D94" s="54">
        <v>0.6170254629629629</v>
      </c>
    </row>
    <row r="95" spans="1:4" ht="12.75">
      <c r="A95" t="s">
        <v>229</v>
      </c>
      <c r="B95" t="s">
        <v>230</v>
      </c>
      <c r="C95" s="53">
        <v>36345</v>
      </c>
      <c r="D95" s="54">
        <v>0.6173958333333334</v>
      </c>
    </row>
    <row r="96" spans="1:4" ht="12.75">
      <c r="A96" t="s">
        <v>231</v>
      </c>
      <c r="B96" t="s">
        <v>232</v>
      </c>
      <c r="C96" s="53">
        <v>36345</v>
      </c>
      <c r="D96" s="54">
        <v>0.6177430555555555</v>
      </c>
    </row>
    <row r="97" spans="1:4" ht="12.75">
      <c r="A97" t="s">
        <v>233</v>
      </c>
      <c r="B97" t="s">
        <v>234</v>
      </c>
      <c r="C97" s="53">
        <v>36345</v>
      </c>
      <c r="D97" s="54">
        <v>0.6181018518518518</v>
      </c>
    </row>
    <row r="98" spans="1:4" ht="12.75">
      <c r="A98" t="s">
        <v>235</v>
      </c>
      <c r="B98" t="s">
        <v>236</v>
      </c>
      <c r="C98" s="53">
        <v>36345</v>
      </c>
      <c r="D98" s="54">
        <v>0.6184606481481482</v>
      </c>
    </row>
    <row r="99" spans="1:4" ht="12.75">
      <c r="A99" t="s">
        <v>237</v>
      </c>
      <c r="B99" t="s">
        <v>238</v>
      </c>
      <c r="C99" s="53">
        <v>36345</v>
      </c>
      <c r="D99" s="54">
        <v>0.6188194444444445</v>
      </c>
    </row>
    <row r="100" spans="1:4" ht="12.75">
      <c r="A100" t="s">
        <v>239</v>
      </c>
      <c r="B100" t="s">
        <v>240</v>
      </c>
      <c r="C100" s="53">
        <v>36345</v>
      </c>
      <c r="D100" s="54">
        <v>0.6191898148148148</v>
      </c>
    </row>
    <row r="101" spans="1:4" ht="12.75">
      <c r="A101" t="s">
        <v>241</v>
      </c>
      <c r="B101" t="s">
        <v>242</v>
      </c>
      <c r="C101" s="53">
        <v>36345</v>
      </c>
      <c r="D101" s="54">
        <v>0.6195370370370371</v>
      </c>
    </row>
    <row r="102" spans="1:4" ht="12.75">
      <c r="A102" t="s">
        <v>243</v>
      </c>
      <c r="B102" t="s">
        <v>244</v>
      </c>
      <c r="C102" s="53">
        <v>36345</v>
      </c>
      <c r="D102" s="54">
        <v>0.6199074074074075</v>
      </c>
    </row>
    <row r="103" spans="1:4" ht="12.75">
      <c r="A103" t="s">
        <v>245</v>
      </c>
      <c r="B103" t="s">
        <v>246</v>
      </c>
      <c r="C103" s="53">
        <v>36345</v>
      </c>
      <c r="D103" s="54">
        <v>0.6202662037037037</v>
      </c>
    </row>
    <row r="104" spans="1:4" ht="12.75">
      <c r="A104" t="s">
        <v>247</v>
      </c>
      <c r="B104" t="s">
        <v>248</v>
      </c>
      <c r="C104" s="53">
        <v>36345</v>
      </c>
      <c r="D104" s="54">
        <v>0.6206134259259259</v>
      </c>
    </row>
    <row r="105" spans="1:4" ht="12.75">
      <c r="A105" t="s">
        <v>249</v>
      </c>
      <c r="B105" t="s">
        <v>250</v>
      </c>
      <c r="C105" s="53">
        <v>36345</v>
      </c>
      <c r="D105" s="54">
        <v>0.6209722222222223</v>
      </c>
    </row>
    <row r="106" spans="1:4" ht="12.75">
      <c r="A106" t="s">
        <v>251</v>
      </c>
      <c r="B106" t="s">
        <v>252</v>
      </c>
      <c r="C106" s="53">
        <v>36345</v>
      </c>
      <c r="D106" s="54">
        <v>0.6213194444444444</v>
      </c>
    </row>
    <row r="107" spans="1:4" ht="12.75">
      <c r="A107" t="s">
        <v>253</v>
      </c>
      <c r="B107" t="s">
        <v>254</v>
      </c>
      <c r="C107" s="53">
        <v>36345</v>
      </c>
      <c r="D107" s="54">
        <v>0.6216782407407407</v>
      </c>
    </row>
    <row r="108" spans="1:4" ht="12.75">
      <c r="A108" t="s">
        <v>255</v>
      </c>
      <c r="B108" t="s">
        <v>256</v>
      </c>
      <c r="C108" s="53">
        <v>36345</v>
      </c>
      <c r="D108" s="54">
        <v>0.6220601851851851</v>
      </c>
    </row>
    <row r="109" spans="1:4" ht="12.75">
      <c r="A109" t="s">
        <v>257</v>
      </c>
      <c r="B109" t="s">
        <v>175</v>
      </c>
      <c r="C109" s="53">
        <v>36345</v>
      </c>
      <c r="D109" s="54">
        <v>0.6224074074074074</v>
      </c>
    </row>
    <row r="110" spans="1:4" ht="12.75">
      <c r="A110" t="s">
        <v>258</v>
      </c>
      <c r="B110" t="s">
        <v>259</v>
      </c>
      <c r="C110" s="53">
        <v>36345</v>
      </c>
      <c r="D110" s="54">
        <v>0.6227662037037037</v>
      </c>
    </row>
    <row r="111" spans="1:4" ht="12.75">
      <c r="A111" t="s">
        <v>260</v>
      </c>
      <c r="B111" t="s">
        <v>261</v>
      </c>
      <c r="C111" s="53">
        <v>36345</v>
      </c>
      <c r="D111" s="54">
        <v>0.6231134259259259</v>
      </c>
    </row>
    <row r="112" spans="1:4" ht="12.75">
      <c r="A112" t="s">
        <v>262</v>
      </c>
      <c r="B112" t="s">
        <v>263</v>
      </c>
      <c r="C112" s="53">
        <v>36345</v>
      </c>
      <c r="D112" s="54">
        <v>0.6234837962962964</v>
      </c>
    </row>
    <row r="113" spans="1:4" ht="12.75">
      <c r="A113" t="s">
        <v>264</v>
      </c>
      <c r="B113" t="s">
        <v>265</v>
      </c>
      <c r="C113" s="53">
        <v>36345</v>
      </c>
      <c r="D113" s="54">
        <v>0.6238425925925926</v>
      </c>
    </row>
    <row r="114" spans="1:4" ht="12.75">
      <c r="A114" t="s">
        <v>266</v>
      </c>
      <c r="B114" t="s">
        <v>267</v>
      </c>
      <c r="C114" s="53">
        <v>36345</v>
      </c>
      <c r="D114" s="54">
        <v>0.624212962962963</v>
      </c>
    </row>
    <row r="115" spans="1:4" ht="12.75">
      <c r="A115" t="s">
        <v>268</v>
      </c>
      <c r="B115" t="s">
        <v>269</v>
      </c>
      <c r="C115" s="53">
        <v>36345</v>
      </c>
      <c r="D115" s="54">
        <v>0.6245717592592592</v>
      </c>
    </row>
    <row r="116" spans="1:4" ht="12.75">
      <c r="A116" t="s">
        <v>270</v>
      </c>
      <c r="B116" t="s">
        <v>271</v>
      </c>
      <c r="C116" s="53">
        <v>36345</v>
      </c>
      <c r="D116" s="54">
        <v>0.6249189814814815</v>
      </c>
    </row>
    <row r="117" spans="1:4" ht="12.75">
      <c r="A117" t="s">
        <v>272</v>
      </c>
      <c r="B117" t="s">
        <v>273</v>
      </c>
      <c r="C117" s="53">
        <v>36345</v>
      </c>
      <c r="D117" s="54">
        <v>0.6252777777777777</v>
      </c>
    </row>
    <row r="118" spans="1:4" ht="12.75">
      <c r="A118" t="s">
        <v>274</v>
      </c>
      <c r="B118" t="s">
        <v>275</v>
      </c>
      <c r="C118" s="53">
        <v>36345</v>
      </c>
      <c r="D118" s="54">
        <v>0.6256481481481482</v>
      </c>
    </row>
    <row r="119" spans="1:4" ht="12.75">
      <c r="A119" t="s">
        <v>276</v>
      </c>
      <c r="B119" t="s">
        <v>277</v>
      </c>
      <c r="C119" s="53">
        <v>36345</v>
      </c>
      <c r="D119" s="54">
        <v>0.6260069444444444</v>
      </c>
    </row>
    <row r="120" spans="1:4" ht="12.75">
      <c r="A120" t="s">
        <v>278</v>
      </c>
      <c r="B120" t="s">
        <v>279</v>
      </c>
      <c r="C120" s="53">
        <v>36345</v>
      </c>
      <c r="D120" s="54">
        <v>0.6263541666666667</v>
      </c>
    </row>
    <row r="121" spans="1:4" ht="12.75">
      <c r="A121" t="s">
        <v>280</v>
      </c>
      <c r="B121" t="s">
        <v>281</v>
      </c>
      <c r="C121" s="53">
        <v>36345</v>
      </c>
      <c r="D121" s="54">
        <v>0.626712962962963</v>
      </c>
    </row>
    <row r="122" spans="1:4" ht="12.75">
      <c r="A122" t="s">
        <v>282</v>
      </c>
      <c r="B122" t="s">
        <v>283</v>
      </c>
      <c r="C122" s="53">
        <v>36345</v>
      </c>
      <c r="D122" s="54">
        <v>0.6270833333333333</v>
      </c>
    </row>
    <row r="123" spans="1:4" ht="12.75">
      <c r="A123" t="s">
        <v>284</v>
      </c>
      <c r="B123" t="s">
        <v>285</v>
      </c>
      <c r="C123" s="53">
        <v>36345</v>
      </c>
      <c r="D123" s="54">
        <v>0.6274421296296296</v>
      </c>
    </row>
    <row r="124" spans="1:4" ht="12.75">
      <c r="A124" t="s">
        <v>286</v>
      </c>
      <c r="B124" t="s">
        <v>287</v>
      </c>
      <c r="C124" s="53">
        <v>36345</v>
      </c>
      <c r="D124" s="54">
        <v>0.627800925925926</v>
      </c>
    </row>
    <row r="125" spans="1:4" ht="12.75">
      <c r="A125" t="s">
        <v>288</v>
      </c>
      <c r="B125" t="s">
        <v>289</v>
      </c>
      <c r="C125" s="53">
        <v>36345</v>
      </c>
      <c r="D125" s="54">
        <v>0.6281712962962963</v>
      </c>
    </row>
    <row r="126" spans="1:4" ht="12.75">
      <c r="A126" t="s">
        <v>290</v>
      </c>
      <c r="B126" t="s">
        <v>291</v>
      </c>
      <c r="C126" s="53">
        <v>36345</v>
      </c>
      <c r="D126" s="54">
        <v>0.6285300925925926</v>
      </c>
    </row>
    <row r="127" spans="1:4" ht="12.75">
      <c r="A127" t="s">
        <v>292</v>
      </c>
      <c r="B127" t="s">
        <v>293</v>
      </c>
      <c r="C127" s="53">
        <v>36345</v>
      </c>
      <c r="D127" s="54">
        <v>0.6288888888888889</v>
      </c>
    </row>
    <row r="128" spans="1:4" ht="12.75">
      <c r="A128" t="s">
        <v>294</v>
      </c>
      <c r="B128" t="s">
        <v>295</v>
      </c>
      <c r="C128" s="53">
        <v>36345</v>
      </c>
      <c r="D128" s="54">
        <v>0.6292476851851853</v>
      </c>
    </row>
    <row r="129" spans="1:4" ht="12.75">
      <c r="A129" t="s">
        <v>296</v>
      </c>
      <c r="B129" t="s">
        <v>297</v>
      </c>
      <c r="C129" s="53">
        <v>36345</v>
      </c>
      <c r="D129" s="54">
        <v>0.6295949074074074</v>
      </c>
    </row>
    <row r="130" spans="1:4" ht="12.75">
      <c r="A130" t="s">
        <v>298</v>
      </c>
      <c r="B130" t="s">
        <v>299</v>
      </c>
      <c r="C130" s="53">
        <v>36345</v>
      </c>
      <c r="D130" s="54">
        <v>0.6299652777777778</v>
      </c>
    </row>
    <row r="131" spans="1:4" ht="12.75">
      <c r="A131" t="s">
        <v>300</v>
      </c>
      <c r="B131" t="s">
        <v>301</v>
      </c>
      <c r="C131" s="53">
        <v>36345</v>
      </c>
      <c r="D131" s="54">
        <v>0.6303240740740741</v>
      </c>
    </row>
    <row r="132" spans="1:4" ht="12.75">
      <c r="A132" t="s">
        <v>302</v>
      </c>
      <c r="B132" t="s">
        <v>303</v>
      </c>
      <c r="C132" s="53">
        <v>36345</v>
      </c>
      <c r="D132" s="54">
        <v>0.6306828703703703</v>
      </c>
    </row>
    <row r="133" spans="1:4" ht="12.75">
      <c r="A133" t="s">
        <v>304</v>
      </c>
      <c r="B133" t="s">
        <v>305</v>
      </c>
      <c r="C133" s="53">
        <v>36345</v>
      </c>
      <c r="D133" s="54">
        <v>0.6310416666666666</v>
      </c>
    </row>
    <row r="134" spans="1:4" ht="12.75">
      <c r="A134" t="s">
        <v>306</v>
      </c>
      <c r="B134" t="s">
        <v>307</v>
      </c>
      <c r="C134" s="53">
        <v>36345</v>
      </c>
      <c r="D134" s="54">
        <v>0.6313888888888889</v>
      </c>
    </row>
    <row r="135" spans="1:4" ht="12.75">
      <c r="A135" t="s">
        <v>308</v>
      </c>
      <c r="B135" t="s">
        <v>309</v>
      </c>
      <c r="C135" s="53">
        <v>36345</v>
      </c>
      <c r="D135" s="54">
        <v>0.6317476851851852</v>
      </c>
    </row>
    <row r="136" spans="1:4" ht="12.75">
      <c r="A136" t="s">
        <v>310</v>
      </c>
      <c r="B136" t="s">
        <v>311</v>
      </c>
      <c r="C136" s="53">
        <v>36345</v>
      </c>
      <c r="D136" s="54">
        <v>0.6321527777777778</v>
      </c>
    </row>
    <row r="137" spans="1:4" ht="12.75">
      <c r="A137" t="s">
        <v>312</v>
      </c>
      <c r="B137" t="s">
        <v>313</v>
      </c>
      <c r="C137" s="53">
        <v>36345</v>
      </c>
      <c r="D137" s="54">
        <v>0.6325115740740741</v>
      </c>
    </row>
    <row r="138" spans="1:4" ht="12.75">
      <c r="A138" t="s">
        <v>314</v>
      </c>
      <c r="B138" t="s">
        <v>315</v>
      </c>
      <c r="C138" s="53">
        <v>36345</v>
      </c>
      <c r="D138" s="54">
        <v>0.6328587962962963</v>
      </c>
    </row>
    <row r="139" spans="1:4" ht="12.75">
      <c r="A139" t="s">
        <v>316</v>
      </c>
      <c r="B139" t="s">
        <v>317</v>
      </c>
      <c r="C139" s="53">
        <v>36345</v>
      </c>
      <c r="D139" s="54">
        <v>0.6332291666666666</v>
      </c>
    </row>
    <row r="140" spans="1:4" ht="12.75">
      <c r="A140" t="s">
        <v>318</v>
      </c>
      <c r="B140" t="s">
        <v>319</v>
      </c>
      <c r="C140" s="53">
        <v>36345</v>
      </c>
      <c r="D140" s="54">
        <v>0.6335763888888889</v>
      </c>
    </row>
    <row r="141" spans="1:4" ht="12.75">
      <c r="A141" t="s">
        <v>320</v>
      </c>
      <c r="B141" t="s">
        <v>321</v>
      </c>
      <c r="C141" s="53">
        <v>36345</v>
      </c>
      <c r="D141" s="54">
        <v>0.6339236111111112</v>
      </c>
    </row>
    <row r="142" spans="1:4" ht="12.75">
      <c r="A142" t="s">
        <v>322</v>
      </c>
      <c r="B142" t="s">
        <v>323</v>
      </c>
      <c r="C142" s="53">
        <v>36345</v>
      </c>
      <c r="D142" s="54">
        <v>0.6342824074074074</v>
      </c>
    </row>
    <row r="143" spans="1:4" ht="12.75">
      <c r="A143" t="s">
        <v>324</v>
      </c>
      <c r="B143" t="s">
        <v>325</v>
      </c>
      <c r="C143" s="53">
        <v>36345</v>
      </c>
      <c r="D143" s="54">
        <v>0.6346412037037037</v>
      </c>
    </row>
    <row r="144" spans="1:4" ht="12.75">
      <c r="A144" t="s">
        <v>326</v>
      </c>
      <c r="B144" t="s">
        <v>327</v>
      </c>
      <c r="C144" s="53">
        <v>36345</v>
      </c>
      <c r="D144" s="54">
        <v>0.635</v>
      </c>
    </row>
    <row r="145" spans="1:4" ht="12.75">
      <c r="A145" t="s">
        <v>328</v>
      </c>
      <c r="B145" t="s">
        <v>329</v>
      </c>
      <c r="C145" s="53">
        <v>36345</v>
      </c>
      <c r="D145" s="54">
        <v>0.6353587962962963</v>
      </c>
    </row>
    <row r="146" spans="1:4" ht="12.75">
      <c r="A146" t="s">
        <v>330</v>
      </c>
      <c r="B146" t="s">
        <v>331</v>
      </c>
      <c r="C146" s="53">
        <v>36345</v>
      </c>
      <c r="D146" s="54">
        <v>0.6357291666666667</v>
      </c>
    </row>
    <row r="147" spans="1:4" ht="12.75">
      <c r="A147" t="s">
        <v>332</v>
      </c>
      <c r="B147" t="s">
        <v>333</v>
      </c>
      <c r="C147" s="53">
        <v>36345</v>
      </c>
      <c r="D147" s="54">
        <v>0.636099537037037</v>
      </c>
    </row>
    <row r="148" spans="1:4" ht="12.75">
      <c r="A148" t="s">
        <v>334</v>
      </c>
      <c r="B148" t="s">
        <v>335</v>
      </c>
      <c r="C148" s="53">
        <v>36345</v>
      </c>
      <c r="D148" s="54">
        <v>0.6364699074074074</v>
      </c>
    </row>
    <row r="149" spans="1:4" ht="12.75">
      <c r="A149" t="s">
        <v>336</v>
      </c>
      <c r="B149" t="s">
        <v>337</v>
      </c>
      <c r="C149" s="53">
        <v>36345</v>
      </c>
      <c r="D149" s="54">
        <v>0.6368402777777779</v>
      </c>
    </row>
    <row r="150" spans="1:4" ht="12.75">
      <c r="A150" t="s">
        <v>338</v>
      </c>
      <c r="B150" t="s">
        <v>339</v>
      </c>
      <c r="C150" s="53">
        <v>36345</v>
      </c>
      <c r="D150" s="54">
        <v>0.6371990740740741</v>
      </c>
    </row>
    <row r="151" spans="1:4" ht="12.75">
      <c r="A151" t="s">
        <v>340</v>
      </c>
      <c r="B151" t="s">
        <v>341</v>
      </c>
      <c r="C151" s="53">
        <v>36345</v>
      </c>
      <c r="D151" s="54">
        <v>0.6375578703703704</v>
      </c>
    </row>
    <row r="152" spans="1:4" ht="12.75">
      <c r="A152" t="s">
        <v>342</v>
      </c>
      <c r="B152" t="s">
        <v>343</v>
      </c>
      <c r="C152" s="53">
        <v>36345</v>
      </c>
      <c r="D152" s="54">
        <v>0.6379050925925925</v>
      </c>
    </row>
    <row r="153" spans="1:4" ht="12.75">
      <c r="A153" t="s">
        <v>344</v>
      </c>
      <c r="B153" t="s">
        <v>345</v>
      </c>
      <c r="C153" s="53">
        <v>36345</v>
      </c>
      <c r="D153" s="54">
        <v>0.6382523148148148</v>
      </c>
    </row>
    <row r="154" spans="1:4" ht="12.75">
      <c r="A154" t="s">
        <v>346</v>
      </c>
      <c r="B154" t="s">
        <v>347</v>
      </c>
      <c r="C154" s="53">
        <v>36345</v>
      </c>
      <c r="D154" s="54">
        <v>0.6386458333333334</v>
      </c>
    </row>
    <row r="155" spans="1:4" ht="12.75">
      <c r="A155" t="s">
        <v>348</v>
      </c>
      <c r="B155" t="s">
        <v>349</v>
      </c>
      <c r="C155" s="53">
        <v>36345</v>
      </c>
      <c r="D155" s="54">
        <v>0.6390046296296296</v>
      </c>
    </row>
    <row r="156" spans="1:4" ht="12.75">
      <c r="A156" t="s">
        <v>350</v>
      </c>
      <c r="B156" t="s">
        <v>351</v>
      </c>
      <c r="C156" s="53">
        <v>36345</v>
      </c>
      <c r="D156" s="54">
        <v>0.6393518518518518</v>
      </c>
    </row>
    <row r="157" spans="1:4" ht="12.75">
      <c r="A157" t="s">
        <v>352</v>
      </c>
      <c r="B157" t="s">
        <v>353</v>
      </c>
      <c r="C157" s="53">
        <v>36345</v>
      </c>
      <c r="D157" s="54">
        <v>0.6397106481481482</v>
      </c>
    </row>
    <row r="158" spans="1:4" ht="12.75">
      <c r="A158" t="s">
        <v>354</v>
      </c>
      <c r="B158" t="s">
        <v>355</v>
      </c>
      <c r="C158" s="53">
        <v>36345</v>
      </c>
      <c r="D158" s="54">
        <v>0.6400810185185185</v>
      </c>
    </row>
    <row r="159" spans="1:4" ht="12.75">
      <c r="A159" t="s">
        <v>356</v>
      </c>
      <c r="B159" t="s">
        <v>357</v>
      </c>
      <c r="C159" s="53">
        <v>36345</v>
      </c>
      <c r="D159" s="54">
        <v>0.6404398148148148</v>
      </c>
    </row>
    <row r="160" spans="1:4" ht="12.75">
      <c r="A160" t="s">
        <v>358</v>
      </c>
      <c r="B160" t="s">
        <v>359</v>
      </c>
      <c r="C160" s="53">
        <v>36345</v>
      </c>
      <c r="D160" s="54">
        <v>0.6408449074074074</v>
      </c>
    </row>
    <row r="161" spans="1:4" ht="12.75">
      <c r="A161" t="s">
        <v>360</v>
      </c>
      <c r="B161" t="s">
        <v>361</v>
      </c>
      <c r="C161" s="53">
        <v>36345</v>
      </c>
      <c r="D161" s="54">
        <v>0.6412037037037037</v>
      </c>
    </row>
    <row r="162" spans="1:4" ht="12.75">
      <c r="A162" t="s">
        <v>362</v>
      </c>
      <c r="B162" t="s">
        <v>363</v>
      </c>
      <c r="C162" s="53">
        <v>36345</v>
      </c>
      <c r="D162" s="54">
        <v>0.6415625</v>
      </c>
    </row>
    <row r="163" spans="1:4" ht="12.75">
      <c r="A163" t="s">
        <v>364</v>
      </c>
      <c r="B163" t="s">
        <v>365</v>
      </c>
      <c r="C163" s="53">
        <v>36345</v>
      </c>
      <c r="D163" s="54">
        <v>0.6419212962962962</v>
      </c>
    </row>
    <row r="164" spans="1:4" ht="12.75">
      <c r="A164" t="s">
        <v>366</v>
      </c>
      <c r="B164" t="s">
        <v>367</v>
      </c>
      <c r="C164" s="53">
        <v>36345</v>
      </c>
      <c r="D164" s="54">
        <v>0.6422916666666666</v>
      </c>
    </row>
    <row r="165" spans="1:4" ht="12.75">
      <c r="A165" t="s">
        <v>368</v>
      </c>
      <c r="B165" t="s">
        <v>369</v>
      </c>
      <c r="C165" s="53">
        <v>36345</v>
      </c>
      <c r="D165" s="54">
        <v>0.6426388888888889</v>
      </c>
    </row>
    <row r="166" spans="1:4" ht="12.75">
      <c r="A166" t="s">
        <v>370</v>
      </c>
      <c r="B166" t="s">
        <v>371</v>
      </c>
      <c r="C166" s="53">
        <v>36345</v>
      </c>
      <c r="D166" s="54">
        <v>0.6429976851851852</v>
      </c>
    </row>
    <row r="167" spans="1:4" ht="12.75">
      <c r="A167" t="s">
        <v>372</v>
      </c>
      <c r="B167" t="s">
        <v>373</v>
      </c>
      <c r="C167" s="53">
        <v>36345</v>
      </c>
      <c r="D167" s="54">
        <v>0.6433564814814815</v>
      </c>
    </row>
    <row r="168" spans="1:4" ht="12.75">
      <c r="A168" t="s">
        <v>374</v>
      </c>
      <c r="B168" t="s">
        <v>375</v>
      </c>
      <c r="C168" s="53">
        <v>36345</v>
      </c>
      <c r="D168" s="54">
        <v>0.6437152777777778</v>
      </c>
    </row>
    <row r="169" spans="1:4" ht="12.75">
      <c r="A169" t="s">
        <v>376</v>
      </c>
      <c r="B169" t="s">
        <v>377</v>
      </c>
      <c r="C169" s="53">
        <v>36345</v>
      </c>
      <c r="D169" s="54">
        <v>0.6440625</v>
      </c>
    </row>
    <row r="170" spans="1:4" ht="12.75">
      <c r="A170" t="s">
        <v>378</v>
      </c>
      <c r="B170" t="s">
        <v>379</v>
      </c>
      <c r="C170" s="53">
        <v>36345</v>
      </c>
      <c r="D170" s="54">
        <v>0.6444328703703703</v>
      </c>
    </row>
    <row r="171" spans="1:4" ht="12.75">
      <c r="A171" t="s">
        <v>380</v>
      </c>
      <c r="B171" t="s">
        <v>381</v>
      </c>
      <c r="C171" s="53">
        <v>36345</v>
      </c>
      <c r="D171" s="54">
        <v>0.6448032407407408</v>
      </c>
    </row>
    <row r="172" spans="1:4" ht="12.75">
      <c r="A172" t="s">
        <v>382</v>
      </c>
      <c r="B172" t="s">
        <v>383</v>
      </c>
      <c r="C172" s="53">
        <v>36345</v>
      </c>
      <c r="D172" s="54">
        <v>0.645150462962963</v>
      </c>
    </row>
    <row r="173" spans="1:4" ht="12.75">
      <c r="A173" t="s">
        <v>384</v>
      </c>
      <c r="B173" t="s">
        <v>385</v>
      </c>
      <c r="C173" s="53">
        <v>36345</v>
      </c>
      <c r="D173" s="54">
        <v>0.6455092592592593</v>
      </c>
    </row>
    <row r="174" spans="1:4" ht="12.75">
      <c r="A174" t="s">
        <v>386</v>
      </c>
      <c r="B174" t="s">
        <v>387</v>
      </c>
      <c r="C174" s="53">
        <v>36345</v>
      </c>
      <c r="D174" s="54">
        <v>0.6458680555555555</v>
      </c>
    </row>
    <row r="175" spans="1:4" ht="12.75">
      <c r="A175" t="s">
        <v>388</v>
      </c>
      <c r="B175" t="s">
        <v>389</v>
      </c>
      <c r="C175" s="53">
        <v>36345</v>
      </c>
      <c r="D175" s="54">
        <v>0.6462731481481482</v>
      </c>
    </row>
    <row r="176" spans="1:4" ht="12.75">
      <c r="A176" t="s">
        <v>390</v>
      </c>
      <c r="B176" t="s">
        <v>391</v>
      </c>
      <c r="C176" s="53">
        <v>36345</v>
      </c>
      <c r="D176" s="54">
        <v>0.6466319444444445</v>
      </c>
    </row>
    <row r="177" spans="1:4" ht="12.75">
      <c r="A177" t="s">
        <v>392</v>
      </c>
      <c r="B177" t="s">
        <v>393</v>
      </c>
      <c r="C177" s="53">
        <v>36345</v>
      </c>
      <c r="D177" s="54">
        <v>0.6469791666666667</v>
      </c>
    </row>
    <row r="178" spans="1:4" ht="12.75">
      <c r="A178" t="s">
        <v>394</v>
      </c>
      <c r="B178" t="s">
        <v>395</v>
      </c>
      <c r="C178" s="53">
        <v>36345</v>
      </c>
      <c r="D178" s="54">
        <v>0.647349537037037</v>
      </c>
    </row>
    <row r="179" spans="1:4" ht="12.75">
      <c r="A179" t="s">
        <v>396</v>
      </c>
      <c r="B179" t="s">
        <v>397</v>
      </c>
      <c r="C179" s="53">
        <v>36345</v>
      </c>
      <c r="D179" s="54">
        <v>0.6476967592592593</v>
      </c>
    </row>
    <row r="180" spans="1:4" ht="12.75">
      <c r="A180" t="s">
        <v>398</v>
      </c>
      <c r="B180" t="s">
        <v>399</v>
      </c>
      <c r="C180" s="53">
        <v>36345</v>
      </c>
      <c r="D180" s="54">
        <v>0.6480439814814815</v>
      </c>
    </row>
    <row r="181" spans="1:4" ht="12.75">
      <c r="A181" t="s">
        <v>400</v>
      </c>
      <c r="B181" t="s">
        <v>401</v>
      </c>
      <c r="C181" s="53">
        <v>36345</v>
      </c>
      <c r="D181" s="54">
        <v>0.6484027777777778</v>
      </c>
    </row>
    <row r="182" spans="1:4" ht="12.75">
      <c r="A182" t="s">
        <v>402</v>
      </c>
      <c r="B182" t="s">
        <v>403</v>
      </c>
      <c r="C182" s="53">
        <v>36345</v>
      </c>
      <c r="D182" s="54">
        <v>0.6487731481481481</v>
      </c>
    </row>
    <row r="183" spans="1:4" ht="12.75">
      <c r="A183" t="s">
        <v>404</v>
      </c>
      <c r="B183" t="s">
        <v>405</v>
      </c>
      <c r="C183" s="53">
        <v>36345</v>
      </c>
      <c r="D183" s="54">
        <v>0.6491203703703704</v>
      </c>
    </row>
    <row r="184" spans="1:4" ht="12.75">
      <c r="A184" t="s">
        <v>406</v>
      </c>
      <c r="B184" t="s">
        <v>407</v>
      </c>
      <c r="C184" s="53">
        <v>36345</v>
      </c>
      <c r="D184" s="54">
        <v>0.6494791666666667</v>
      </c>
    </row>
    <row r="185" spans="1:4" ht="12.75">
      <c r="A185" t="s">
        <v>408</v>
      </c>
      <c r="B185" t="s">
        <v>409</v>
      </c>
      <c r="C185" s="53">
        <v>36345</v>
      </c>
      <c r="D185" s="54">
        <v>0.649837962962963</v>
      </c>
    </row>
    <row r="186" spans="1:4" ht="12.75">
      <c r="A186" t="s">
        <v>410</v>
      </c>
      <c r="B186" t="s">
        <v>411</v>
      </c>
      <c r="C186" s="53">
        <v>36345</v>
      </c>
      <c r="D186" s="54">
        <v>0.6501851851851852</v>
      </c>
    </row>
    <row r="187" spans="1:4" ht="12.75">
      <c r="A187" t="s">
        <v>412</v>
      </c>
      <c r="B187" t="s">
        <v>413</v>
      </c>
      <c r="C187" s="53">
        <v>36345</v>
      </c>
      <c r="D187" s="54">
        <v>0.6505439814814815</v>
      </c>
    </row>
    <row r="188" spans="1:4" ht="12.75">
      <c r="A188" t="s">
        <v>414</v>
      </c>
      <c r="B188" t="s">
        <v>415</v>
      </c>
      <c r="C188" s="53">
        <v>36345</v>
      </c>
      <c r="D188" s="54">
        <v>0.6509143518518519</v>
      </c>
    </row>
    <row r="189" spans="1:4" ht="12.75">
      <c r="A189" t="s">
        <v>416</v>
      </c>
      <c r="B189" t="s">
        <v>417</v>
      </c>
      <c r="C189" s="53">
        <v>36345</v>
      </c>
      <c r="D189" s="54">
        <v>0.651261574074074</v>
      </c>
    </row>
    <row r="190" spans="1:4" ht="12.75">
      <c r="A190" t="s">
        <v>418</v>
      </c>
      <c r="B190" t="s">
        <v>419</v>
      </c>
      <c r="C190" s="53">
        <v>36345</v>
      </c>
      <c r="D190" s="54">
        <v>0.6516319444444444</v>
      </c>
    </row>
    <row r="191" spans="1:4" ht="12.75">
      <c r="A191" t="s">
        <v>420</v>
      </c>
      <c r="B191" t="s">
        <v>421</v>
      </c>
      <c r="C191" s="53">
        <v>36345</v>
      </c>
      <c r="D191" s="54">
        <v>0.6519907407407407</v>
      </c>
    </row>
    <row r="192" spans="1:4" ht="12.75">
      <c r="A192" t="s">
        <v>422</v>
      </c>
      <c r="B192" t="s">
        <v>423</v>
      </c>
      <c r="C192" s="53">
        <v>36345</v>
      </c>
      <c r="D192" s="54">
        <v>0.652349537037037</v>
      </c>
    </row>
    <row r="193" spans="1:4" ht="12.75">
      <c r="A193" t="s">
        <v>424</v>
      </c>
      <c r="B193" t="s">
        <v>425</v>
      </c>
      <c r="C193" s="53">
        <v>36345</v>
      </c>
      <c r="D193" s="54">
        <v>0.6527083333333333</v>
      </c>
    </row>
    <row r="194" spans="1:4" ht="12.75">
      <c r="A194" t="s">
        <v>426</v>
      </c>
      <c r="B194" t="s">
        <v>427</v>
      </c>
      <c r="C194" s="53">
        <v>36345</v>
      </c>
      <c r="D194" s="54">
        <v>0.6530555555555556</v>
      </c>
    </row>
    <row r="195" spans="1:4" ht="12.75">
      <c r="A195" t="s">
        <v>428</v>
      </c>
      <c r="B195" t="s">
        <v>429</v>
      </c>
      <c r="C195" s="53">
        <v>36345</v>
      </c>
      <c r="D195" s="54">
        <v>0.653425925925926</v>
      </c>
    </row>
    <row r="196" spans="1:4" ht="12.75">
      <c r="A196" t="s">
        <v>430</v>
      </c>
      <c r="B196" t="s">
        <v>431</v>
      </c>
      <c r="C196" s="53">
        <v>36345</v>
      </c>
      <c r="D196" s="54">
        <v>0.6537847222222223</v>
      </c>
    </row>
    <row r="197" spans="1:4" ht="12.75">
      <c r="A197" t="s">
        <v>432</v>
      </c>
      <c r="B197" t="s">
        <v>433</v>
      </c>
      <c r="C197" s="53">
        <v>36345</v>
      </c>
      <c r="D197" s="54">
        <v>0.6541319444444444</v>
      </c>
    </row>
    <row r="198" spans="1:4" ht="12.75">
      <c r="A198" t="s">
        <v>434</v>
      </c>
      <c r="B198" t="s">
        <v>435</v>
      </c>
      <c r="C198" s="53">
        <v>36345</v>
      </c>
      <c r="D198" s="54">
        <v>0.6544907407407408</v>
      </c>
    </row>
    <row r="199" spans="1:4" ht="12.75">
      <c r="A199" t="s">
        <v>436</v>
      </c>
      <c r="B199" t="s">
        <v>437</v>
      </c>
      <c r="C199" s="53">
        <v>36345</v>
      </c>
      <c r="D199" s="54">
        <v>0.6548726851851852</v>
      </c>
    </row>
    <row r="200" spans="1:4" ht="12.75">
      <c r="A200" t="s">
        <v>438</v>
      </c>
      <c r="B200" t="s">
        <v>439</v>
      </c>
      <c r="C200" s="53">
        <v>36345</v>
      </c>
      <c r="D200" s="54">
        <v>0.6552430555555556</v>
      </c>
    </row>
    <row r="201" spans="1:4" ht="12.75">
      <c r="A201" t="s">
        <v>440</v>
      </c>
      <c r="B201" t="s">
        <v>441</v>
      </c>
      <c r="C201" s="53">
        <v>36345</v>
      </c>
      <c r="D201" s="54">
        <v>0.655613425925926</v>
      </c>
    </row>
    <row r="202" spans="1:4" ht="12.75">
      <c r="A202" t="s">
        <v>442</v>
      </c>
      <c r="B202" t="s">
        <v>443</v>
      </c>
      <c r="C202" s="53">
        <v>36345</v>
      </c>
      <c r="D202" s="54">
        <v>0.6559722222222223</v>
      </c>
    </row>
    <row r="203" spans="1:4" ht="12.75">
      <c r="A203" t="s">
        <v>444</v>
      </c>
      <c r="B203" t="s">
        <v>445</v>
      </c>
      <c r="C203" s="53">
        <v>36345</v>
      </c>
      <c r="D203" s="54">
        <v>0.6563541666666667</v>
      </c>
    </row>
    <row r="204" spans="1:4" ht="12.75">
      <c r="A204" t="s">
        <v>446</v>
      </c>
      <c r="B204" t="s">
        <v>447</v>
      </c>
      <c r="C204" s="53">
        <v>36345</v>
      </c>
      <c r="D204" s="54">
        <v>0.656701388888889</v>
      </c>
    </row>
    <row r="205" spans="1:4" ht="12.75">
      <c r="A205" t="s">
        <v>448</v>
      </c>
      <c r="B205" t="s">
        <v>449</v>
      </c>
      <c r="C205" s="53">
        <v>36345</v>
      </c>
      <c r="D205" s="54">
        <v>0.6570717592592593</v>
      </c>
    </row>
    <row r="206" spans="1:4" ht="12.75">
      <c r="A206" t="s">
        <v>450</v>
      </c>
      <c r="B206" t="s">
        <v>451</v>
      </c>
      <c r="C206" s="53">
        <v>36345</v>
      </c>
      <c r="D206" s="54">
        <v>0.6574305555555556</v>
      </c>
    </row>
    <row r="207" spans="1:4" ht="12.75">
      <c r="A207" t="s">
        <v>452</v>
      </c>
      <c r="B207" t="s">
        <v>453</v>
      </c>
      <c r="C207" s="53">
        <v>36345</v>
      </c>
      <c r="D207" s="54">
        <v>0.6577893518518518</v>
      </c>
    </row>
    <row r="208" spans="1:4" ht="12.75">
      <c r="A208" t="s">
        <v>454</v>
      </c>
      <c r="B208" t="s">
        <v>455</v>
      </c>
      <c r="C208" s="53">
        <v>36345</v>
      </c>
      <c r="D208" s="54">
        <v>0.6581481481481481</v>
      </c>
    </row>
    <row r="209" spans="1:4" ht="12.75">
      <c r="A209" t="s">
        <v>456</v>
      </c>
      <c r="B209" t="s">
        <v>457</v>
      </c>
      <c r="C209" s="53">
        <v>36345</v>
      </c>
      <c r="D209" s="54">
        <v>0.6585069444444445</v>
      </c>
    </row>
    <row r="210" spans="1:4" ht="12.75">
      <c r="A210" t="s">
        <v>458</v>
      </c>
      <c r="B210" t="s">
        <v>459</v>
      </c>
      <c r="C210" s="53">
        <v>36345</v>
      </c>
      <c r="D210" s="54">
        <v>0.6588657407407407</v>
      </c>
    </row>
    <row r="211" spans="1:4" ht="12.75">
      <c r="A211" t="s">
        <v>460</v>
      </c>
      <c r="B211" t="s">
        <v>461</v>
      </c>
      <c r="C211" s="53">
        <v>36345</v>
      </c>
      <c r="D211" s="54">
        <v>0.659212962962963</v>
      </c>
    </row>
    <row r="212" spans="1:4" ht="12.75">
      <c r="A212" t="s">
        <v>462</v>
      </c>
      <c r="B212" t="s">
        <v>463</v>
      </c>
      <c r="C212" s="53">
        <v>36345</v>
      </c>
      <c r="D212" s="54">
        <v>0.6595717592592593</v>
      </c>
    </row>
    <row r="213" spans="1:4" ht="12.75">
      <c r="A213" t="s">
        <v>464</v>
      </c>
      <c r="B213" t="s">
        <v>465</v>
      </c>
      <c r="C213" s="53">
        <v>36345</v>
      </c>
      <c r="D213" s="54">
        <v>0.6599421296296296</v>
      </c>
    </row>
    <row r="214" spans="1:4" ht="12.75">
      <c r="A214" t="s">
        <v>466</v>
      </c>
      <c r="B214" t="s">
        <v>467</v>
      </c>
      <c r="C214" s="53">
        <v>36345</v>
      </c>
      <c r="D214" s="54">
        <v>0.6603009259259259</v>
      </c>
    </row>
    <row r="215" spans="1:4" ht="12.75">
      <c r="A215" t="s">
        <v>468</v>
      </c>
      <c r="B215" t="s">
        <v>469</v>
      </c>
      <c r="C215" s="53">
        <v>36345</v>
      </c>
      <c r="D215" s="54">
        <v>0.6606597222222222</v>
      </c>
    </row>
    <row r="216" spans="1:4" ht="12.75">
      <c r="A216" t="s">
        <v>470</v>
      </c>
      <c r="B216" t="s">
        <v>471</v>
      </c>
      <c r="C216" s="53">
        <v>36345</v>
      </c>
      <c r="D216" s="54">
        <v>0.6610069444444444</v>
      </c>
    </row>
    <row r="217" spans="1:4" ht="12.75">
      <c r="A217" t="s">
        <v>472</v>
      </c>
      <c r="B217" t="s">
        <v>473</v>
      </c>
      <c r="C217" s="53">
        <v>36345</v>
      </c>
      <c r="D217" s="54">
        <v>0.661400462962963</v>
      </c>
    </row>
    <row r="218" spans="1:4" ht="12.75">
      <c r="A218" t="s">
        <v>474</v>
      </c>
      <c r="B218" t="s">
        <v>475</v>
      </c>
      <c r="C218" s="53">
        <v>36345</v>
      </c>
      <c r="D218" s="54">
        <v>0.6617592592592593</v>
      </c>
    </row>
    <row r="219" spans="1:4" ht="12.75">
      <c r="A219" t="s">
        <v>476</v>
      </c>
      <c r="B219" t="s">
        <v>477</v>
      </c>
      <c r="C219" s="53">
        <v>36345</v>
      </c>
      <c r="D219" s="54">
        <v>0.6621180555555556</v>
      </c>
    </row>
    <row r="220" spans="1:4" ht="12.75">
      <c r="A220" t="s">
        <v>478</v>
      </c>
      <c r="B220" t="s">
        <v>479</v>
      </c>
      <c r="C220" s="53">
        <v>36345</v>
      </c>
      <c r="D220" s="54">
        <v>0.6624768518518519</v>
      </c>
    </row>
    <row r="221" spans="1:4" ht="12.75">
      <c r="A221" t="s">
        <v>480</v>
      </c>
      <c r="B221" t="s">
        <v>481</v>
      </c>
      <c r="C221" s="53">
        <v>36345</v>
      </c>
      <c r="D221" s="54">
        <v>0.6628472222222223</v>
      </c>
    </row>
    <row r="222" spans="1:4" ht="12.75">
      <c r="A222" t="s">
        <v>482</v>
      </c>
      <c r="B222" t="s">
        <v>483</v>
      </c>
      <c r="C222" s="53">
        <v>36345</v>
      </c>
      <c r="D222" s="54">
        <v>0.6632060185185186</v>
      </c>
    </row>
    <row r="223" spans="1:4" ht="12.75">
      <c r="A223" t="s">
        <v>484</v>
      </c>
      <c r="B223" t="s">
        <v>485</v>
      </c>
      <c r="C223" s="53">
        <v>36345</v>
      </c>
      <c r="D223" s="54">
        <v>0.6635648148148149</v>
      </c>
    </row>
    <row r="224" spans="1:4" ht="12.75">
      <c r="A224" t="s">
        <v>486</v>
      </c>
      <c r="B224" t="s">
        <v>487</v>
      </c>
      <c r="C224" s="53">
        <v>36345</v>
      </c>
      <c r="D224" s="54">
        <v>0.663912037037037</v>
      </c>
    </row>
    <row r="225" spans="1:4" ht="12.75">
      <c r="A225" t="s">
        <v>488</v>
      </c>
      <c r="B225" t="s">
        <v>489</v>
      </c>
      <c r="C225" s="53">
        <v>36345</v>
      </c>
      <c r="D225" s="54">
        <v>0.6642824074074074</v>
      </c>
    </row>
    <row r="226" spans="1:4" ht="12.75">
      <c r="A226" t="s">
        <v>490</v>
      </c>
      <c r="B226" t="s">
        <v>491</v>
      </c>
      <c r="C226" s="53">
        <v>36345</v>
      </c>
      <c r="D226" s="54">
        <v>0.6646412037037037</v>
      </c>
    </row>
    <row r="227" spans="1:4" ht="12.75">
      <c r="A227" t="s">
        <v>492</v>
      </c>
      <c r="B227" t="s">
        <v>493</v>
      </c>
      <c r="C227" s="53">
        <v>36345</v>
      </c>
      <c r="D227" s="54">
        <v>0.665</v>
      </c>
    </row>
    <row r="228" spans="1:4" ht="12.75">
      <c r="A228" t="s">
        <v>494</v>
      </c>
      <c r="B228" t="s">
        <v>495</v>
      </c>
      <c r="C228" s="53">
        <v>36345</v>
      </c>
      <c r="D228" s="54">
        <v>0.6653587962962962</v>
      </c>
    </row>
    <row r="229" spans="1:4" ht="12.75">
      <c r="A229" t="s">
        <v>496</v>
      </c>
      <c r="B229" t="s">
        <v>497</v>
      </c>
      <c r="C229" s="53">
        <v>36345</v>
      </c>
      <c r="D229" s="54">
        <v>0.6657523148148148</v>
      </c>
    </row>
    <row r="230" spans="1:4" ht="12.75">
      <c r="A230" t="s">
        <v>498</v>
      </c>
      <c r="B230" t="s">
        <v>499</v>
      </c>
      <c r="C230" s="53">
        <v>36345</v>
      </c>
      <c r="D230" s="54">
        <v>0.6660995370370371</v>
      </c>
    </row>
    <row r="231" spans="1:4" ht="12.75">
      <c r="A231" t="s">
        <v>500</v>
      </c>
      <c r="B231" t="s">
        <v>501</v>
      </c>
      <c r="C231" s="53">
        <v>36345</v>
      </c>
      <c r="D231" s="54">
        <v>0.6664699074074074</v>
      </c>
    </row>
    <row r="232" spans="1:4" ht="12.75">
      <c r="A232" t="s">
        <v>502</v>
      </c>
      <c r="B232" t="s">
        <v>503</v>
      </c>
      <c r="C232" s="53">
        <v>36345</v>
      </c>
      <c r="D232" s="54">
        <v>0.6668287037037036</v>
      </c>
    </row>
    <row r="233" spans="1:4" ht="12.75">
      <c r="A233" t="s">
        <v>504</v>
      </c>
      <c r="B233" t="s">
        <v>505</v>
      </c>
      <c r="C233" s="53">
        <v>36345</v>
      </c>
      <c r="D233" s="54">
        <v>0.6671875</v>
      </c>
    </row>
    <row r="234" spans="1:4" ht="12.75">
      <c r="A234" t="s">
        <v>506</v>
      </c>
      <c r="B234" t="s">
        <v>507</v>
      </c>
      <c r="C234" s="53">
        <v>36345</v>
      </c>
      <c r="D234" s="54">
        <v>0.6675925925925926</v>
      </c>
    </row>
    <row r="235" spans="1:4" ht="12.75">
      <c r="A235" t="s">
        <v>508</v>
      </c>
      <c r="B235" t="s">
        <v>509</v>
      </c>
      <c r="C235" s="53">
        <v>36345</v>
      </c>
      <c r="D235" s="54">
        <v>0.6679513888888889</v>
      </c>
    </row>
    <row r="236" spans="1:4" ht="12.75">
      <c r="A236" t="s">
        <v>510</v>
      </c>
      <c r="B236" t="s">
        <v>511</v>
      </c>
      <c r="C236" s="53">
        <v>36345</v>
      </c>
      <c r="D236" s="54">
        <v>0.6682986111111111</v>
      </c>
    </row>
    <row r="237" spans="1:4" ht="12.75">
      <c r="A237" t="s">
        <v>512</v>
      </c>
      <c r="B237" t="s">
        <v>513</v>
      </c>
      <c r="C237" s="53">
        <v>36345</v>
      </c>
      <c r="D237" s="54">
        <v>0.6686921296296297</v>
      </c>
    </row>
    <row r="238" spans="1:4" ht="12.75">
      <c r="A238" t="s">
        <v>514</v>
      </c>
      <c r="B238" t="s">
        <v>515</v>
      </c>
      <c r="C238" s="53">
        <v>36345</v>
      </c>
      <c r="D238" s="54">
        <v>0.669050925925926</v>
      </c>
    </row>
    <row r="239" spans="1:4" ht="12.75">
      <c r="A239" t="s">
        <v>516</v>
      </c>
      <c r="B239" t="s">
        <v>517</v>
      </c>
      <c r="C239" s="53">
        <v>36345</v>
      </c>
      <c r="D239" s="54">
        <v>0.6694212962962963</v>
      </c>
    </row>
    <row r="240" spans="1:4" ht="12.75">
      <c r="A240" t="s">
        <v>518</v>
      </c>
      <c r="B240" t="s">
        <v>519</v>
      </c>
      <c r="C240" s="53">
        <v>36345</v>
      </c>
      <c r="D240" s="54">
        <v>0.6697685185185186</v>
      </c>
    </row>
    <row r="241" spans="1:4" ht="12.75">
      <c r="A241" t="s">
        <v>520</v>
      </c>
      <c r="B241" t="s">
        <v>521</v>
      </c>
      <c r="C241" s="53">
        <v>36345</v>
      </c>
      <c r="D241" s="54">
        <v>0.6701273148148149</v>
      </c>
    </row>
    <row r="242" spans="1:4" ht="12.75">
      <c r="A242" t="s">
        <v>522</v>
      </c>
      <c r="B242" t="s">
        <v>523</v>
      </c>
      <c r="C242" s="53">
        <v>36345</v>
      </c>
      <c r="D242" s="54">
        <v>0.670486111111111</v>
      </c>
    </row>
    <row r="243" spans="1:4" ht="12.75">
      <c r="A243" t="s">
        <v>524</v>
      </c>
      <c r="B243" t="s">
        <v>525</v>
      </c>
      <c r="C243" s="53">
        <v>36345</v>
      </c>
      <c r="D243" s="54">
        <v>0.6708564814814815</v>
      </c>
    </row>
    <row r="244" spans="1:4" ht="12.75">
      <c r="A244" t="s">
        <v>526</v>
      </c>
      <c r="B244" t="s">
        <v>527</v>
      </c>
      <c r="C244" s="53">
        <v>36345</v>
      </c>
      <c r="D244" s="54">
        <v>0.6712152777777778</v>
      </c>
    </row>
    <row r="245" spans="1:4" ht="12.75">
      <c r="A245" t="s">
        <v>528</v>
      </c>
      <c r="B245" t="s">
        <v>529</v>
      </c>
      <c r="C245" s="53">
        <v>36345</v>
      </c>
      <c r="D245" s="54">
        <v>0.6715856481481483</v>
      </c>
    </row>
    <row r="246" spans="1:4" ht="12.75">
      <c r="A246" t="s">
        <v>530</v>
      </c>
      <c r="B246" t="s">
        <v>531</v>
      </c>
      <c r="C246" s="53">
        <v>36345</v>
      </c>
      <c r="D246" s="54">
        <v>0.6719560185185185</v>
      </c>
    </row>
    <row r="247" spans="1:4" ht="12.75">
      <c r="A247" t="s">
        <v>532</v>
      </c>
      <c r="B247" t="s">
        <v>533</v>
      </c>
      <c r="C247" s="53">
        <v>36345</v>
      </c>
      <c r="D247" s="54">
        <v>0.6723148148148148</v>
      </c>
    </row>
    <row r="248" spans="1:4" ht="12.75">
      <c r="A248" t="s">
        <v>534</v>
      </c>
      <c r="B248" t="s">
        <v>535</v>
      </c>
      <c r="C248" s="53">
        <v>36345</v>
      </c>
      <c r="D248" s="54">
        <v>0.6726736111111111</v>
      </c>
    </row>
    <row r="249" spans="1:4" ht="12.75">
      <c r="A249" t="s">
        <v>536</v>
      </c>
      <c r="B249" t="s">
        <v>537</v>
      </c>
      <c r="C249" s="53">
        <v>36345</v>
      </c>
      <c r="D249" s="54">
        <v>0.6730208333333333</v>
      </c>
    </row>
    <row r="250" spans="1:4" ht="12.75">
      <c r="A250" t="s">
        <v>538</v>
      </c>
      <c r="B250" t="s">
        <v>539</v>
      </c>
      <c r="C250" s="53">
        <v>36345</v>
      </c>
      <c r="D250" s="54">
        <v>0.6733912037037038</v>
      </c>
    </row>
    <row r="251" spans="1:4" ht="12.75">
      <c r="A251" t="s">
        <v>540</v>
      </c>
      <c r="B251" t="s">
        <v>541</v>
      </c>
      <c r="C251" s="53">
        <v>36345</v>
      </c>
      <c r="D251" s="54">
        <v>0.6737384259259259</v>
      </c>
    </row>
    <row r="252" spans="1:4" ht="12.75">
      <c r="A252" t="s">
        <v>542</v>
      </c>
      <c r="B252" t="s">
        <v>543</v>
      </c>
      <c r="C252" s="53">
        <v>36345</v>
      </c>
      <c r="D252" s="54">
        <v>0.6741087962962963</v>
      </c>
    </row>
    <row r="253" spans="1:4" ht="12.75">
      <c r="A253" t="s">
        <v>544</v>
      </c>
      <c r="B253" t="s">
        <v>545</v>
      </c>
      <c r="C253" s="53">
        <v>36345</v>
      </c>
      <c r="D253" s="54">
        <v>0.6744791666666666</v>
      </c>
    </row>
    <row r="254" spans="1:4" ht="12.75">
      <c r="A254" t="s">
        <v>546</v>
      </c>
      <c r="B254" t="s">
        <v>547</v>
      </c>
      <c r="C254" s="53">
        <v>36345</v>
      </c>
      <c r="D254" s="54">
        <v>0.674837962962963</v>
      </c>
    </row>
    <row r="255" spans="1:4" ht="12.75">
      <c r="A255" t="s">
        <v>548</v>
      </c>
      <c r="B255" t="s">
        <v>549</v>
      </c>
      <c r="C255" s="53">
        <v>36345</v>
      </c>
      <c r="D255" s="54">
        <v>0.6751967592592593</v>
      </c>
    </row>
    <row r="256" spans="1:4" ht="12.75">
      <c r="A256" t="s">
        <v>550</v>
      </c>
      <c r="B256" t="s">
        <v>551</v>
      </c>
      <c r="C256" s="53">
        <v>36345</v>
      </c>
      <c r="D256" s="54">
        <v>0.6755671296296296</v>
      </c>
    </row>
    <row r="257" spans="1:4" ht="12.75">
      <c r="A257" t="s">
        <v>552</v>
      </c>
      <c r="B257" t="s">
        <v>553</v>
      </c>
      <c r="C257" s="53">
        <v>36345</v>
      </c>
      <c r="D257" s="54">
        <v>0.6759259259259259</v>
      </c>
    </row>
    <row r="258" spans="1:4" ht="12.75">
      <c r="A258" t="s">
        <v>554</v>
      </c>
      <c r="B258" t="s">
        <v>555</v>
      </c>
      <c r="C258" s="53">
        <v>36345</v>
      </c>
      <c r="D258" s="54">
        <v>0.6762962962962963</v>
      </c>
    </row>
    <row r="259" spans="1:4" ht="12.75">
      <c r="A259" t="s">
        <v>556</v>
      </c>
      <c r="B259" t="s">
        <v>557</v>
      </c>
      <c r="C259" s="53">
        <v>36345</v>
      </c>
      <c r="D259" s="54">
        <v>0.6766550925925926</v>
      </c>
    </row>
    <row r="260" spans="1:4" ht="12.75">
      <c r="A260" t="s">
        <v>558</v>
      </c>
      <c r="B260" t="s">
        <v>559</v>
      </c>
      <c r="C260" s="53">
        <v>36345</v>
      </c>
      <c r="D260" s="54">
        <v>0.6770023148148149</v>
      </c>
    </row>
    <row r="261" spans="1:4" ht="12.75">
      <c r="A261" t="s">
        <v>560</v>
      </c>
      <c r="B261" t="s">
        <v>561</v>
      </c>
      <c r="C261" s="53">
        <v>36345</v>
      </c>
      <c r="D261" s="54">
        <v>0.6773611111111112</v>
      </c>
    </row>
    <row r="262" spans="1:4" ht="12.75">
      <c r="A262" t="s">
        <v>562</v>
      </c>
      <c r="B262" t="s">
        <v>563</v>
      </c>
      <c r="C262" s="53">
        <v>36345</v>
      </c>
      <c r="D262" s="54">
        <v>0.6777199074074075</v>
      </c>
    </row>
    <row r="263" spans="1:4" ht="12.75">
      <c r="A263" t="s">
        <v>564</v>
      </c>
      <c r="B263" t="s">
        <v>565</v>
      </c>
      <c r="C263" s="53">
        <v>36345</v>
      </c>
      <c r="D263" s="54">
        <v>0.6780671296296297</v>
      </c>
    </row>
    <row r="264" spans="1:4" ht="12.75">
      <c r="A264" t="s">
        <v>566</v>
      </c>
      <c r="B264" t="s">
        <v>567</v>
      </c>
      <c r="C264" s="53">
        <v>36345</v>
      </c>
      <c r="D264" s="54">
        <v>0.6784143518518518</v>
      </c>
    </row>
    <row r="265" spans="1:4" ht="12.75">
      <c r="A265" t="s">
        <v>568</v>
      </c>
      <c r="B265" t="s">
        <v>569</v>
      </c>
      <c r="C265" s="53">
        <v>36345</v>
      </c>
      <c r="D265" s="54">
        <v>0.6787847222222222</v>
      </c>
    </row>
    <row r="266" spans="1:4" ht="12.75">
      <c r="A266" t="s">
        <v>570</v>
      </c>
      <c r="B266" t="s">
        <v>571</v>
      </c>
      <c r="C266" s="53">
        <v>36345</v>
      </c>
      <c r="D266" s="54">
        <v>0.6791435185185185</v>
      </c>
    </row>
    <row r="267" spans="1:4" ht="12.75">
      <c r="A267" t="s">
        <v>572</v>
      </c>
      <c r="B267" t="s">
        <v>573</v>
      </c>
      <c r="C267" s="53">
        <v>36345</v>
      </c>
      <c r="D267" s="54">
        <v>0.6795023148148148</v>
      </c>
    </row>
    <row r="268" spans="1:4" ht="12.75">
      <c r="A268" t="s">
        <v>574</v>
      </c>
      <c r="B268" t="s">
        <v>575</v>
      </c>
      <c r="C268" s="53">
        <v>36345</v>
      </c>
      <c r="D268" s="54">
        <v>0.679849537037037</v>
      </c>
    </row>
    <row r="269" spans="1:4" ht="12.75">
      <c r="A269" t="s">
        <v>576</v>
      </c>
      <c r="B269" t="s">
        <v>577</v>
      </c>
      <c r="C269" s="53">
        <v>36345</v>
      </c>
      <c r="D269" s="54">
        <v>0.6802199074074075</v>
      </c>
    </row>
    <row r="270" spans="1:4" ht="12.75">
      <c r="A270" t="s">
        <v>578</v>
      </c>
      <c r="B270" t="s">
        <v>579</v>
      </c>
      <c r="C270" s="53">
        <v>36345</v>
      </c>
      <c r="D270" s="54">
        <v>0.6805787037037038</v>
      </c>
    </row>
    <row r="271" spans="1:4" ht="12.75">
      <c r="A271" t="s">
        <v>580</v>
      </c>
      <c r="B271" t="s">
        <v>581</v>
      </c>
      <c r="C271" s="53">
        <v>36345</v>
      </c>
      <c r="D271" s="54">
        <v>0.6809375</v>
      </c>
    </row>
    <row r="272" spans="1:4" ht="12.75">
      <c r="A272" t="s">
        <v>582</v>
      </c>
      <c r="B272" t="s">
        <v>583</v>
      </c>
      <c r="C272" s="53">
        <v>36345</v>
      </c>
      <c r="D272" s="54">
        <v>0.6812962962962964</v>
      </c>
    </row>
    <row r="273" spans="1:4" ht="12.75">
      <c r="A273" t="s">
        <v>584</v>
      </c>
      <c r="B273" t="s">
        <v>585</v>
      </c>
      <c r="C273" s="53">
        <v>36345</v>
      </c>
      <c r="D273" s="54">
        <v>0.6816550925925925</v>
      </c>
    </row>
    <row r="274" spans="1:4" ht="12.75">
      <c r="A274" t="s">
        <v>586</v>
      </c>
      <c r="B274" t="s">
        <v>587</v>
      </c>
      <c r="C274" s="53">
        <v>36345</v>
      </c>
      <c r="D274" s="54">
        <v>0.6820138888888888</v>
      </c>
    </row>
    <row r="275" spans="1:4" ht="12.75">
      <c r="A275" t="s">
        <v>520</v>
      </c>
      <c r="B275" t="s">
        <v>588</v>
      </c>
      <c r="C275" s="53">
        <v>36345</v>
      </c>
      <c r="D275" s="54">
        <v>0.6823842592592593</v>
      </c>
    </row>
    <row r="276" spans="1:4" ht="12.75">
      <c r="A276" t="s">
        <v>589</v>
      </c>
      <c r="B276" t="s">
        <v>590</v>
      </c>
      <c r="C276" s="53">
        <v>36345</v>
      </c>
      <c r="D276" s="54">
        <v>0.6827314814814814</v>
      </c>
    </row>
    <row r="277" spans="1:4" ht="12.75">
      <c r="A277" t="s">
        <v>591</v>
      </c>
      <c r="B277" t="s">
        <v>592</v>
      </c>
      <c r="C277" s="53">
        <v>36345</v>
      </c>
      <c r="D277" s="54">
        <v>0.6831018518518519</v>
      </c>
    </row>
    <row r="278" spans="1:4" ht="12.75">
      <c r="A278" t="s">
        <v>593</v>
      </c>
      <c r="B278" t="s">
        <v>594</v>
      </c>
      <c r="C278" s="53">
        <v>36345</v>
      </c>
      <c r="D278" s="54">
        <v>0.6834606481481482</v>
      </c>
    </row>
    <row r="279" spans="1:4" ht="12.75">
      <c r="A279" t="s">
        <v>595</v>
      </c>
      <c r="B279" t="s">
        <v>596</v>
      </c>
      <c r="C279" s="53">
        <v>36345</v>
      </c>
      <c r="D279" s="54">
        <v>0.6838194444444444</v>
      </c>
    </row>
    <row r="280" spans="1:4" ht="12.75">
      <c r="A280" t="s">
        <v>597</v>
      </c>
      <c r="B280" t="s">
        <v>598</v>
      </c>
      <c r="C280" s="53">
        <v>36345</v>
      </c>
      <c r="D280" s="54">
        <v>0.6841782407407407</v>
      </c>
    </row>
    <row r="281" spans="1:4" ht="12.75">
      <c r="A281" t="s">
        <v>599</v>
      </c>
      <c r="B281" t="s">
        <v>600</v>
      </c>
      <c r="C281" s="53">
        <v>36345</v>
      </c>
      <c r="D281" s="54">
        <v>0.6845254629629629</v>
      </c>
    </row>
    <row r="282" spans="1:4" ht="12.75">
      <c r="A282" t="s">
        <v>601</v>
      </c>
      <c r="B282" t="s">
        <v>602</v>
      </c>
      <c r="C282" s="53">
        <v>36345</v>
      </c>
      <c r="D282" s="54">
        <v>0.6848842592592592</v>
      </c>
    </row>
    <row r="283" spans="1:4" ht="12.75">
      <c r="A283" t="s">
        <v>603</v>
      </c>
      <c r="B283" t="s">
        <v>604</v>
      </c>
      <c r="C283" s="53">
        <v>36345</v>
      </c>
      <c r="D283" s="54">
        <v>0.6852430555555555</v>
      </c>
    </row>
    <row r="284" spans="1:4" ht="12.75">
      <c r="A284" t="s">
        <v>605</v>
      </c>
      <c r="B284" t="s">
        <v>606</v>
      </c>
      <c r="C284" s="53">
        <v>36345</v>
      </c>
      <c r="D284" s="54">
        <v>0.6855902777777777</v>
      </c>
    </row>
    <row r="285" spans="1:4" ht="12.75">
      <c r="A285" t="s">
        <v>607</v>
      </c>
      <c r="B285" t="s">
        <v>608</v>
      </c>
      <c r="C285" s="53">
        <v>36345</v>
      </c>
      <c r="D285" s="54">
        <v>0.685949074074074</v>
      </c>
    </row>
    <row r="286" spans="1:4" ht="12.75">
      <c r="A286" t="s">
        <v>609</v>
      </c>
      <c r="B286" t="s">
        <v>610</v>
      </c>
      <c r="C286" s="53">
        <v>36345</v>
      </c>
      <c r="D286" s="54">
        <v>0.6863078703703703</v>
      </c>
    </row>
    <row r="287" spans="1:4" ht="12.75">
      <c r="A287" t="s">
        <v>611</v>
      </c>
      <c r="B287" t="s">
        <v>612</v>
      </c>
      <c r="C287" s="53">
        <v>36345</v>
      </c>
      <c r="D287" s="54">
        <v>0.6866666666666666</v>
      </c>
    </row>
    <row r="288" spans="1:4" ht="12.75">
      <c r="A288" t="s">
        <v>613</v>
      </c>
      <c r="B288" t="s">
        <v>614</v>
      </c>
      <c r="C288" s="53">
        <v>36345</v>
      </c>
      <c r="D288" s="54">
        <v>0.687037037037037</v>
      </c>
    </row>
    <row r="289" spans="1:4" ht="12.75">
      <c r="A289" t="s">
        <v>615</v>
      </c>
      <c r="B289" t="s">
        <v>616</v>
      </c>
      <c r="C289" s="53">
        <v>36345</v>
      </c>
      <c r="D289" s="54">
        <v>0.6873958333333333</v>
      </c>
    </row>
    <row r="290" spans="1:4" ht="12.75">
      <c r="A290" t="s">
        <v>617</v>
      </c>
      <c r="B290" t="s">
        <v>618</v>
      </c>
      <c r="C290" s="53">
        <v>36345</v>
      </c>
      <c r="D290" s="54">
        <v>0.6877546296296296</v>
      </c>
    </row>
    <row r="291" spans="1:4" ht="12.75">
      <c r="A291" t="s">
        <v>619</v>
      </c>
      <c r="B291" t="s">
        <v>620</v>
      </c>
      <c r="C291" s="53">
        <v>36345</v>
      </c>
      <c r="D291" s="54">
        <v>0.6881018518518518</v>
      </c>
    </row>
    <row r="292" spans="1:4" ht="12.75">
      <c r="A292" t="s">
        <v>621</v>
      </c>
      <c r="B292" t="s">
        <v>622</v>
      </c>
      <c r="C292" s="53">
        <v>36345</v>
      </c>
      <c r="D292" s="54">
        <v>0.6884606481481481</v>
      </c>
    </row>
    <row r="293" spans="1:4" ht="12.75">
      <c r="A293" t="s">
        <v>623</v>
      </c>
      <c r="B293" t="s">
        <v>624</v>
      </c>
      <c r="C293" s="53">
        <v>36345</v>
      </c>
      <c r="D293" s="54">
        <v>0.6888078703703703</v>
      </c>
    </row>
    <row r="294" spans="1:4" ht="12.75">
      <c r="A294" t="s">
        <v>625</v>
      </c>
      <c r="B294" t="s">
        <v>626</v>
      </c>
      <c r="C294" s="53">
        <v>36345</v>
      </c>
      <c r="D294" s="54">
        <v>0.6891782407407407</v>
      </c>
    </row>
    <row r="295" spans="1:4" ht="12.75">
      <c r="A295" t="s">
        <v>627</v>
      </c>
      <c r="B295" t="s">
        <v>628</v>
      </c>
      <c r="C295" s="53">
        <v>36345</v>
      </c>
      <c r="D295" s="54">
        <v>0.6895370370370371</v>
      </c>
    </row>
    <row r="296" spans="1:4" ht="12.75">
      <c r="A296" t="s">
        <v>629</v>
      </c>
      <c r="B296" t="s">
        <v>630</v>
      </c>
      <c r="C296" s="53">
        <v>36345</v>
      </c>
      <c r="D296" s="54">
        <v>0.6899074074074073</v>
      </c>
    </row>
    <row r="297" spans="1:4" ht="12.75">
      <c r="A297" t="s">
        <v>631</v>
      </c>
      <c r="B297" t="s">
        <v>632</v>
      </c>
      <c r="C297" s="53">
        <v>36345</v>
      </c>
      <c r="D297" s="54">
        <v>0.6902662037037036</v>
      </c>
    </row>
    <row r="298" spans="1:4" ht="12.75">
      <c r="A298" t="s">
        <v>633</v>
      </c>
      <c r="B298" t="s">
        <v>634</v>
      </c>
      <c r="C298" s="53">
        <v>36345</v>
      </c>
      <c r="D298" s="54">
        <v>0.6906134259259259</v>
      </c>
    </row>
    <row r="299" spans="1:4" ht="12.75">
      <c r="A299" t="s">
        <v>635</v>
      </c>
      <c r="B299" t="s">
        <v>636</v>
      </c>
      <c r="C299" s="53">
        <v>36345</v>
      </c>
      <c r="D299" s="54">
        <v>0.6909606481481482</v>
      </c>
    </row>
    <row r="300" spans="1:4" ht="12.75">
      <c r="A300" t="s">
        <v>637</v>
      </c>
      <c r="B300" t="s">
        <v>638</v>
      </c>
      <c r="C300" s="53">
        <v>36345</v>
      </c>
      <c r="D300" s="54">
        <v>0.6913078703703704</v>
      </c>
    </row>
    <row r="301" spans="1:4" ht="12.75">
      <c r="A301" t="s">
        <v>639</v>
      </c>
      <c r="B301" t="s">
        <v>640</v>
      </c>
      <c r="C301" s="53">
        <v>36345</v>
      </c>
      <c r="D301" s="54">
        <v>0.6916782407407407</v>
      </c>
    </row>
    <row r="302" spans="1:4" ht="12.75">
      <c r="A302" t="s">
        <v>641</v>
      </c>
      <c r="B302" t="s">
        <v>642</v>
      </c>
      <c r="C302" s="53">
        <v>36345</v>
      </c>
      <c r="D302" s="54">
        <v>0.6920486111111112</v>
      </c>
    </row>
    <row r="303" spans="1:4" ht="12.75">
      <c r="A303" t="s">
        <v>643</v>
      </c>
      <c r="B303" t="s">
        <v>644</v>
      </c>
      <c r="C303" s="53">
        <v>36345</v>
      </c>
      <c r="D303" s="54">
        <v>0.6923958333333333</v>
      </c>
    </row>
    <row r="304" spans="1:4" ht="12.75">
      <c r="A304" t="s">
        <v>645</v>
      </c>
      <c r="B304" t="s">
        <v>646</v>
      </c>
      <c r="C304" s="53">
        <v>36345</v>
      </c>
      <c r="D304" s="54">
        <v>0.6927546296296296</v>
      </c>
    </row>
    <row r="305" spans="1:4" ht="12.75">
      <c r="A305" t="s">
        <v>647</v>
      </c>
      <c r="B305" t="s">
        <v>648</v>
      </c>
      <c r="C305" s="53">
        <v>36345</v>
      </c>
      <c r="D305" s="54">
        <v>0.693113425925926</v>
      </c>
    </row>
    <row r="306" spans="1:4" ht="12.75">
      <c r="A306" t="s">
        <v>649</v>
      </c>
      <c r="B306" t="s">
        <v>650</v>
      </c>
      <c r="C306" s="53">
        <v>36345</v>
      </c>
      <c r="D306" s="54">
        <v>0.6934606481481481</v>
      </c>
    </row>
    <row r="307" spans="1:4" ht="12.75">
      <c r="A307" t="s">
        <v>651</v>
      </c>
      <c r="B307" t="s">
        <v>652</v>
      </c>
      <c r="C307" s="53">
        <v>36345</v>
      </c>
      <c r="D307" s="54">
        <v>0.6938078703703704</v>
      </c>
    </row>
    <row r="308" spans="1:4" ht="12.75">
      <c r="A308" t="s">
        <v>653</v>
      </c>
      <c r="B308" t="s">
        <v>654</v>
      </c>
      <c r="C308" s="53">
        <v>36345</v>
      </c>
      <c r="D308" s="54">
        <v>0.6941782407407407</v>
      </c>
    </row>
    <row r="309" spans="1:4" ht="12.75">
      <c r="A309" t="s">
        <v>655</v>
      </c>
      <c r="B309" t="s">
        <v>656</v>
      </c>
      <c r="C309" s="53">
        <v>36345</v>
      </c>
      <c r="D309" s="54">
        <v>0.6945370370370371</v>
      </c>
    </row>
    <row r="310" spans="1:4" ht="12.75">
      <c r="A310" t="s">
        <v>657</v>
      </c>
      <c r="B310" t="s">
        <v>658</v>
      </c>
      <c r="C310" s="53">
        <v>36345</v>
      </c>
      <c r="D310" s="54">
        <v>0.6948958333333333</v>
      </c>
    </row>
    <row r="311" spans="1:4" ht="12.75">
      <c r="A311" t="s">
        <v>659</v>
      </c>
      <c r="B311" t="s">
        <v>660</v>
      </c>
      <c r="C311" s="53">
        <v>36345</v>
      </c>
      <c r="D311" s="54">
        <v>0.6952546296296296</v>
      </c>
    </row>
    <row r="312" spans="1:4" ht="12.75">
      <c r="A312" t="s">
        <v>661</v>
      </c>
      <c r="B312" t="s">
        <v>662</v>
      </c>
      <c r="C312" s="53">
        <v>36345</v>
      </c>
      <c r="D312" s="54">
        <v>0.6956134259259259</v>
      </c>
    </row>
    <row r="313" spans="1:4" ht="12.75">
      <c r="A313" t="s">
        <v>663</v>
      </c>
      <c r="B313" t="s">
        <v>664</v>
      </c>
      <c r="C313" s="53">
        <v>36345</v>
      </c>
      <c r="D313" s="54">
        <v>0.6959606481481481</v>
      </c>
    </row>
    <row r="314" spans="1:4" ht="12.75">
      <c r="A314" t="s">
        <v>665</v>
      </c>
      <c r="B314" t="s">
        <v>666</v>
      </c>
      <c r="C314" s="53">
        <v>36345</v>
      </c>
      <c r="D314" s="54">
        <v>0.6963194444444444</v>
      </c>
    </row>
    <row r="315" spans="1:4" ht="12.75">
      <c r="A315" t="s">
        <v>667</v>
      </c>
      <c r="B315" t="s">
        <v>668</v>
      </c>
      <c r="C315" s="53">
        <v>36345</v>
      </c>
      <c r="D315" s="54">
        <v>0.6966782407407407</v>
      </c>
    </row>
    <row r="316" spans="1:4" ht="12.75">
      <c r="A316" t="s">
        <v>669</v>
      </c>
      <c r="B316" t="s">
        <v>670</v>
      </c>
      <c r="C316" s="53">
        <v>36345</v>
      </c>
      <c r="D316" s="54">
        <v>0.697025462962963</v>
      </c>
    </row>
    <row r="317" spans="1:4" ht="12.75">
      <c r="A317" t="s">
        <v>671</v>
      </c>
      <c r="B317" t="s">
        <v>672</v>
      </c>
      <c r="C317" s="53">
        <v>36345</v>
      </c>
      <c r="D317" s="54">
        <v>0.6973842592592593</v>
      </c>
    </row>
    <row r="318" spans="1:4" ht="12.75">
      <c r="A318" t="s">
        <v>673</v>
      </c>
      <c r="B318" t="s">
        <v>674</v>
      </c>
      <c r="C318" s="53">
        <v>36345</v>
      </c>
      <c r="D318" s="54">
        <v>0.6977546296296296</v>
      </c>
    </row>
    <row r="319" spans="1:4" ht="12.75">
      <c r="A319" t="s">
        <v>675</v>
      </c>
      <c r="B319" t="s">
        <v>676</v>
      </c>
      <c r="C319" s="53">
        <v>36345</v>
      </c>
      <c r="D319" s="54">
        <v>0.698113425925926</v>
      </c>
    </row>
    <row r="320" spans="1:4" ht="12.75">
      <c r="A320" t="s">
        <v>677</v>
      </c>
      <c r="B320" t="s">
        <v>678</v>
      </c>
      <c r="C320" s="53">
        <v>36345</v>
      </c>
      <c r="D320" s="54">
        <v>0.6984837962962963</v>
      </c>
    </row>
    <row r="321" spans="1:4" ht="12.75">
      <c r="A321" t="s">
        <v>679</v>
      </c>
      <c r="B321" t="s">
        <v>680</v>
      </c>
      <c r="C321" s="53">
        <v>36345</v>
      </c>
      <c r="D321" s="54">
        <v>0.6988310185185185</v>
      </c>
    </row>
    <row r="322" spans="1:4" ht="12.75">
      <c r="A322" t="s">
        <v>681</v>
      </c>
      <c r="B322" t="s">
        <v>682</v>
      </c>
      <c r="C322" s="53">
        <v>36345</v>
      </c>
      <c r="D322" s="54">
        <v>0.6991898148148148</v>
      </c>
    </row>
    <row r="323" spans="1:4" ht="12.75">
      <c r="A323" t="s">
        <v>683</v>
      </c>
      <c r="B323" t="s">
        <v>684</v>
      </c>
      <c r="C323" s="53">
        <v>36345</v>
      </c>
      <c r="D323" s="54">
        <v>0.699537037037037</v>
      </c>
    </row>
    <row r="324" spans="1:4" ht="12.75">
      <c r="A324" t="s">
        <v>685</v>
      </c>
      <c r="B324" t="s">
        <v>686</v>
      </c>
      <c r="C324" s="53">
        <v>36345</v>
      </c>
      <c r="D324" s="54">
        <v>0.6998958333333333</v>
      </c>
    </row>
    <row r="325" spans="1:4" ht="12.75">
      <c r="A325" t="s">
        <v>687</v>
      </c>
      <c r="B325" t="s">
        <v>688</v>
      </c>
      <c r="C325" s="53">
        <v>36345</v>
      </c>
      <c r="D325" s="54">
        <v>0.7002430555555555</v>
      </c>
    </row>
    <row r="326" spans="1:4" ht="12.75">
      <c r="A326" t="s">
        <v>689</v>
      </c>
      <c r="B326" t="s">
        <v>690</v>
      </c>
      <c r="C326" s="53">
        <v>36345</v>
      </c>
      <c r="D326" s="54">
        <v>0.7006134259259259</v>
      </c>
    </row>
    <row r="327" spans="1:4" ht="12.75">
      <c r="A327" t="s">
        <v>691</v>
      </c>
      <c r="B327" t="s">
        <v>692</v>
      </c>
      <c r="C327" s="53">
        <v>36345</v>
      </c>
      <c r="D327" s="54">
        <v>0.7009837962962964</v>
      </c>
    </row>
    <row r="328" spans="1:4" ht="12.75">
      <c r="A328" t="s">
        <v>693</v>
      </c>
      <c r="B328" t="s">
        <v>694</v>
      </c>
      <c r="C328" s="53">
        <v>36345</v>
      </c>
      <c r="D328" s="54">
        <v>0.7013310185185185</v>
      </c>
    </row>
    <row r="329" spans="1:4" ht="12.75">
      <c r="A329" t="s">
        <v>695</v>
      </c>
      <c r="B329" t="s">
        <v>696</v>
      </c>
      <c r="C329" s="53">
        <v>36345</v>
      </c>
      <c r="D329" s="54">
        <v>0.7016782407407408</v>
      </c>
    </row>
    <row r="330" spans="1:4" ht="12.75">
      <c r="A330" t="s">
        <v>697</v>
      </c>
      <c r="B330" t="s">
        <v>698</v>
      </c>
      <c r="C330" s="53">
        <v>36345</v>
      </c>
      <c r="D330" s="54">
        <v>0.7020370370370371</v>
      </c>
    </row>
    <row r="331" spans="1:4" ht="12.75">
      <c r="A331" t="s">
        <v>699</v>
      </c>
      <c r="B331" t="s">
        <v>700</v>
      </c>
      <c r="C331" s="53">
        <v>36345</v>
      </c>
      <c r="D331" s="54">
        <v>0.7023842592592593</v>
      </c>
    </row>
    <row r="332" spans="1:4" ht="12.75">
      <c r="A332" t="s">
        <v>701</v>
      </c>
      <c r="B332" t="s">
        <v>702</v>
      </c>
      <c r="C332" s="53">
        <v>36345</v>
      </c>
      <c r="D332" s="54">
        <v>0.7027546296296295</v>
      </c>
    </row>
    <row r="333" spans="1:4" ht="12.75">
      <c r="A333" t="s">
        <v>703</v>
      </c>
      <c r="B333" t="s">
        <v>704</v>
      </c>
      <c r="C333" s="53">
        <v>36345</v>
      </c>
      <c r="D333" s="54">
        <v>0.703125</v>
      </c>
    </row>
    <row r="334" spans="1:4" ht="12.75">
      <c r="A334" t="s">
        <v>705</v>
      </c>
      <c r="B334" t="s">
        <v>706</v>
      </c>
      <c r="C334" s="53">
        <v>36345</v>
      </c>
      <c r="D334" s="54">
        <v>0.7034837962962963</v>
      </c>
    </row>
    <row r="335" spans="1:4" ht="12.75">
      <c r="A335" t="s">
        <v>707</v>
      </c>
      <c r="B335" t="s">
        <v>708</v>
      </c>
      <c r="C335" s="53">
        <v>36345</v>
      </c>
      <c r="D335" s="54">
        <v>0.7038425925925926</v>
      </c>
    </row>
    <row r="336" spans="1:4" ht="12.75">
      <c r="A336" t="s">
        <v>709</v>
      </c>
      <c r="B336" t="s">
        <v>710</v>
      </c>
      <c r="C336" s="53">
        <v>36345</v>
      </c>
      <c r="D336" s="54">
        <v>0.704201388888889</v>
      </c>
    </row>
    <row r="337" spans="1:4" ht="12.75">
      <c r="A337" t="s">
        <v>711</v>
      </c>
      <c r="B337" t="s">
        <v>712</v>
      </c>
      <c r="C337" s="53">
        <v>36345</v>
      </c>
      <c r="D337" s="54">
        <v>0.7045601851851853</v>
      </c>
    </row>
    <row r="338" spans="1:4" ht="12.75">
      <c r="A338" t="s">
        <v>713</v>
      </c>
      <c r="B338" t="s">
        <v>714</v>
      </c>
      <c r="C338" s="53">
        <v>36345</v>
      </c>
      <c r="D338" s="54">
        <v>0.7049074074074074</v>
      </c>
    </row>
    <row r="339" spans="1:4" ht="12.75">
      <c r="A339" t="s">
        <v>715</v>
      </c>
      <c r="B339" t="s">
        <v>716</v>
      </c>
      <c r="C339" s="53">
        <v>36345</v>
      </c>
      <c r="D339" s="54">
        <v>0.7052777777777778</v>
      </c>
    </row>
    <row r="340" spans="1:4" ht="12.75">
      <c r="A340" t="s">
        <v>717</v>
      </c>
      <c r="B340" t="s">
        <v>718</v>
      </c>
      <c r="C340" s="53">
        <v>36345</v>
      </c>
      <c r="D340" s="54">
        <v>0.705625</v>
      </c>
    </row>
    <row r="341" spans="1:4" ht="12.75">
      <c r="A341" t="s">
        <v>719</v>
      </c>
      <c r="B341" t="s">
        <v>720</v>
      </c>
      <c r="C341" s="53">
        <v>36345</v>
      </c>
      <c r="D341" s="54">
        <v>0.7059722222222223</v>
      </c>
    </row>
    <row r="342" spans="1:4" ht="12.75">
      <c r="A342" t="s">
        <v>721</v>
      </c>
      <c r="B342" t="s">
        <v>722</v>
      </c>
      <c r="C342" s="53">
        <v>36345</v>
      </c>
      <c r="D342" s="54">
        <v>0.7063425925925926</v>
      </c>
    </row>
    <row r="343" spans="1:4" ht="12.75">
      <c r="A343" t="s">
        <v>723</v>
      </c>
      <c r="B343" t="s">
        <v>724</v>
      </c>
      <c r="C343" s="53">
        <v>36345</v>
      </c>
      <c r="D343" s="54">
        <v>0.7067013888888889</v>
      </c>
    </row>
    <row r="344" spans="1:4" ht="12.75">
      <c r="A344" t="s">
        <v>725</v>
      </c>
      <c r="B344" t="s">
        <v>726</v>
      </c>
      <c r="C344" s="53">
        <v>36345</v>
      </c>
      <c r="D344" s="54">
        <v>0.7070486111111111</v>
      </c>
    </row>
    <row r="345" spans="1:4" ht="12.75">
      <c r="A345" t="s">
        <v>727</v>
      </c>
      <c r="B345" t="s">
        <v>728</v>
      </c>
      <c r="C345" s="53">
        <v>36345</v>
      </c>
      <c r="D345" s="54">
        <v>0.7074074074074074</v>
      </c>
    </row>
    <row r="346" spans="1:4" ht="12.75">
      <c r="A346" t="s">
        <v>729</v>
      </c>
      <c r="B346" t="s">
        <v>730</v>
      </c>
      <c r="C346" s="53">
        <v>36345</v>
      </c>
      <c r="D346" s="54">
        <v>0.7077662037037037</v>
      </c>
    </row>
    <row r="347" spans="1:4" ht="12.75">
      <c r="A347" t="s">
        <v>731</v>
      </c>
      <c r="B347" t="s">
        <v>732</v>
      </c>
      <c r="C347" s="53">
        <v>36345</v>
      </c>
      <c r="D347" s="54">
        <v>0.708125</v>
      </c>
    </row>
    <row r="348" spans="1:4" ht="12.75">
      <c r="A348" t="s">
        <v>733</v>
      </c>
      <c r="B348" t="s">
        <v>734</v>
      </c>
      <c r="C348" s="53">
        <v>36345</v>
      </c>
      <c r="D348" s="54">
        <v>0.7084953703703704</v>
      </c>
    </row>
    <row r="349" spans="1:4" ht="12.75">
      <c r="A349" t="s">
        <v>735</v>
      </c>
      <c r="B349" t="s">
        <v>736</v>
      </c>
      <c r="C349" s="53">
        <v>36345</v>
      </c>
      <c r="D349" s="54">
        <v>0.7088541666666667</v>
      </c>
    </row>
    <row r="350" spans="1:4" ht="12.75">
      <c r="A350" t="s">
        <v>737</v>
      </c>
      <c r="B350" t="s">
        <v>738</v>
      </c>
      <c r="C350" s="53">
        <v>36345</v>
      </c>
      <c r="D350" s="54">
        <v>0.709212962962963</v>
      </c>
    </row>
    <row r="351" spans="1:4" ht="12.75">
      <c r="A351" t="s">
        <v>739</v>
      </c>
      <c r="B351" t="s">
        <v>740</v>
      </c>
      <c r="C351" s="53">
        <v>36345</v>
      </c>
      <c r="D351" s="54">
        <v>0.7095717592592593</v>
      </c>
    </row>
    <row r="352" spans="1:4" ht="12.75">
      <c r="A352" t="s">
        <v>741</v>
      </c>
      <c r="B352" t="s">
        <v>742</v>
      </c>
      <c r="C352" s="53">
        <v>36345</v>
      </c>
      <c r="D352" s="54">
        <v>0.7099305555555556</v>
      </c>
    </row>
    <row r="353" spans="1:4" ht="12.75">
      <c r="A353" t="s">
        <v>743</v>
      </c>
      <c r="B353" t="s">
        <v>744</v>
      </c>
      <c r="C353" s="53">
        <v>36345</v>
      </c>
      <c r="D353" s="54">
        <v>0.7099768518518519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10680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1999-07-04T19:41:21Z</dcterms:created>
  <dcterms:modified xsi:type="dcterms:W3CDTF">2002-05-10T22:17:35Z</dcterms:modified>
  <cp:category/>
  <cp:version/>
  <cp:contentType/>
  <cp:contentStatus/>
</cp:coreProperties>
</file>