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35" windowWidth="11910" windowHeight="3300" tabRatio="820" activeTab="7"/>
  </bookViews>
  <sheets>
    <sheet name="Palt" sheetId="1" r:id="rId1"/>
    <sheet name="Ozone" sheetId="2" r:id="rId2"/>
    <sheet name="PNE004_RH" sheetId="3" r:id="rId3"/>
    <sheet name="PNE004_O3" sheetId="4" r:id="rId4"/>
    <sheet name="PNE005_RH" sheetId="5" r:id="rId5"/>
    <sheet name="PNE005_O3" sheetId="6" r:id="rId6"/>
    <sheet name="PNE005_CO" sheetId="7" r:id="rId7"/>
    <sheet name="Data" sheetId="8" r:id="rId8"/>
    <sheet name="Track" sheetId="9" r:id="rId9"/>
    <sheet name="Notes" sheetId="10" r:id="rId10"/>
  </sheets>
  <definedNames/>
  <calcPr fullCalcOnLoad="1"/>
</workbook>
</file>

<file path=xl/sharedStrings.xml><?xml version="1.0" encoding="utf-8"?>
<sst xmlns="http://schemas.openxmlformats.org/spreadsheetml/2006/main" count="505" uniqueCount="486">
  <si>
    <t>Dec. Day</t>
  </si>
  <si>
    <t>Raw Pr</t>
  </si>
  <si>
    <t>Raw CO</t>
  </si>
  <si>
    <t>RH</t>
  </si>
  <si>
    <t>Date</t>
  </si>
  <si>
    <t>Pr</t>
  </si>
  <si>
    <t>T</t>
  </si>
  <si>
    <t>N/A</t>
  </si>
  <si>
    <t>DOY</t>
  </si>
  <si>
    <t>Time (UT)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</si>
  <si>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</si>
  <si>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</si>
  <si>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</si>
  <si>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</si>
  <si>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</si>
  <si>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</si>
  <si>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</si>
  <si>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</si>
  <si>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</si>
  <si>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Raw PAlt</t>
  </si>
  <si>
    <t>PAlt 1</t>
  </si>
  <si>
    <t>PAlt 2</t>
  </si>
  <si>
    <t>PAlt</t>
  </si>
  <si>
    <t>m MSL</t>
  </si>
  <si>
    <t>C</t>
  </si>
  <si>
    <t>%</t>
  </si>
  <si>
    <t>Mode</t>
  </si>
  <si>
    <t>VDC</t>
  </si>
  <si>
    <r>
      <t>Raw O</t>
    </r>
    <r>
      <rPr>
        <b/>
        <vertAlign val="subscript"/>
        <sz val="10"/>
        <color indexed="17"/>
        <rFont val="Arial"/>
        <family val="2"/>
      </rPr>
      <t>3</t>
    </r>
  </si>
  <si>
    <t>Ozone</t>
  </si>
  <si>
    <t>10-s CO</t>
  </si>
  <si>
    <t>Running 1-min Mean CO</t>
  </si>
  <si>
    <t>ppbv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</si>
  <si>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</si>
  <si>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</si>
  <si>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</si>
  <si>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</si>
  <si>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RF-03</t>
  </si>
  <si>
    <t>Working Ozone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</si>
  <si>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</si>
  <si>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</si>
  <si>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</si>
  <si>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</si>
  <si>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</si>
  <si>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</si>
  <si>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</si>
  <si>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</si>
  <si>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</si>
  <si>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</si>
  <si>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</si>
  <si>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</si>
  <si>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</si>
  <si>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</si>
  <si>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</si>
  <si>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</si>
  <si>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</si>
  <si>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</si>
  <si>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</si>
  <si>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</si>
  <si>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</si>
  <si>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</si>
  <si>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</si>
  <si>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</si>
  <si>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</si>
  <si>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</si>
  <si>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N4005.38305</t>
  </si>
  <si>
    <t>W07500.37198</t>
  </si>
  <si>
    <t>N4005.48991</t>
  </si>
  <si>
    <t>W07500.24645</t>
  </si>
  <si>
    <t>N4005.52274</t>
  </si>
  <si>
    <t>W07500.14281</t>
  </si>
  <si>
    <t>N4005.49635</t>
  </si>
  <si>
    <t>W07500.13444</t>
  </si>
  <si>
    <t>N4005.46577</t>
  </si>
  <si>
    <t>W07500.12961</t>
  </si>
  <si>
    <t>N4005.44228</t>
  </si>
  <si>
    <t>W07500.12897</t>
  </si>
  <si>
    <t>N4005.42296</t>
  </si>
  <si>
    <t>W07500.13315</t>
  </si>
  <si>
    <t>N4005.42200</t>
  </si>
  <si>
    <t>W07500.13605</t>
  </si>
  <si>
    <t>N4005.36664</t>
  </si>
  <si>
    <t>W07500.15343</t>
  </si>
  <si>
    <t>N4003.48373</t>
  </si>
  <si>
    <t>W07501.10519</t>
  </si>
  <si>
    <t>N4003.42933</t>
  </si>
  <si>
    <t>W07500.17822</t>
  </si>
  <si>
    <t>N4004.03573</t>
  </si>
  <si>
    <t>W07459.38096</t>
  </si>
  <si>
    <t>N4004.68815</t>
  </si>
  <si>
    <t>W07458.48939</t>
  </si>
  <si>
    <t>W07458.34648</t>
  </si>
  <si>
    <t>N4005.82272</t>
  </si>
  <si>
    <t>W07459.02755</t>
  </si>
  <si>
    <t>N4005.49281</t>
  </si>
  <si>
    <t>W07459.90978</t>
  </si>
  <si>
    <t>N4005.07632</t>
  </si>
  <si>
    <t>W07500.67904</t>
  </si>
  <si>
    <t>N4004.60156</t>
  </si>
  <si>
    <t>W07501.35334</t>
  </si>
  <si>
    <t>N4003.70034</t>
  </si>
  <si>
    <t>W07501.49432</t>
  </si>
  <si>
    <t>N4002.91724</t>
  </si>
  <si>
    <t>W07500.68773</t>
  </si>
  <si>
    <t>N4003.06401</t>
  </si>
  <si>
    <t>W07459.39061</t>
  </si>
  <si>
    <t>N4002.51330</t>
  </si>
  <si>
    <t>W07458.34230</t>
  </si>
  <si>
    <t>N4002.89021</t>
  </si>
  <si>
    <t>W07457.60844</t>
  </si>
  <si>
    <t>N4003.24201</t>
  </si>
  <si>
    <t>W07458.36418</t>
  </si>
  <si>
    <t>N4003.41968</t>
  </si>
  <si>
    <t>W07459.18076</t>
  </si>
  <si>
    <t>N4003.15382</t>
  </si>
  <si>
    <t>W07459.90688</t>
  </si>
  <si>
    <t>N4002.57832</t>
  </si>
  <si>
    <t>W07500.42991</t>
  </si>
  <si>
    <t>N4001.90981</t>
  </si>
  <si>
    <t>W07459.88693</t>
  </si>
  <si>
    <t>N4002.02375</t>
  </si>
  <si>
    <t>W07458.76233</t>
  </si>
  <si>
    <t>N4002.71994</t>
  </si>
  <si>
    <t>W07458.39734</t>
  </si>
  <si>
    <t>N4003.34050</t>
  </si>
  <si>
    <t>W07458.72564</t>
  </si>
  <si>
    <t>N4003.44993</t>
  </si>
  <si>
    <t>W07459.50552</t>
  </si>
  <si>
    <t>N4003.06144</t>
  </si>
  <si>
    <t>W07500.33786</t>
  </si>
  <si>
    <t>N4002.33145</t>
  </si>
  <si>
    <t>W07500.69545</t>
  </si>
  <si>
    <t>N4001.55061</t>
  </si>
  <si>
    <t>W07500.26093</t>
  </si>
  <si>
    <t>N4001.57925</t>
  </si>
  <si>
    <t>W07459.03238</t>
  </si>
  <si>
    <t>N4002.27545</t>
  </si>
  <si>
    <t>W07458.47555</t>
  </si>
  <si>
    <t>N4003.00415</t>
  </si>
  <si>
    <t>W07458.66577</t>
  </si>
  <si>
    <t>N4003.56323</t>
  </si>
  <si>
    <t>W07459.32431</t>
  </si>
  <si>
    <t>N4004.19762</t>
  </si>
  <si>
    <t>W07500.01760</t>
  </si>
  <si>
    <t>N4004.86034</t>
  </si>
  <si>
    <t>W07500.71959</t>
  </si>
  <si>
    <t>N4005.37983</t>
  </si>
  <si>
    <t>W07501.36236</t>
  </si>
  <si>
    <t>N4005.07599</t>
  </si>
  <si>
    <t>W07501.99128</t>
  </si>
  <si>
    <t>N4004.36145</t>
  </si>
  <si>
    <t>W07501.83228</t>
  </si>
  <si>
    <t>N4003.85355</t>
  </si>
  <si>
    <t>W07500.89115</t>
  </si>
  <si>
    <t>N4004.03154</t>
  </si>
  <si>
    <t>W07459.73951</t>
  </si>
  <si>
    <t>N4004.71132</t>
  </si>
  <si>
    <t>W07459.29598</t>
  </si>
  <si>
    <t>N4005.25141</t>
  </si>
  <si>
    <t>W07459.64682</t>
  </si>
  <si>
    <t>N4005.51888</t>
  </si>
  <si>
    <t>W07500.34655</t>
  </si>
  <si>
    <t>N4005.25302</t>
  </si>
  <si>
    <t>W07501.05047</t>
  </si>
  <si>
    <t>N4004.51048</t>
  </si>
  <si>
    <t>W07501.39454</t>
  </si>
  <si>
    <t>N4003.73510</t>
  </si>
  <si>
    <t>W07500.94522</t>
  </si>
  <si>
    <t>N4003.42129</t>
  </si>
  <si>
    <t>W07459.78779</t>
  </si>
  <si>
    <t>N4003.92018</t>
  </si>
  <si>
    <t>W07458.94386</t>
  </si>
  <si>
    <t>N4004.55908</t>
  </si>
  <si>
    <t>W07458.84859</t>
  </si>
  <si>
    <t>N4005.05121</t>
  </si>
  <si>
    <t>W07459.22646</t>
  </si>
  <si>
    <t>N4005.43874</t>
  </si>
  <si>
    <t>W07459.76816</t>
  </si>
  <si>
    <t>N4005.50633</t>
  </si>
  <si>
    <t>W07500.46017</t>
  </si>
  <si>
    <t>N4005.10206</t>
  </si>
  <si>
    <t>W07501.06656</t>
  </si>
  <si>
    <t>N4004.33538</t>
  </si>
  <si>
    <t>W07501.15218</t>
  </si>
  <si>
    <t>N4003.74154</t>
  </si>
  <si>
    <t>W07500.34687</t>
  </si>
  <si>
    <t>N4003.85484</t>
  </si>
  <si>
    <t>W07459.30467</t>
  </si>
  <si>
    <t>N4004.40587</t>
  </si>
  <si>
    <t>W07458.81093</t>
  </si>
  <si>
    <t>N4005.00422</t>
  </si>
  <si>
    <t>W07458.87273</t>
  </si>
  <si>
    <t>N4005.43037</t>
  </si>
  <si>
    <t>W07459.25607</t>
  </si>
  <si>
    <t>N4005.65825</t>
  </si>
  <si>
    <t>W07459.87180</t>
  </si>
  <si>
    <t>N4005.50472</t>
  </si>
  <si>
    <t>W07500.61788</t>
  </si>
  <si>
    <t>N4004.96270</t>
  </si>
  <si>
    <t>W07501.20142</t>
  </si>
  <si>
    <t>N4004.14902</t>
  </si>
  <si>
    <t>W07501.20271</t>
  </si>
  <si>
    <t>N4003.52975</t>
  </si>
  <si>
    <t>W07500.34719</t>
  </si>
  <si>
    <t>N4003.60217</t>
  </si>
  <si>
    <t>W07459.36840</t>
  </si>
  <si>
    <t>N4004.09366</t>
  </si>
  <si>
    <t>W07458.81801</t>
  </si>
  <si>
    <t>N4004.65982</t>
  </si>
  <si>
    <t>W07458.74463</t>
  </si>
  <si>
    <t>N4005.14487</t>
  </si>
  <si>
    <t>W07459.09096</t>
  </si>
  <si>
    <t>N4005.42779</t>
  </si>
  <si>
    <t>W07459.77395</t>
  </si>
  <si>
    <t>N4005.39239</t>
  </si>
  <si>
    <t>W07500.74953</t>
  </si>
  <si>
    <t>N4004.73771</t>
  </si>
  <si>
    <t>W07501.52297</t>
  </si>
  <si>
    <t>N4003.73543</t>
  </si>
  <si>
    <t>W07501.52168</t>
  </si>
  <si>
    <t>N4002.87283</t>
  </si>
  <si>
    <t>W07500.85027</t>
  </si>
  <si>
    <t>N4002.54292</t>
  </si>
  <si>
    <t>W07459.63941</t>
  </si>
  <si>
    <t>N4002.80298</t>
  </si>
  <si>
    <t>W07458.56020</t>
  </si>
  <si>
    <t>N4003.41099</t>
  </si>
  <si>
    <t>W07457.88074</t>
  </si>
  <si>
    <t>N4004.15803</t>
  </si>
  <si>
    <t>W07457.57272</t>
  </si>
  <si>
    <t>N4004.88738</t>
  </si>
  <si>
    <t>W07457.78611</t>
  </si>
  <si>
    <t>N4005.47800</t>
  </si>
  <si>
    <t>W07458.25443</t>
  </si>
  <si>
    <t>N4005.97850</t>
  </si>
  <si>
    <t>W07458.89623</t>
  </si>
  <si>
    <t>N4006.21250</t>
  </si>
  <si>
    <t>W07459.72052</t>
  </si>
  <si>
    <t>N4006.10242</t>
  </si>
  <si>
    <t>W07500.60501</t>
  </si>
  <si>
    <t>N4005.63797</t>
  </si>
  <si>
    <t>W07501.29155</t>
  </si>
  <si>
    <t>N4004.84135</t>
  </si>
  <si>
    <t>W07501.50881</t>
  </si>
  <si>
    <t>N4004.00322</t>
  </si>
  <si>
    <t>W07501.15797</t>
  </si>
  <si>
    <t>N4003.45025</t>
  </si>
  <si>
    <t>W07500.29119</t>
  </si>
  <si>
    <t>N4003.45154</t>
  </si>
  <si>
    <t>W07459.39737</t>
  </si>
  <si>
    <t>N4003.82555</t>
  </si>
  <si>
    <t>W07458.94805</t>
  </si>
  <si>
    <t>N4004.22884</t>
  </si>
  <si>
    <t>W07459.00534</t>
  </si>
  <si>
    <t>N4004.48956</t>
  </si>
  <si>
    <t>W07459.51356</t>
  </si>
  <si>
    <t>N4004.43516</t>
  </si>
  <si>
    <t>W07500.29763</t>
  </si>
  <si>
    <t>N4003.87608</t>
  </si>
  <si>
    <t>W07500.96582</t>
  </si>
  <si>
    <t>N4003.07174</t>
  </si>
  <si>
    <t>W07501.17922</t>
  </si>
  <si>
    <t>N4002.37909</t>
  </si>
  <si>
    <t>W07500.72474</t>
  </si>
  <si>
    <t>N4002.07911</t>
  </si>
  <si>
    <t>W07459.87888</t>
  </si>
  <si>
    <t>N4002.14992</t>
  </si>
  <si>
    <t>W07459.10286</t>
  </si>
  <si>
    <t>N4002.47886</t>
  </si>
  <si>
    <t>W07458.54700</t>
  </si>
  <si>
    <t>N4002.92851</t>
  </si>
  <si>
    <t>W07458.16817</t>
  </si>
  <si>
    <t>N4003.46281</t>
  </si>
  <si>
    <t>W07458.06324</t>
  </si>
  <si>
    <t>N4003.96395</t>
  </si>
  <si>
    <t>W07458.19231</t>
  </si>
  <si>
    <t>N4004.41778</t>
  </si>
  <si>
    <t>W07458.51546</t>
  </si>
  <si>
    <t>N4004.78181</t>
  </si>
  <si>
    <t>W07459.00952</t>
  </si>
  <si>
    <t>N4005.03705</t>
  </si>
  <si>
    <t>W07459.63909</t>
  </si>
  <si>
    <t>N4005.10947</t>
  </si>
  <si>
    <t>W07500.40738</t>
  </si>
  <si>
    <t>N4004.76700</t>
  </si>
  <si>
    <t>W07501.14220</t>
  </si>
  <si>
    <t>N4004.03701</t>
  </si>
  <si>
    <t>W07501.65043</t>
  </si>
  <si>
    <t>N4003.18665</t>
  </si>
  <si>
    <t>W07501.66105</t>
  </si>
  <si>
    <t>N4002.46631</t>
  </si>
  <si>
    <t>W07501.10390</t>
  </si>
  <si>
    <t>N4002.19723</t>
  </si>
  <si>
    <t>W07500.11352</t>
  </si>
  <si>
    <t>N4002.42994</t>
  </si>
  <si>
    <t>W07459.08420</t>
  </si>
  <si>
    <t>N4002.93430</t>
  </si>
  <si>
    <t>W07458.30914</t>
  </si>
  <si>
    <t>N4003.59477</t>
  </si>
  <si>
    <t>W07457.80993</t>
  </si>
  <si>
    <t>N4004.34182</t>
  </si>
  <si>
    <t>W07457.73880</t>
  </si>
  <si>
    <t>N4005.02385</t>
  </si>
  <si>
    <t>W07458.06421</t>
  </si>
  <si>
    <t>N4005.61351</t>
  </si>
  <si>
    <t>W07458.77875</t>
  </si>
  <si>
    <t>N4005.98752</t>
  </si>
  <si>
    <t>W07459.74563</t>
  </si>
  <si>
    <t>N4005.97335</t>
  </si>
  <si>
    <t>W07500.91625</t>
  </si>
  <si>
    <t>N4005.47092</t>
  </si>
  <si>
    <t>W07501.88925</t>
  </si>
  <si>
    <t>N4004.60993</t>
  </si>
  <si>
    <t>W07502.35467</t>
  </si>
  <si>
    <t>N4003.61666</t>
  </si>
  <si>
    <t>W07502.35499</t>
  </si>
  <si>
    <t>N4002.74440</t>
  </si>
  <si>
    <t>W07501.87509</t>
  </si>
  <si>
    <t>N4002.22813</t>
  </si>
  <si>
    <t>W07500.93750</t>
  </si>
  <si>
    <t>N4002.27995</t>
  </si>
  <si>
    <t>W07459.79230</t>
  </si>
  <si>
    <t>N4002.56545</t>
  </si>
  <si>
    <t>W07458.78293</t>
  </si>
  <si>
    <t>N4002.96198</t>
  </si>
  <si>
    <t>W07457.83182</t>
  </si>
  <si>
    <t>N4003.62342</t>
  </si>
  <si>
    <t>W07457.14689</t>
  </si>
  <si>
    <t>N4004.43548</t>
  </si>
  <si>
    <t>W07456.86944</t>
  </si>
  <si>
    <t>N4005.18221</t>
  </si>
  <si>
    <t>W07456.90871</t>
  </si>
  <si>
    <t>N4005.93473</t>
  </si>
  <si>
    <t>W07457.25761</t>
  </si>
  <si>
    <t>N4006.60614</t>
  </si>
  <si>
    <t>W07457.90649</t>
  </si>
  <si>
    <t>N4007.10117</t>
  </si>
  <si>
    <t>W07458.79516</t>
  </si>
  <si>
    <t>N4007.27948</t>
  </si>
  <si>
    <t>W07459.92072</t>
  </si>
  <si>
    <t>N4007.13014</t>
  </si>
  <si>
    <t>W07501.17374</t>
  </si>
  <si>
    <t>N4006.65345</t>
  </si>
  <si>
    <t>W07502.27420</t>
  </si>
  <si>
    <t>N4005.77637</t>
  </si>
  <si>
    <t>W07503.13776</t>
  </si>
  <si>
    <t>N4004.70360</t>
  </si>
  <si>
    <t>W07503.53623</t>
  </si>
  <si>
    <t>N4003.56902</t>
  </si>
  <si>
    <t>W07503.43613</t>
  </si>
  <si>
    <t>N4002.52006</t>
  </si>
  <si>
    <t>W07502.83328</t>
  </si>
  <si>
    <t>N4001.80037</t>
  </si>
  <si>
    <t>W07501.83775</t>
  </si>
  <si>
    <t>N4001.89983</t>
  </si>
  <si>
    <t>W07500.76015</t>
  </si>
  <si>
    <t>N4002.67810</t>
  </si>
  <si>
    <t>W07500.37906</t>
  </si>
  <si>
    <t>N4003.41871</t>
  </si>
  <si>
    <t>W07459.90753</t>
  </si>
  <si>
    <t>N4004.16672</t>
  </si>
  <si>
    <t>W07459.41733</t>
  </si>
  <si>
    <t>N4004.89575</t>
  </si>
  <si>
    <t>W07459.14889</t>
  </si>
  <si>
    <t>N4005.54785</t>
  </si>
  <si>
    <t>W07459.50938</t>
  </si>
  <si>
    <t>N4005.82626</t>
  </si>
  <si>
    <t>W07500.41382</t>
  </si>
  <si>
    <t>N4005.72487</t>
  </si>
  <si>
    <t>W07501.44958</t>
  </si>
  <si>
    <t>N4005.22791</t>
  </si>
  <si>
    <t>W07502.34920</t>
  </si>
  <si>
    <t>N4004.27745</t>
  </si>
  <si>
    <t>W07502.51013</t>
  </si>
  <si>
    <t>N4003.54392</t>
  </si>
  <si>
    <t>W07501.67457</t>
  </si>
  <si>
    <t>N4003.65013</t>
  </si>
  <si>
    <t>W07500.51810</t>
  </si>
  <si>
    <t>N4004.23528</t>
  </si>
  <si>
    <t>W07459.77460</t>
  </si>
  <si>
    <t>N4004.95787</t>
  </si>
  <si>
    <t>W07459.63008</t>
  </si>
  <si>
    <t>N4005.46352</t>
  </si>
  <si>
    <t>W07500.33722</t>
  </si>
  <si>
    <t>N4005.50182</t>
  </si>
  <si>
    <t>W07501.33500</t>
  </si>
  <si>
    <t>N4005.06022</t>
  </si>
  <si>
    <t>W07502.30993</t>
  </si>
  <si>
    <t>N4004.14838</t>
  </si>
  <si>
    <t>W07502.73897</t>
  </si>
  <si>
    <t>N4003.11938</t>
  </si>
  <si>
    <t>W07502.19599</t>
  </si>
  <si>
    <t>N4002.66909</t>
  </si>
  <si>
    <t>W07500.96936</t>
  </si>
  <si>
    <t>N4002.92787</t>
  </si>
  <si>
    <t>W07459.78264</t>
  </si>
  <si>
    <t>N4003.38363</t>
  </si>
  <si>
    <t>W07458.77006</t>
  </si>
  <si>
    <t>N4004.11941</t>
  </si>
  <si>
    <t>W07458.22803</t>
  </si>
  <si>
    <t>N4004.91538</t>
  </si>
  <si>
    <t>N4005.58197</t>
  </si>
  <si>
    <t>W07458.78744</t>
  </si>
  <si>
    <t>N4006.02936</t>
  </si>
  <si>
    <t>W07459.56989</t>
  </si>
  <si>
    <t>N4006.01391</t>
  </si>
  <si>
    <t>W07500.49107</t>
  </si>
  <si>
    <t>N4005.57875</t>
  </si>
  <si>
    <t>W07501.38038</t>
  </si>
  <si>
    <t>N4004.83846</t>
  </si>
  <si>
    <t>W07501.93238</t>
  </si>
  <si>
    <t>N4003.83585</t>
  </si>
  <si>
    <t>W07501.77177</t>
  </si>
  <si>
    <t>N4003.23653</t>
  </si>
  <si>
    <t>W07500.72828</t>
  </si>
  <si>
    <t>N4003.38041</t>
  </si>
  <si>
    <t>W07459.46786</t>
  </si>
  <si>
    <t>N4004.05826</t>
  </si>
  <si>
    <t>W07458.71952</t>
  </si>
  <si>
    <t>N4004.85713</t>
  </si>
  <si>
    <t>W07458.59593</t>
  </si>
  <si>
    <t>N4005.53755</t>
  </si>
  <si>
    <t>W07459.01982</t>
  </si>
  <si>
    <t>N4005.93634</t>
  </si>
  <si>
    <t>W07459.79970</t>
  </si>
  <si>
    <t>N4005.91027</t>
  </si>
  <si>
    <t>W07500.73086</t>
  </si>
  <si>
    <t>N4005.39625</t>
  </si>
  <si>
    <t>W07501.53262</t>
  </si>
  <si>
    <t>N4004.52657</t>
  </si>
  <si>
    <t>W07501.85030</t>
  </si>
  <si>
    <t>N4003.64402</t>
  </si>
  <si>
    <t>W07501.10551</t>
  </si>
  <si>
    <t>N4003.72513</t>
  </si>
  <si>
    <t>W07459.79455</t>
  </si>
  <si>
    <t>N4004.40008</t>
  </si>
  <si>
    <t>W07458.97830</t>
  </si>
  <si>
    <t>N4005.14970</t>
  </si>
  <si>
    <t>W07458.92809</t>
  </si>
  <si>
    <t>N4005.64763</t>
  </si>
  <si>
    <t>W07459.50294</t>
  </si>
  <si>
    <t>N4005.59677</t>
  </si>
  <si>
    <t>W07500.36071</t>
  </si>
  <si>
    <t>N4004.98909</t>
  </si>
  <si>
    <t>W07501.01442</t>
  </si>
  <si>
    <t>N4004.11619</t>
  </si>
  <si>
    <t>W07501.13930</t>
  </si>
  <si>
    <t>N4003.38266</t>
  </si>
  <si>
    <t>W07500.56123</t>
  </si>
  <si>
    <t>N4003.61247</t>
  </si>
  <si>
    <t>W07459.64456</t>
  </si>
  <si>
    <t>N4004.14452</t>
  </si>
  <si>
    <t>W07459.91396</t>
  </si>
  <si>
    <t>N4004.69458</t>
  </si>
  <si>
    <t>W07500.48721</t>
  </si>
  <si>
    <t>N4005.15775</t>
  </si>
  <si>
    <t>W07501.00476</t>
  </si>
  <si>
    <t>N4005.50729</t>
  </si>
  <si>
    <t>W07501.45505</t>
  </si>
  <si>
    <t>N4005.71264</t>
  </si>
  <si>
    <t>W07501.95201</t>
  </si>
  <si>
    <t>N4005.65213</t>
  </si>
  <si>
    <t>W07502.47086</t>
  </si>
  <si>
    <t>N4005.13908</t>
  </si>
  <si>
    <t>W07502.97394</t>
  </si>
  <si>
    <t>N4004.34246</t>
  </si>
  <si>
    <t>W07502.86289</t>
  </si>
  <si>
    <t>N4003.58254</t>
  </si>
  <si>
    <t>W07501.90373</t>
  </si>
  <si>
    <t>N4002.91016</t>
  </si>
  <si>
    <t>W07501.09038</t>
  </si>
  <si>
    <t>N4003.09170</t>
  </si>
  <si>
    <t>W07500.07586</t>
  </si>
  <si>
    <t>N4003.56419</t>
  </si>
  <si>
    <t>W07459.47558</t>
  </si>
  <si>
    <t>N4003.98745</t>
  </si>
  <si>
    <t>W07459.81966</t>
  </si>
  <si>
    <t>N4004.37851</t>
  </si>
  <si>
    <t>W07500.27027</t>
  </si>
  <si>
    <t>N4004.77280</t>
  </si>
  <si>
    <t>W07500.61627</t>
  </si>
  <si>
    <t>N4004.91667</t>
  </si>
  <si>
    <t>W07500.76755</t>
  </si>
  <si>
    <t>N4004.92053</t>
  </si>
  <si>
    <t>W07500.77173</t>
  </si>
  <si>
    <t>Latest Revision: 05/11/2002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</si>
</sst>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.75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u val="single"/>
      <sz val="10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b/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/>
    </xf>
    <xf numFmtId="0" fontId="15" fillId="0" borderId="0" xfId="0" applyFont="1" applyAlignment="1">
      <alignment/>
    </xf>
    <xf numFmtId="1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9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1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67" fontId="1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8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166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Data!$D$9:$D$672</c:f>
              <c:strCache>
                <c:ptCount val="664"/>
                <c:pt idx="0">
                  <c:v>0.0907407403</c:v>
                </c:pt>
                <c:pt idx="1">
                  <c:v>0.0908564851</c:v>
                </c:pt>
                <c:pt idx="2">
                  <c:v>0.0909722224</c:v>
                </c:pt>
                <c:pt idx="3">
                  <c:v>0.0910879597</c:v>
                </c:pt>
                <c:pt idx="4">
                  <c:v>0.0912037045</c:v>
                </c:pt>
                <c:pt idx="5">
                  <c:v>0.0913194418</c:v>
                </c:pt>
                <c:pt idx="6">
                  <c:v>0.0914351866</c:v>
                </c:pt>
                <c:pt idx="7">
                  <c:v>0.0915509239</c:v>
                </c:pt>
                <c:pt idx="8">
                  <c:v>0.0916666687</c:v>
                </c:pt>
                <c:pt idx="9">
                  <c:v>0.091782406</c:v>
                </c:pt>
                <c:pt idx="10">
                  <c:v>0.0918981507</c:v>
                </c:pt>
                <c:pt idx="11">
                  <c:v>0.0920138881</c:v>
                </c:pt>
                <c:pt idx="12">
                  <c:v>0.0921296328</c:v>
                </c:pt>
                <c:pt idx="13">
                  <c:v>0.0922453701</c:v>
                </c:pt>
                <c:pt idx="14">
                  <c:v>0.0923611075</c:v>
                </c:pt>
                <c:pt idx="15">
                  <c:v>0.0924768522</c:v>
                </c:pt>
                <c:pt idx="16">
                  <c:v>0.0925925896</c:v>
                </c:pt>
                <c:pt idx="17">
                  <c:v>0.0927083343</c:v>
                </c:pt>
                <c:pt idx="18">
                  <c:v>0.0928240716</c:v>
                </c:pt>
                <c:pt idx="19">
                  <c:v>0.0929398164</c:v>
                </c:pt>
                <c:pt idx="20">
                  <c:v>0.0930555537</c:v>
                </c:pt>
                <c:pt idx="21">
                  <c:v>0.0931712985</c:v>
                </c:pt>
                <c:pt idx="22">
                  <c:v>0.0932870358</c:v>
                </c:pt>
                <c:pt idx="23">
                  <c:v>0.0934027806</c:v>
                </c:pt>
                <c:pt idx="24">
                  <c:v>0.0935185179</c:v>
                </c:pt>
                <c:pt idx="25">
                  <c:v>0.0936342627</c:v>
                </c:pt>
                <c:pt idx="26">
                  <c:v>0.09375</c:v>
                </c:pt>
                <c:pt idx="27">
                  <c:v>0.0938657373</c:v>
                </c:pt>
                <c:pt idx="28">
                  <c:v>0.0939814821</c:v>
                </c:pt>
                <c:pt idx="29">
                  <c:v>0.0940972194</c:v>
                </c:pt>
                <c:pt idx="30">
                  <c:v>0.0942129642</c:v>
                </c:pt>
                <c:pt idx="31">
                  <c:v>0.0943287015</c:v>
                </c:pt>
                <c:pt idx="32">
                  <c:v>0.0944444463</c:v>
                </c:pt>
                <c:pt idx="33">
                  <c:v>0.0945601836</c:v>
                </c:pt>
                <c:pt idx="34">
                  <c:v>0.0946759284</c:v>
                </c:pt>
                <c:pt idx="35">
                  <c:v>0.0947916657</c:v>
                </c:pt>
                <c:pt idx="36">
                  <c:v>0.0949074104</c:v>
                </c:pt>
                <c:pt idx="37">
                  <c:v>0.0950231478</c:v>
                </c:pt>
                <c:pt idx="38">
                  <c:v>0.0951388925</c:v>
                </c:pt>
                <c:pt idx="39">
                  <c:v>0.0952546299</c:v>
                </c:pt>
                <c:pt idx="40">
                  <c:v>0.0953703672</c:v>
                </c:pt>
                <c:pt idx="41">
                  <c:v>0.0954861119</c:v>
                </c:pt>
                <c:pt idx="42">
                  <c:v>0.0956018493</c:v>
                </c:pt>
                <c:pt idx="43">
                  <c:v>0.095717594</c:v>
                </c:pt>
                <c:pt idx="44">
                  <c:v>0.0958333313</c:v>
                </c:pt>
                <c:pt idx="45">
                  <c:v>0.0959490761</c:v>
                </c:pt>
                <c:pt idx="46">
                  <c:v>0.0960648134</c:v>
                </c:pt>
                <c:pt idx="47">
                  <c:v>0.0961805582</c:v>
                </c:pt>
                <c:pt idx="48">
                  <c:v>0.0962962955</c:v>
                </c:pt>
                <c:pt idx="49">
                  <c:v>0.0964120403</c:v>
                </c:pt>
                <c:pt idx="50">
                  <c:v>0.0965277776</c:v>
                </c:pt>
                <c:pt idx="51">
                  <c:v>0.0966435149</c:v>
                </c:pt>
                <c:pt idx="52">
                  <c:v>0.0967592597</c:v>
                </c:pt>
                <c:pt idx="53">
                  <c:v>0.096874997</c:v>
                </c:pt>
                <c:pt idx="54">
                  <c:v>0.0969907418</c:v>
                </c:pt>
                <c:pt idx="55">
                  <c:v>0.0971064791</c:v>
                </c:pt>
                <c:pt idx="56">
                  <c:v>0.0972222239</c:v>
                </c:pt>
                <c:pt idx="57">
                  <c:v>0.0973379612</c:v>
                </c:pt>
                <c:pt idx="58">
                  <c:v>0.097453706</c:v>
                </c:pt>
                <c:pt idx="59">
                  <c:v>0.0975694433</c:v>
                </c:pt>
                <c:pt idx="60">
                  <c:v>0.0976851881</c:v>
                </c:pt>
                <c:pt idx="61">
                  <c:v>0.0978009254</c:v>
                </c:pt>
                <c:pt idx="62">
                  <c:v>0.0979166701</c:v>
                </c:pt>
                <c:pt idx="63">
                  <c:v>0.0980324075</c:v>
                </c:pt>
                <c:pt idx="64">
                  <c:v>0.0981481448</c:v>
                </c:pt>
                <c:pt idx="65">
                  <c:v>0.0982638896</c:v>
                </c:pt>
                <c:pt idx="66">
                  <c:v>0.0983796269</c:v>
                </c:pt>
                <c:pt idx="67">
                  <c:v>0.0984953716</c:v>
                </c:pt>
                <c:pt idx="68">
                  <c:v>0.098611109</c:v>
                </c:pt>
                <c:pt idx="69">
                  <c:v>0.0987268537</c:v>
                </c:pt>
                <c:pt idx="70">
                  <c:v>0.098842591</c:v>
                </c:pt>
                <c:pt idx="71">
                  <c:v>0.0989583358</c:v>
                </c:pt>
                <c:pt idx="72">
                  <c:v>0.0990740731</c:v>
                </c:pt>
                <c:pt idx="73">
                  <c:v>0.0991898179</c:v>
                </c:pt>
                <c:pt idx="74">
                  <c:v>0.0993055552</c:v>
                </c:pt>
                <c:pt idx="75">
                  <c:v>0.0994213</c:v>
                </c:pt>
                <c:pt idx="76">
                  <c:v>0.0995370373</c:v>
                </c:pt>
                <c:pt idx="77">
                  <c:v>0.0996527746</c:v>
                </c:pt>
                <c:pt idx="78">
                  <c:v>0.0997685194</c:v>
                </c:pt>
                <c:pt idx="79">
                  <c:v>0.0998842567</c:v>
                </c:pt>
                <c:pt idx="80">
                  <c:v>0.1</c:v>
                </c:pt>
                <c:pt idx="81">
                  <c:v>0.100115739</c:v>
                </c:pt>
                <c:pt idx="82">
                  <c:v>0.100231484</c:v>
                </c:pt>
                <c:pt idx="83">
                  <c:v>0.100347221</c:v>
                </c:pt>
                <c:pt idx="84">
                  <c:v>0.100462966</c:v>
                </c:pt>
                <c:pt idx="85">
                  <c:v>0.100578703</c:v>
                </c:pt>
                <c:pt idx="86">
                  <c:v>0.100694448</c:v>
                </c:pt>
                <c:pt idx="87">
                  <c:v>0.100810185</c:v>
                </c:pt>
                <c:pt idx="88">
                  <c:v>0.100925922</c:v>
                </c:pt>
                <c:pt idx="89">
                  <c:v>0.101041667</c:v>
                </c:pt>
                <c:pt idx="90">
                  <c:v>0.101157404</c:v>
                </c:pt>
                <c:pt idx="91">
                  <c:v>0.101273149</c:v>
                </c:pt>
                <c:pt idx="92">
                  <c:v>0.101388887</c:v>
                </c:pt>
                <c:pt idx="93">
                  <c:v>0.101504631</c:v>
                </c:pt>
                <c:pt idx="94">
                  <c:v>0.101620369</c:v>
                </c:pt>
                <c:pt idx="95">
                  <c:v>0.101736113</c:v>
                </c:pt>
                <c:pt idx="96">
                  <c:v>0.101851851</c:v>
                </c:pt>
                <c:pt idx="97">
                  <c:v>0.101967596</c:v>
                </c:pt>
                <c:pt idx="98">
                  <c:v>0.102083333</c:v>
                </c:pt>
                <c:pt idx="99">
                  <c:v>0.102199078</c:v>
                </c:pt>
                <c:pt idx="100">
                  <c:v>0.102314815</c:v>
                </c:pt>
                <c:pt idx="101">
                  <c:v>0.102430552</c:v>
                </c:pt>
                <c:pt idx="102">
                  <c:v>0.102546297</c:v>
                </c:pt>
                <c:pt idx="103">
                  <c:v>0.102662034</c:v>
                </c:pt>
                <c:pt idx="104">
                  <c:v>0.102777779</c:v>
                </c:pt>
                <c:pt idx="105">
                  <c:v>0.102893516</c:v>
                </c:pt>
                <c:pt idx="106">
                  <c:v>0.103009261</c:v>
                </c:pt>
                <c:pt idx="107">
                  <c:v>0.103124999</c:v>
                </c:pt>
                <c:pt idx="108">
                  <c:v>0.103240743</c:v>
                </c:pt>
                <c:pt idx="109">
                  <c:v>0.103356481</c:v>
                </c:pt>
                <c:pt idx="110">
                  <c:v>0.103472225</c:v>
                </c:pt>
                <c:pt idx="111">
                  <c:v>0.103587963</c:v>
                </c:pt>
                <c:pt idx="112">
                  <c:v>0.1037037</c:v>
                </c:pt>
                <c:pt idx="113">
                  <c:v>0.103819445</c:v>
                </c:pt>
                <c:pt idx="114">
                  <c:v>0.103935182</c:v>
                </c:pt>
                <c:pt idx="115">
                  <c:v>0.104050927</c:v>
                </c:pt>
                <c:pt idx="116">
                  <c:v>0.104166664</c:v>
                </c:pt>
                <c:pt idx="117">
                  <c:v>0.104282409</c:v>
                </c:pt>
                <c:pt idx="118">
                  <c:v>0.104398146</c:v>
                </c:pt>
                <c:pt idx="119">
                  <c:v>0.104513891</c:v>
                </c:pt>
                <c:pt idx="120">
                  <c:v>0.104629628</c:v>
                </c:pt>
                <c:pt idx="121">
                  <c:v>0.104745373</c:v>
                </c:pt>
                <c:pt idx="122">
                  <c:v>0.10486111111111111</c:v>
                </c:pt>
                <c:pt idx="123">
                  <c:v>0.104976855</c:v>
                </c:pt>
                <c:pt idx="124">
                  <c:v>0.105092593</c:v>
                </c:pt>
                <c:pt idx="125">
                  <c:v>0.10520833</c:v>
                </c:pt>
                <c:pt idx="126">
                  <c:v>0.105324075</c:v>
                </c:pt>
                <c:pt idx="127">
                  <c:v>0.105439812</c:v>
                </c:pt>
                <c:pt idx="128">
                  <c:v>0.105555557</c:v>
                </c:pt>
                <c:pt idx="129">
                  <c:v>0.105671294</c:v>
                </c:pt>
                <c:pt idx="130">
                  <c:v>0.105787039</c:v>
                </c:pt>
                <c:pt idx="131">
                  <c:v>0.105902776</c:v>
                </c:pt>
                <c:pt idx="132">
                  <c:v>0.106018521</c:v>
                </c:pt>
                <c:pt idx="133">
                  <c:v>0.106134258</c:v>
                </c:pt>
                <c:pt idx="134">
                  <c:v>0.106250003</c:v>
                </c:pt>
                <c:pt idx="135">
                  <c:v>0.10636574</c:v>
                </c:pt>
                <c:pt idx="136">
                  <c:v>0.106481485</c:v>
                </c:pt>
                <c:pt idx="137">
                  <c:v>0.106597222</c:v>
                </c:pt>
                <c:pt idx="138">
                  <c:v>0.10671296</c:v>
                </c:pt>
                <c:pt idx="139">
                  <c:v>0.106828704</c:v>
                </c:pt>
                <c:pt idx="140">
                  <c:v>0.106944442</c:v>
                </c:pt>
                <c:pt idx="141">
                  <c:v>0.107060187</c:v>
                </c:pt>
                <c:pt idx="142">
                  <c:v>0.10717592592592594</c:v>
                </c:pt>
                <c:pt idx="143">
                  <c:v>0.107291669</c:v>
                </c:pt>
                <c:pt idx="144">
                  <c:v>0.107407406</c:v>
                </c:pt>
                <c:pt idx="145">
                  <c:v>0.107523151</c:v>
                </c:pt>
                <c:pt idx="146">
                  <c:v>0.107638888</c:v>
                </c:pt>
                <c:pt idx="147">
                  <c:v>0.107754633</c:v>
                </c:pt>
                <c:pt idx="148">
                  <c:v>0.10787037</c:v>
                </c:pt>
                <c:pt idx="149">
                  <c:v>0.107986107</c:v>
                </c:pt>
                <c:pt idx="150">
                  <c:v>0.108101852</c:v>
                </c:pt>
                <c:pt idx="151">
                  <c:v>0.10821759</c:v>
                </c:pt>
                <c:pt idx="152">
                  <c:v>0.108333334</c:v>
                </c:pt>
                <c:pt idx="153">
                  <c:v>0.108449072</c:v>
                </c:pt>
                <c:pt idx="154">
                  <c:v>0.108564816</c:v>
                </c:pt>
                <c:pt idx="155">
                  <c:v>0.108680554</c:v>
                </c:pt>
                <c:pt idx="156">
                  <c:v>0.108796299</c:v>
                </c:pt>
                <c:pt idx="157">
                  <c:v>0.108912036</c:v>
                </c:pt>
                <c:pt idx="158">
                  <c:v>0.109027781</c:v>
                </c:pt>
                <c:pt idx="159">
                  <c:v>0.109143518</c:v>
                </c:pt>
                <c:pt idx="160">
                  <c:v>0.109259263</c:v>
                </c:pt>
                <c:pt idx="161">
                  <c:v>0.109375</c:v>
                </c:pt>
                <c:pt idx="162">
                  <c:v>0.109490737</c:v>
                </c:pt>
                <c:pt idx="163">
                  <c:v>0.109606482</c:v>
                </c:pt>
                <c:pt idx="164">
                  <c:v>0.109722219</c:v>
                </c:pt>
                <c:pt idx="165">
                  <c:v>0.109837964</c:v>
                </c:pt>
                <c:pt idx="166">
                  <c:v>0.109953701</c:v>
                </c:pt>
                <c:pt idx="167">
                  <c:v>0.110069446</c:v>
                </c:pt>
                <c:pt idx="168">
                  <c:v>0.110185184</c:v>
                </c:pt>
                <c:pt idx="169">
                  <c:v>0.110300928</c:v>
                </c:pt>
                <c:pt idx="170">
                  <c:v>0.110416666</c:v>
                </c:pt>
                <c:pt idx="171">
                  <c:v>0.11053241</c:v>
                </c:pt>
                <c:pt idx="172">
                  <c:v>0.110648148</c:v>
                </c:pt>
                <c:pt idx="173">
                  <c:v>0.110763893</c:v>
                </c:pt>
                <c:pt idx="174">
                  <c:v>0.11087963</c:v>
                </c:pt>
                <c:pt idx="175">
                  <c:v>0.110995367</c:v>
                </c:pt>
                <c:pt idx="176">
                  <c:v>0.111111112</c:v>
                </c:pt>
                <c:pt idx="177">
                  <c:v>0.111226849</c:v>
                </c:pt>
                <c:pt idx="178">
                  <c:v>0.111342594</c:v>
                </c:pt>
                <c:pt idx="179">
                  <c:v>0.111458331</c:v>
                </c:pt>
                <c:pt idx="180">
                  <c:v>0.111574076</c:v>
                </c:pt>
                <c:pt idx="181">
                  <c:v>0.111689813</c:v>
                </c:pt>
                <c:pt idx="182">
                  <c:v>0.111805558</c:v>
                </c:pt>
                <c:pt idx="183">
                  <c:v>0.111921296</c:v>
                </c:pt>
                <c:pt idx="184">
                  <c:v>0.11203704</c:v>
                </c:pt>
                <c:pt idx="185">
                  <c:v>0.112152778</c:v>
                </c:pt>
                <c:pt idx="186">
                  <c:v>0.112268515</c:v>
                </c:pt>
                <c:pt idx="187">
                  <c:v>0.11238426</c:v>
                </c:pt>
                <c:pt idx="188">
                  <c:v>0.112499997</c:v>
                </c:pt>
                <c:pt idx="189">
                  <c:v>0.112615742</c:v>
                </c:pt>
                <c:pt idx="190">
                  <c:v>0.112731479</c:v>
                </c:pt>
                <c:pt idx="191">
                  <c:v>0.112847224</c:v>
                </c:pt>
                <c:pt idx="192">
                  <c:v>0.112962961</c:v>
                </c:pt>
                <c:pt idx="193">
                  <c:v>0.113078706</c:v>
                </c:pt>
                <c:pt idx="194">
                  <c:v>0.113194443</c:v>
                </c:pt>
                <c:pt idx="195">
                  <c:v>0.113310188</c:v>
                </c:pt>
                <c:pt idx="196">
                  <c:v>0.113425925</c:v>
                </c:pt>
                <c:pt idx="197">
                  <c:v>0.11354167</c:v>
                </c:pt>
                <c:pt idx="198">
                  <c:v>0.113657407</c:v>
                </c:pt>
                <c:pt idx="199">
                  <c:v>0.113773145</c:v>
                </c:pt>
                <c:pt idx="200">
                  <c:v>0.11388889</c:v>
                </c:pt>
                <c:pt idx="201">
                  <c:v>0.114004627</c:v>
                </c:pt>
                <c:pt idx="202">
                  <c:v>0.114120372</c:v>
                </c:pt>
                <c:pt idx="203">
                  <c:v>0.114236109</c:v>
                </c:pt>
                <c:pt idx="204">
                  <c:v>0.114351854</c:v>
                </c:pt>
                <c:pt idx="205">
                  <c:v>0.114467591</c:v>
                </c:pt>
                <c:pt idx="206">
                  <c:v>0.114583336</c:v>
                </c:pt>
                <c:pt idx="207">
                  <c:v>0.114699073</c:v>
                </c:pt>
                <c:pt idx="208">
                  <c:v>0.114814818</c:v>
                </c:pt>
                <c:pt idx="209">
                  <c:v>0.114930555</c:v>
                </c:pt>
                <c:pt idx="210">
                  <c:v>0.1150463</c:v>
                </c:pt>
                <c:pt idx="211">
                  <c:v>0.115162037</c:v>
                </c:pt>
                <c:pt idx="212">
                  <c:v>0.115277775</c:v>
                </c:pt>
                <c:pt idx="213">
                  <c:v>0.115393519</c:v>
                </c:pt>
                <c:pt idx="214">
                  <c:v>0.115509257</c:v>
                </c:pt>
                <c:pt idx="215">
                  <c:v>0.115625001</c:v>
                </c:pt>
                <c:pt idx="216">
                  <c:v>0.115740739</c:v>
                </c:pt>
                <c:pt idx="217">
                  <c:v>0.115856484</c:v>
                </c:pt>
                <c:pt idx="218">
                  <c:v>0.115972221</c:v>
                </c:pt>
                <c:pt idx="219">
                  <c:v>0.116087966</c:v>
                </c:pt>
                <c:pt idx="220">
                  <c:v>0.116203703</c:v>
                </c:pt>
                <c:pt idx="221">
                  <c:v>0.116319448</c:v>
                </c:pt>
                <c:pt idx="222">
                  <c:v>0.116435185</c:v>
                </c:pt>
                <c:pt idx="223">
                  <c:v>0.116550922</c:v>
                </c:pt>
                <c:pt idx="224">
                  <c:v>0.116666667</c:v>
                </c:pt>
                <c:pt idx="225">
                  <c:v>0.116782404</c:v>
                </c:pt>
                <c:pt idx="226">
                  <c:v>0.116898149</c:v>
                </c:pt>
                <c:pt idx="227">
                  <c:v>0.117013887</c:v>
                </c:pt>
                <c:pt idx="228">
                  <c:v>0.117129631</c:v>
                </c:pt>
                <c:pt idx="229">
                  <c:v>0.117245369</c:v>
                </c:pt>
                <c:pt idx="230">
                  <c:v>0.117361113</c:v>
                </c:pt>
                <c:pt idx="231">
                  <c:v>0.117476851</c:v>
                </c:pt>
                <c:pt idx="232">
                  <c:v>0.117592596</c:v>
                </c:pt>
                <c:pt idx="233">
                  <c:v>0.117708333</c:v>
                </c:pt>
                <c:pt idx="234">
                  <c:v>0.117824078</c:v>
                </c:pt>
                <c:pt idx="235">
                  <c:v>0.117939815</c:v>
                </c:pt>
                <c:pt idx="236">
                  <c:v>0.118055552</c:v>
                </c:pt>
                <c:pt idx="237">
                  <c:v>0.118171297</c:v>
                </c:pt>
                <c:pt idx="238">
                  <c:v>0.118287034</c:v>
                </c:pt>
                <c:pt idx="239">
                  <c:v>0.118402779</c:v>
                </c:pt>
                <c:pt idx="240">
                  <c:v>0.118518516</c:v>
                </c:pt>
                <c:pt idx="241">
                  <c:v>0.118634261</c:v>
                </c:pt>
                <c:pt idx="242">
                  <c:v>0.118749999</c:v>
                </c:pt>
                <c:pt idx="243">
                  <c:v>0.118865743</c:v>
                </c:pt>
                <c:pt idx="244">
                  <c:v>0.118981481</c:v>
                </c:pt>
                <c:pt idx="245">
                  <c:v>0.119097225</c:v>
                </c:pt>
                <c:pt idx="246">
                  <c:v>0.119212963</c:v>
                </c:pt>
                <c:pt idx="247">
                  <c:v>0.1193287</c:v>
                </c:pt>
                <c:pt idx="248">
                  <c:v>0.119444445</c:v>
                </c:pt>
                <c:pt idx="249">
                  <c:v>0.119560182</c:v>
                </c:pt>
                <c:pt idx="250">
                  <c:v>0.119675927</c:v>
                </c:pt>
                <c:pt idx="251">
                  <c:v>0.119791664</c:v>
                </c:pt>
                <c:pt idx="252">
                  <c:v>0.119907409</c:v>
                </c:pt>
                <c:pt idx="253">
                  <c:v>0.120023146</c:v>
                </c:pt>
                <c:pt idx="254">
                  <c:v>0.120138891</c:v>
                </c:pt>
                <c:pt idx="255">
                  <c:v>0.120254628</c:v>
                </c:pt>
                <c:pt idx="256">
                  <c:v>0.120370373</c:v>
                </c:pt>
                <c:pt idx="257">
                  <c:v>0.12048611</c:v>
                </c:pt>
                <c:pt idx="258">
                  <c:v>0.120601855</c:v>
                </c:pt>
                <c:pt idx="259">
                  <c:v>0.120717593</c:v>
                </c:pt>
                <c:pt idx="260">
                  <c:v>0.12083333</c:v>
                </c:pt>
                <c:pt idx="261">
                  <c:v>0.120949075</c:v>
                </c:pt>
                <c:pt idx="262">
                  <c:v>0.121064812</c:v>
                </c:pt>
                <c:pt idx="263">
                  <c:v>0.121180557</c:v>
                </c:pt>
                <c:pt idx="264">
                  <c:v>0.121296294</c:v>
                </c:pt>
                <c:pt idx="265">
                  <c:v>0.121412039</c:v>
                </c:pt>
                <c:pt idx="266">
                  <c:v>0.121527776</c:v>
                </c:pt>
                <c:pt idx="267">
                  <c:v>0.121643521</c:v>
                </c:pt>
                <c:pt idx="268">
                  <c:v>0.121759258</c:v>
                </c:pt>
                <c:pt idx="269">
                  <c:v>0.121875003</c:v>
                </c:pt>
                <c:pt idx="270">
                  <c:v>0.12199074</c:v>
                </c:pt>
                <c:pt idx="271">
                  <c:v>0.122106485</c:v>
                </c:pt>
                <c:pt idx="272">
                  <c:v>0.122222222</c:v>
                </c:pt>
                <c:pt idx="273">
                  <c:v>0.12233796</c:v>
                </c:pt>
                <c:pt idx="274">
                  <c:v>0.122453704</c:v>
                </c:pt>
                <c:pt idx="275">
                  <c:v>0.122569442</c:v>
                </c:pt>
                <c:pt idx="276">
                  <c:v>0.122685187</c:v>
                </c:pt>
                <c:pt idx="277">
                  <c:v>0.122800924</c:v>
                </c:pt>
                <c:pt idx="278">
                  <c:v>0.122916669</c:v>
                </c:pt>
                <c:pt idx="279">
                  <c:v>0.123032406</c:v>
                </c:pt>
                <c:pt idx="280">
                  <c:v>0.123148151</c:v>
                </c:pt>
                <c:pt idx="281">
                  <c:v>0.123263888</c:v>
                </c:pt>
                <c:pt idx="282">
                  <c:v>0.123379633</c:v>
                </c:pt>
                <c:pt idx="283">
                  <c:v>0.12349537</c:v>
                </c:pt>
                <c:pt idx="284">
                  <c:v>0.123611107</c:v>
                </c:pt>
                <c:pt idx="285">
                  <c:v>0.123726852</c:v>
                </c:pt>
                <c:pt idx="286">
                  <c:v>0.12384259</c:v>
                </c:pt>
                <c:pt idx="287">
                  <c:v>0.123958334</c:v>
                </c:pt>
                <c:pt idx="288">
                  <c:v>0.124074072</c:v>
                </c:pt>
                <c:pt idx="289">
                  <c:v>0.124189816</c:v>
                </c:pt>
                <c:pt idx="290">
                  <c:v>0.124305554</c:v>
                </c:pt>
                <c:pt idx="291">
                  <c:v>0.124421299</c:v>
                </c:pt>
                <c:pt idx="292">
                  <c:v>0.124537036</c:v>
                </c:pt>
                <c:pt idx="293">
                  <c:v>0.124652781</c:v>
                </c:pt>
                <c:pt idx="294">
                  <c:v>0.124768518</c:v>
                </c:pt>
                <c:pt idx="295">
                  <c:v>0.124884263</c:v>
                </c:pt>
                <c:pt idx="296">
                  <c:v>0.125</c:v>
                </c:pt>
                <c:pt idx="297">
                  <c:v>0.125115737</c:v>
                </c:pt>
                <c:pt idx="298">
                  <c:v>0.125231475</c:v>
                </c:pt>
                <c:pt idx="299">
                  <c:v>0.125347227</c:v>
                </c:pt>
                <c:pt idx="300">
                  <c:v>0.125462964</c:v>
                </c:pt>
                <c:pt idx="301">
                  <c:v>0.125578701</c:v>
                </c:pt>
                <c:pt idx="302">
                  <c:v>0.125694439</c:v>
                </c:pt>
                <c:pt idx="303">
                  <c:v>0.125810191</c:v>
                </c:pt>
                <c:pt idx="304">
                  <c:v>0.125925928</c:v>
                </c:pt>
                <c:pt idx="305">
                  <c:v>0.126041666</c:v>
                </c:pt>
                <c:pt idx="306">
                  <c:v>0.126157403</c:v>
                </c:pt>
                <c:pt idx="307">
                  <c:v>0.126273155</c:v>
                </c:pt>
                <c:pt idx="308">
                  <c:v>0.126388893</c:v>
                </c:pt>
                <c:pt idx="309">
                  <c:v>0.12650463</c:v>
                </c:pt>
                <c:pt idx="310">
                  <c:v>0.126620367</c:v>
                </c:pt>
                <c:pt idx="311">
                  <c:v>0.126736104</c:v>
                </c:pt>
                <c:pt idx="312">
                  <c:v>0.126851857</c:v>
                </c:pt>
                <c:pt idx="313">
                  <c:v>0.126967594</c:v>
                </c:pt>
                <c:pt idx="314">
                  <c:v>0.127083331</c:v>
                </c:pt>
                <c:pt idx="315">
                  <c:v>0.127199069</c:v>
                </c:pt>
                <c:pt idx="316">
                  <c:v>0.127314821</c:v>
                </c:pt>
                <c:pt idx="317">
                  <c:v>0.127430558</c:v>
                </c:pt>
                <c:pt idx="318">
                  <c:v>0.127546296</c:v>
                </c:pt>
                <c:pt idx="319">
                  <c:v>0.127662033</c:v>
                </c:pt>
                <c:pt idx="320">
                  <c:v>0.127777785</c:v>
                </c:pt>
                <c:pt idx="321">
                  <c:v>0.127893522</c:v>
                </c:pt>
                <c:pt idx="322">
                  <c:v>0.12800926</c:v>
                </c:pt>
                <c:pt idx="323">
                  <c:v>0.128124997</c:v>
                </c:pt>
                <c:pt idx="324">
                  <c:v>0.128240734</c:v>
                </c:pt>
                <c:pt idx="325">
                  <c:v>0.128356487</c:v>
                </c:pt>
                <c:pt idx="326">
                  <c:v>0.128472224</c:v>
                </c:pt>
                <c:pt idx="327">
                  <c:v>0.128587961</c:v>
                </c:pt>
                <c:pt idx="328">
                  <c:v>0.128703699</c:v>
                </c:pt>
                <c:pt idx="329">
                  <c:v>0.128819451</c:v>
                </c:pt>
                <c:pt idx="330">
                  <c:v>0.128935188</c:v>
                </c:pt>
                <c:pt idx="331">
                  <c:v>0.129050925</c:v>
                </c:pt>
                <c:pt idx="332">
                  <c:v>0.129166663</c:v>
                </c:pt>
                <c:pt idx="333">
                  <c:v>0.1292824</c:v>
                </c:pt>
                <c:pt idx="334">
                  <c:v>0.129398152</c:v>
                </c:pt>
                <c:pt idx="335">
                  <c:v>0.12951389</c:v>
                </c:pt>
                <c:pt idx="336">
                  <c:v>0.129629627</c:v>
                </c:pt>
                <c:pt idx="337">
                  <c:v>0.129745364</c:v>
                </c:pt>
                <c:pt idx="338">
                  <c:v>0.129861116</c:v>
                </c:pt>
                <c:pt idx="339">
                  <c:v>0.129976854</c:v>
                </c:pt>
                <c:pt idx="340">
                  <c:v>0.130092591</c:v>
                </c:pt>
                <c:pt idx="341">
                  <c:v>0.130208328</c:v>
                </c:pt>
                <c:pt idx="342">
                  <c:v>0.130324081</c:v>
                </c:pt>
                <c:pt idx="343">
                  <c:v>0.130439818</c:v>
                </c:pt>
                <c:pt idx="344">
                  <c:v>0.130555555</c:v>
                </c:pt>
                <c:pt idx="345">
                  <c:v>0.130671293</c:v>
                </c:pt>
                <c:pt idx="346">
                  <c:v>0.13078703</c:v>
                </c:pt>
                <c:pt idx="347">
                  <c:v>0.130902782</c:v>
                </c:pt>
                <c:pt idx="348">
                  <c:v>0.131018519</c:v>
                </c:pt>
                <c:pt idx="349">
                  <c:v>0.131134257</c:v>
                </c:pt>
                <c:pt idx="350">
                  <c:v>0.131249994</c:v>
                </c:pt>
                <c:pt idx="351">
                  <c:v>0.131365746</c:v>
                </c:pt>
                <c:pt idx="352">
                  <c:v>0.131481484</c:v>
                </c:pt>
                <c:pt idx="353">
                  <c:v>0.131597221</c:v>
                </c:pt>
                <c:pt idx="354">
                  <c:v>0.131712958</c:v>
                </c:pt>
                <c:pt idx="355">
                  <c:v>0.13182871</c:v>
                </c:pt>
                <c:pt idx="356">
                  <c:v>0.131944448</c:v>
                </c:pt>
                <c:pt idx="357">
                  <c:v>0.132060185</c:v>
                </c:pt>
                <c:pt idx="358">
                  <c:v>0.132175922</c:v>
                </c:pt>
                <c:pt idx="359">
                  <c:v>0.13229166</c:v>
                </c:pt>
                <c:pt idx="360">
                  <c:v>0.132407412</c:v>
                </c:pt>
                <c:pt idx="361">
                  <c:v>0.132523149</c:v>
                </c:pt>
                <c:pt idx="362">
                  <c:v>0.132638887</c:v>
                </c:pt>
                <c:pt idx="363">
                  <c:v>0.132754624</c:v>
                </c:pt>
                <c:pt idx="364">
                  <c:v>0.132870376</c:v>
                </c:pt>
                <c:pt idx="365">
                  <c:v>0.132986113</c:v>
                </c:pt>
                <c:pt idx="366">
                  <c:v>0.133101851</c:v>
                </c:pt>
                <c:pt idx="367">
                  <c:v>0.133217588</c:v>
                </c:pt>
                <c:pt idx="368">
                  <c:v>0.13333334</c:v>
                </c:pt>
                <c:pt idx="369">
                  <c:v>0.133449078</c:v>
                </c:pt>
                <c:pt idx="370">
                  <c:v>0.133564815</c:v>
                </c:pt>
                <c:pt idx="371">
                  <c:v>0.133680552</c:v>
                </c:pt>
                <c:pt idx="372">
                  <c:v>0.13379629</c:v>
                </c:pt>
                <c:pt idx="373">
                  <c:v>0.133912042</c:v>
                </c:pt>
                <c:pt idx="374">
                  <c:v>0.134027779</c:v>
                </c:pt>
                <c:pt idx="375">
                  <c:v>0.134143516</c:v>
                </c:pt>
                <c:pt idx="376">
                  <c:v>0.134259254</c:v>
                </c:pt>
                <c:pt idx="377">
                  <c:v>0.134375006</c:v>
                </c:pt>
                <c:pt idx="378">
                  <c:v>0.134490743</c:v>
                </c:pt>
                <c:pt idx="379">
                  <c:v>0.134606481</c:v>
                </c:pt>
                <c:pt idx="380">
                  <c:v>0.13472222222222222</c:v>
                </c:pt>
                <c:pt idx="381">
                  <c:v>0.13483797</c:v>
                </c:pt>
                <c:pt idx="382">
                  <c:v>0.134953707</c:v>
                </c:pt>
                <c:pt idx="383">
                  <c:v>0.135069445</c:v>
                </c:pt>
                <c:pt idx="384">
                  <c:v>0.135185182</c:v>
                </c:pt>
                <c:pt idx="385">
                  <c:v>0.135300919</c:v>
                </c:pt>
                <c:pt idx="386">
                  <c:v>0.135416672</c:v>
                </c:pt>
                <c:pt idx="387">
                  <c:v>0.135532409</c:v>
                </c:pt>
                <c:pt idx="388">
                  <c:v>0.135648146</c:v>
                </c:pt>
                <c:pt idx="389">
                  <c:v>0.135763884</c:v>
                </c:pt>
                <c:pt idx="390">
                  <c:v>0.135879636</c:v>
                </c:pt>
                <c:pt idx="391">
                  <c:v>0.135995373</c:v>
                </c:pt>
                <c:pt idx="392">
                  <c:v>0.13611111</c:v>
                </c:pt>
                <c:pt idx="393">
                  <c:v>0.136226848</c:v>
                </c:pt>
                <c:pt idx="394">
                  <c:v>0.1363426</c:v>
                </c:pt>
                <c:pt idx="395">
                  <c:v>0.136458337</c:v>
                </c:pt>
                <c:pt idx="396">
                  <c:v>0.136574075</c:v>
                </c:pt>
                <c:pt idx="397">
                  <c:v>0.136689812</c:v>
                </c:pt>
                <c:pt idx="398">
                  <c:v>0.136805549</c:v>
                </c:pt>
                <c:pt idx="399">
                  <c:v>0.136921301</c:v>
                </c:pt>
                <c:pt idx="400">
                  <c:v>0.137037039</c:v>
                </c:pt>
                <c:pt idx="401">
                  <c:v>0.137152776</c:v>
                </c:pt>
                <c:pt idx="402">
                  <c:v>0.137268513</c:v>
                </c:pt>
                <c:pt idx="403">
                  <c:v>0.137384266</c:v>
                </c:pt>
                <c:pt idx="404">
                  <c:v>0.137500003</c:v>
                </c:pt>
                <c:pt idx="405">
                  <c:v>0.13761574</c:v>
                </c:pt>
                <c:pt idx="406">
                  <c:v>0.137731478</c:v>
                </c:pt>
                <c:pt idx="407">
                  <c:v>0.137847215</c:v>
                </c:pt>
                <c:pt idx="408">
                  <c:v>0.137962967</c:v>
                </c:pt>
                <c:pt idx="409">
                  <c:v>0.138078704</c:v>
                </c:pt>
                <c:pt idx="410">
                  <c:v>0.138194442</c:v>
                </c:pt>
                <c:pt idx="411">
                  <c:v>0.138310179</c:v>
                </c:pt>
                <c:pt idx="412">
                  <c:v>0.138425931</c:v>
                </c:pt>
                <c:pt idx="413">
                  <c:v>0.138541669</c:v>
                </c:pt>
                <c:pt idx="414">
                  <c:v>0.138657406</c:v>
                </c:pt>
                <c:pt idx="415">
                  <c:v>0.138773143</c:v>
                </c:pt>
                <c:pt idx="416">
                  <c:v>0.138888896</c:v>
                </c:pt>
                <c:pt idx="417">
                  <c:v>0.139004633</c:v>
                </c:pt>
                <c:pt idx="418">
                  <c:v>0.13912037</c:v>
                </c:pt>
                <c:pt idx="419">
                  <c:v>0.139236107</c:v>
                </c:pt>
                <c:pt idx="420">
                  <c:v>0.139351845</c:v>
                </c:pt>
                <c:pt idx="421">
                  <c:v>0.139467597</c:v>
                </c:pt>
                <c:pt idx="422">
                  <c:v>0.139583334</c:v>
                </c:pt>
                <c:pt idx="423">
                  <c:v>0.139699072</c:v>
                </c:pt>
                <c:pt idx="424">
                  <c:v>0.139814809</c:v>
                </c:pt>
                <c:pt idx="425">
                  <c:v>0.139930561</c:v>
                </c:pt>
                <c:pt idx="426">
                  <c:v>0.140046299</c:v>
                </c:pt>
                <c:pt idx="427">
                  <c:v>0.140162036</c:v>
                </c:pt>
                <c:pt idx="428">
                  <c:v>0.140277773</c:v>
                </c:pt>
                <c:pt idx="429">
                  <c:v>0.140393525</c:v>
                </c:pt>
                <c:pt idx="430">
                  <c:v>0.140509263</c:v>
                </c:pt>
                <c:pt idx="431">
                  <c:v>0.140625</c:v>
                </c:pt>
                <c:pt idx="432">
                  <c:v>0.140740737</c:v>
                </c:pt>
                <c:pt idx="433">
                  <c:v>0.140856475</c:v>
                </c:pt>
                <c:pt idx="434">
                  <c:v>0.140972227</c:v>
                </c:pt>
                <c:pt idx="435">
                  <c:v>0.141087964</c:v>
                </c:pt>
                <c:pt idx="436">
                  <c:v>0.141203701</c:v>
                </c:pt>
                <c:pt idx="437">
                  <c:v>0.141319439</c:v>
                </c:pt>
                <c:pt idx="438">
                  <c:v>0.141435191</c:v>
                </c:pt>
                <c:pt idx="439">
                  <c:v>0.141550928</c:v>
                </c:pt>
                <c:pt idx="440">
                  <c:v>0.141666666</c:v>
                </c:pt>
                <c:pt idx="441">
                  <c:v>0.141782403</c:v>
                </c:pt>
                <c:pt idx="442">
                  <c:v>0.141898155</c:v>
                </c:pt>
                <c:pt idx="443">
                  <c:v>0.142013893</c:v>
                </c:pt>
                <c:pt idx="444">
                  <c:v>0.14212963</c:v>
                </c:pt>
                <c:pt idx="445">
                  <c:v>0.142245367</c:v>
                </c:pt>
                <c:pt idx="446">
                  <c:v>0.142361104</c:v>
                </c:pt>
                <c:pt idx="447">
                  <c:v>0.142476857</c:v>
                </c:pt>
                <c:pt idx="448">
                  <c:v>0.142592594</c:v>
                </c:pt>
                <c:pt idx="449">
                  <c:v>0.142708331</c:v>
                </c:pt>
                <c:pt idx="450">
                  <c:v>0.142824069</c:v>
                </c:pt>
                <c:pt idx="451">
                  <c:v>0.142939821</c:v>
                </c:pt>
                <c:pt idx="452">
                  <c:v>0.143055558</c:v>
                </c:pt>
                <c:pt idx="453">
                  <c:v>0.143171296</c:v>
                </c:pt>
                <c:pt idx="454">
                  <c:v>0.143287033</c:v>
                </c:pt>
                <c:pt idx="455">
                  <c:v>0.143402785</c:v>
                </c:pt>
                <c:pt idx="456">
                  <c:v>0.143518522</c:v>
                </c:pt>
                <c:pt idx="457">
                  <c:v>0.14363426</c:v>
                </c:pt>
                <c:pt idx="458">
                  <c:v>0.143749997</c:v>
                </c:pt>
                <c:pt idx="459">
                  <c:v>0.143865734</c:v>
                </c:pt>
                <c:pt idx="460">
                  <c:v>0.143981487</c:v>
                </c:pt>
                <c:pt idx="461">
                  <c:v>0.144097224</c:v>
                </c:pt>
                <c:pt idx="462">
                  <c:v>0.144212961</c:v>
                </c:pt>
                <c:pt idx="463">
                  <c:v>0.144328699</c:v>
                </c:pt>
                <c:pt idx="464">
                  <c:v>0.144444451</c:v>
                </c:pt>
                <c:pt idx="465">
                  <c:v>0.144560188</c:v>
                </c:pt>
                <c:pt idx="466">
                  <c:v>0.144675925</c:v>
                </c:pt>
                <c:pt idx="467">
                  <c:v>0.144791663</c:v>
                </c:pt>
                <c:pt idx="468">
                  <c:v>0.1449074</c:v>
                </c:pt>
                <c:pt idx="469">
                  <c:v>0.145023152</c:v>
                </c:pt>
                <c:pt idx="470">
                  <c:v>0.14513889</c:v>
                </c:pt>
                <c:pt idx="471">
                  <c:v>0.145254627</c:v>
                </c:pt>
                <c:pt idx="472">
                  <c:v>0.145370364</c:v>
                </c:pt>
                <c:pt idx="473">
                  <c:v>0.145486116</c:v>
                </c:pt>
                <c:pt idx="474">
                  <c:v>0.145601854</c:v>
                </c:pt>
                <c:pt idx="475">
                  <c:v>0.145717591</c:v>
                </c:pt>
                <c:pt idx="476">
                  <c:v>0.145833328</c:v>
                </c:pt>
                <c:pt idx="477">
                  <c:v>0.145949081</c:v>
                </c:pt>
                <c:pt idx="478">
                  <c:v>0.146064818</c:v>
                </c:pt>
                <c:pt idx="479">
                  <c:v>0.146180555</c:v>
                </c:pt>
                <c:pt idx="480">
                  <c:v>0.146296293</c:v>
                </c:pt>
                <c:pt idx="481">
                  <c:v>0.14641203</c:v>
                </c:pt>
                <c:pt idx="482">
                  <c:v>0.146527782</c:v>
                </c:pt>
                <c:pt idx="483">
                  <c:v>0.146643519</c:v>
                </c:pt>
                <c:pt idx="484">
                  <c:v>0.146759257</c:v>
                </c:pt>
                <c:pt idx="485">
                  <c:v>0.146874994</c:v>
                </c:pt>
                <c:pt idx="486">
                  <c:v>0.146990746</c:v>
                </c:pt>
                <c:pt idx="487">
                  <c:v>0.147106484</c:v>
                </c:pt>
                <c:pt idx="488">
                  <c:v>0.147222221</c:v>
                </c:pt>
                <c:pt idx="489">
                  <c:v>0.147337958</c:v>
                </c:pt>
                <c:pt idx="490">
                  <c:v>0.14745371</c:v>
                </c:pt>
                <c:pt idx="491">
                  <c:v>0.147569448</c:v>
                </c:pt>
                <c:pt idx="492">
                  <c:v>0.147685185</c:v>
                </c:pt>
                <c:pt idx="493">
                  <c:v>0.147800922</c:v>
                </c:pt>
                <c:pt idx="494">
                  <c:v>0.14791666</c:v>
                </c:pt>
                <c:pt idx="495">
                  <c:v>0.148032412</c:v>
                </c:pt>
                <c:pt idx="496">
                  <c:v>0.148148149</c:v>
                </c:pt>
                <c:pt idx="497">
                  <c:v>0.148263887</c:v>
                </c:pt>
                <c:pt idx="498">
                  <c:v>0.148379624</c:v>
                </c:pt>
                <c:pt idx="499">
                  <c:v>0.148495376</c:v>
                </c:pt>
                <c:pt idx="500">
                  <c:v>0.148611113</c:v>
                </c:pt>
                <c:pt idx="501">
                  <c:v>0.148726851</c:v>
                </c:pt>
                <c:pt idx="502">
                  <c:v>0.148842588</c:v>
                </c:pt>
                <c:pt idx="503">
                  <c:v>0.14895834</c:v>
                </c:pt>
                <c:pt idx="504">
                  <c:v>0.149074078</c:v>
                </c:pt>
                <c:pt idx="505">
                  <c:v>0.149189815</c:v>
                </c:pt>
                <c:pt idx="506">
                  <c:v>0.149305552</c:v>
                </c:pt>
                <c:pt idx="507">
                  <c:v>0.14942129</c:v>
                </c:pt>
                <c:pt idx="508">
                  <c:v>0.149537042</c:v>
                </c:pt>
                <c:pt idx="509">
                  <c:v>0.149652779</c:v>
                </c:pt>
                <c:pt idx="510">
                  <c:v>0.149768516</c:v>
                </c:pt>
                <c:pt idx="511">
                  <c:v>0.149884254</c:v>
                </c:pt>
                <c:pt idx="512">
                  <c:v>0.150000006</c:v>
                </c:pt>
                <c:pt idx="513">
                  <c:v>0.150115743</c:v>
                </c:pt>
                <c:pt idx="514">
                  <c:v>0.150231481</c:v>
                </c:pt>
                <c:pt idx="515">
                  <c:v>0.150347218</c:v>
                </c:pt>
                <c:pt idx="516">
                  <c:v>0.15046297</c:v>
                </c:pt>
                <c:pt idx="517">
                  <c:v>0.150578707</c:v>
                </c:pt>
                <c:pt idx="518">
                  <c:v>0.150694445</c:v>
                </c:pt>
                <c:pt idx="519">
                  <c:v>0.150810182</c:v>
                </c:pt>
                <c:pt idx="520">
                  <c:v>0.150925919</c:v>
                </c:pt>
                <c:pt idx="521">
                  <c:v>0.151041672</c:v>
                </c:pt>
                <c:pt idx="522">
                  <c:v>0.151157409</c:v>
                </c:pt>
                <c:pt idx="523">
                  <c:v>0.151273146</c:v>
                </c:pt>
                <c:pt idx="524">
                  <c:v>0.151388884</c:v>
                </c:pt>
                <c:pt idx="525">
                  <c:v>0.151504636</c:v>
                </c:pt>
                <c:pt idx="526">
                  <c:v>0.151620373</c:v>
                </c:pt>
                <c:pt idx="527">
                  <c:v>0.15173611</c:v>
                </c:pt>
                <c:pt idx="528">
                  <c:v>0.151851848</c:v>
                </c:pt>
                <c:pt idx="529">
                  <c:v>0.1519676</c:v>
                </c:pt>
                <c:pt idx="530">
                  <c:v>0.152083337</c:v>
                </c:pt>
                <c:pt idx="531">
                  <c:v>0.152199075</c:v>
                </c:pt>
                <c:pt idx="532">
                  <c:v>0.152314812</c:v>
                </c:pt>
                <c:pt idx="533">
                  <c:v>0.152430549</c:v>
                </c:pt>
                <c:pt idx="534">
                  <c:v>0.152546301</c:v>
                </c:pt>
                <c:pt idx="535">
                  <c:v>0.152662039</c:v>
                </c:pt>
                <c:pt idx="536">
                  <c:v>0.152777776</c:v>
                </c:pt>
                <c:pt idx="537">
                  <c:v>0.152893513</c:v>
                </c:pt>
                <c:pt idx="538">
                  <c:v>0.153009266</c:v>
                </c:pt>
                <c:pt idx="539">
                  <c:v>0.153125003</c:v>
                </c:pt>
                <c:pt idx="540">
                  <c:v>0.15324074</c:v>
                </c:pt>
                <c:pt idx="541">
                  <c:v>0.153356478</c:v>
                </c:pt>
                <c:pt idx="542">
                  <c:v>0.153472215</c:v>
                </c:pt>
                <c:pt idx="543">
                  <c:v>0.153587967</c:v>
                </c:pt>
                <c:pt idx="544">
                  <c:v>0.153703704</c:v>
                </c:pt>
                <c:pt idx="545">
                  <c:v>0.153819442</c:v>
                </c:pt>
                <c:pt idx="546">
                  <c:v>0.153935179</c:v>
                </c:pt>
                <c:pt idx="547">
                  <c:v>0.154050931</c:v>
                </c:pt>
                <c:pt idx="548">
                  <c:v>0.154166669</c:v>
                </c:pt>
                <c:pt idx="549">
                  <c:v>0.154282406</c:v>
                </c:pt>
                <c:pt idx="550">
                  <c:v>0.154398143</c:v>
                </c:pt>
                <c:pt idx="551">
                  <c:v>0.154513896</c:v>
                </c:pt>
                <c:pt idx="552">
                  <c:v>0.154629633</c:v>
                </c:pt>
                <c:pt idx="553">
                  <c:v>0.15474537</c:v>
                </c:pt>
                <c:pt idx="554">
                  <c:v>0.154861107</c:v>
                </c:pt>
                <c:pt idx="555">
                  <c:v>0.154976845</c:v>
                </c:pt>
                <c:pt idx="556">
                  <c:v>0.155092597</c:v>
                </c:pt>
                <c:pt idx="557">
                  <c:v>0.155208334</c:v>
                </c:pt>
                <c:pt idx="558">
                  <c:v>0.155324072</c:v>
                </c:pt>
                <c:pt idx="559">
                  <c:v>0.155439809</c:v>
                </c:pt>
                <c:pt idx="560">
                  <c:v>0.155555561</c:v>
                </c:pt>
                <c:pt idx="561">
                  <c:v>0.155671299</c:v>
                </c:pt>
                <c:pt idx="562">
                  <c:v>0.155787036</c:v>
                </c:pt>
                <c:pt idx="563">
                  <c:v>0.155902773</c:v>
                </c:pt>
                <c:pt idx="564">
                  <c:v>0.156018525</c:v>
                </c:pt>
                <c:pt idx="565">
                  <c:v>0.156134263</c:v>
                </c:pt>
                <c:pt idx="566">
                  <c:v>0.15625</c:v>
                </c:pt>
                <c:pt idx="567">
                  <c:v>0.156365737</c:v>
                </c:pt>
                <c:pt idx="568">
                  <c:v>0.156481475</c:v>
                </c:pt>
                <c:pt idx="569">
                  <c:v>0.156597227</c:v>
                </c:pt>
                <c:pt idx="570">
                  <c:v>0.156712964</c:v>
                </c:pt>
                <c:pt idx="571">
                  <c:v>0.156828701</c:v>
                </c:pt>
                <c:pt idx="572">
                  <c:v>0.156944439</c:v>
                </c:pt>
                <c:pt idx="573">
                  <c:v>0.157060191</c:v>
                </c:pt>
                <c:pt idx="574">
                  <c:v>0.157175928</c:v>
                </c:pt>
                <c:pt idx="575">
                  <c:v>0.157291666</c:v>
                </c:pt>
                <c:pt idx="576">
                  <c:v>0.157407403</c:v>
                </c:pt>
                <c:pt idx="577">
                  <c:v>0.157523155</c:v>
                </c:pt>
                <c:pt idx="578">
                  <c:v>0.157638893</c:v>
                </c:pt>
                <c:pt idx="579">
                  <c:v>0.15775463</c:v>
                </c:pt>
                <c:pt idx="580">
                  <c:v>0.157870367</c:v>
                </c:pt>
                <c:pt idx="581">
                  <c:v>0.157986104</c:v>
                </c:pt>
                <c:pt idx="582">
                  <c:v>0.158101857</c:v>
                </c:pt>
                <c:pt idx="583">
                  <c:v>0.158217594</c:v>
                </c:pt>
                <c:pt idx="584">
                  <c:v>0.158333331</c:v>
                </c:pt>
                <c:pt idx="585">
                  <c:v>0.158449069</c:v>
                </c:pt>
                <c:pt idx="586">
                  <c:v>0.158564821</c:v>
                </c:pt>
                <c:pt idx="587">
                  <c:v>0.158680558</c:v>
                </c:pt>
                <c:pt idx="588">
                  <c:v>0.158796296</c:v>
                </c:pt>
                <c:pt idx="589">
                  <c:v>0.158912033</c:v>
                </c:pt>
                <c:pt idx="590">
                  <c:v>0.159027785</c:v>
                </c:pt>
                <c:pt idx="591">
                  <c:v>0.159143522</c:v>
                </c:pt>
                <c:pt idx="592">
                  <c:v>0.15925926</c:v>
                </c:pt>
                <c:pt idx="593">
                  <c:v>0.159374997</c:v>
                </c:pt>
                <c:pt idx="594">
                  <c:v>0.159490734</c:v>
                </c:pt>
                <c:pt idx="595">
                  <c:v>0.159606487</c:v>
                </c:pt>
                <c:pt idx="596">
                  <c:v>0.159722224</c:v>
                </c:pt>
                <c:pt idx="597">
                  <c:v>0.159837961</c:v>
                </c:pt>
                <c:pt idx="598">
                  <c:v>0.159953699</c:v>
                </c:pt>
                <c:pt idx="599">
                  <c:v>0.160069451</c:v>
                </c:pt>
                <c:pt idx="600">
                  <c:v>0.160185188</c:v>
                </c:pt>
                <c:pt idx="601">
                  <c:v>0.160300925</c:v>
                </c:pt>
                <c:pt idx="602">
                  <c:v>0.160416663</c:v>
                </c:pt>
                <c:pt idx="603">
                  <c:v>0.1605324</c:v>
                </c:pt>
                <c:pt idx="604">
                  <c:v>0.160648152</c:v>
                </c:pt>
                <c:pt idx="605">
                  <c:v>0.16076389</c:v>
                </c:pt>
                <c:pt idx="606">
                  <c:v>0.160879627</c:v>
                </c:pt>
                <c:pt idx="607">
                  <c:v>0.160995364</c:v>
                </c:pt>
                <c:pt idx="608">
                  <c:v>0.161111116</c:v>
                </c:pt>
                <c:pt idx="609">
                  <c:v>0.161226854</c:v>
                </c:pt>
                <c:pt idx="610">
                  <c:v>0.161342591</c:v>
                </c:pt>
                <c:pt idx="611">
                  <c:v>0.161458328</c:v>
                </c:pt>
                <c:pt idx="612">
                  <c:v>0.161574081</c:v>
                </c:pt>
                <c:pt idx="613">
                  <c:v>0.161689818</c:v>
                </c:pt>
                <c:pt idx="614">
                  <c:v>0.161805555</c:v>
                </c:pt>
                <c:pt idx="615">
                  <c:v>0.161921293</c:v>
                </c:pt>
                <c:pt idx="616">
                  <c:v>0.16203703</c:v>
                </c:pt>
                <c:pt idx="617">
                  <c:v>0.162152782</c:v>
                </c:pt>
                <c:pt idx="618">
                  <c:v>0.162268519</c:v>
                </c:pt>
                <c:pt idx="619">
                  <c:v>0.162384257</c:v>
                </c:pt>
                <c:pt idx="620">
                  <c:v>0.162499994</c:v>
                </c:pt>
                <c:pt idx="621">
                  <c:v>0.162615746</c:v>
                </c:pt>
                <c:pt idx="622">
                  <c:v>0.162731484</c:v>
                </c:pt>
                <c:pt idx="623">
                  <c:v>0.162847221</c:v>
                </c:pt>
                <c:pt idx="624">
                  <c:v>0.162962958</c:v>
                </c:pt>
                <c:pt idx="625">
                  <c:v>0.16307871</c:v>
                </c:pt>
                <c:pt idx="626">
                  <c:v>0.163194448</c:v>
                </c:pt>
                <c:pt idx="627">
                  <c:v>0.163310185</c:v>
                </c:pt>
                <c:pt idx="628">
                  <c:v>0.163425922</c:v>
                </c:pt>
                <c:pt idx="629">
                  <c:v>0.16354166</c:v>
                </c:pt>
                <c:pt idx="630">
                  <c:v>0.163657412</c:v>
                </c:pt>
                <c:pt idx="631">
                  <c:v>0.163773149</c:v>
                </c:pt>
                <c:pt idx="632">
                  <c:v>0.163888887</c:v>
                </c:pt>
                <c:pt idx="633">
                  <c:v>0.164004624</c:v>
                </c:pt>
                <c:pt idx="634">
                  <c:v>0.164120376</c:v>
                </c:pt>
                <c:pt idx="635">
                  <c:v>0.164236113</c:v>
                </c:pt>
                <c:pt idx="636">
                  <c:v>0.164351851</c:v>
                </c:pt>
                <c:pt idx="637">
                  <c:v>0.164467588</c:v>
                </c:pt>
                <c:pt idx="638">
                  <c:v>0.16458334</c:v>
                </c:pt>
                <c:pt idx="639">
                  <c:v>0.164699078</c:v>
                </c:pt>
                <c:pt idx="640">
                  <c:v>0.164814815</c:v>
                </c:pt>
                <c:pt idx="641">
                  <c:v>0.164930552</c:v>
                </c:pt>
                <c:pt idx="642">
                  <c:v>0.16504629</c:v>
                </c:pt>
                <c:pt idx="643">
                  <c:v>0.165162042</c:v>
                </c:pt>
                <c:pt idx="644">
                  <c:v>0.165277779</c:v>
                </c:pt>
                <c:pt idx="645">
                  <c:v>0.165393516</c:v>
                </c:pt>
                <c:pt idx="646">
                  <c:v>0.165509254</c:v>
                </c:pt>
                <c:pt idx="647">
                  <c:v>0.165625006</c:v>
                </c:pt>
                <c:pt idx="648">
                  <c:v>0.165740743</c:v>
                </c:pt>
                <c:pt idx="649">
                  <c:v>0.165856481</c:v>
                </c:pt>
                <c:pt idx="650">
                  <c:v>0.165972218</c:v>
                </c:pt>
                <c:pt idx="651">
                  <c:v>0.16608797</c:v>
                </c:pt>
                <c:pt idx="652">
                  <c:v>0.166203707</c:v>
                </c:pt>
                <c:pt idx="653">
                  <c:v>0.166319445</c:v>
                </c:pt>
                <c:pt idx="654">
                  <c:v>0.166435182</c:v>
                </c:pt>
                <c:pt idx="655">
                  <c:v>0.166550919</c:v>
                </c:pt>
                <c:pt idx="656">
                  <c:v>0.166666672</c:v>
                </c:pt>
                <c:pt idx="657">
                  <c:v>0.166782409</c:v>
                </c:pt>
                <c:pt idx="658">
                  <c:v>0.166898146</c:v>
                </c:pt>
                <c:pt idx="659">
                  <c:v>0.167013884</c:v>
                </c:pt>
                <c:pt idx="660">
                  <c:v>0.167129636</c:v>
                </c:pt>
                <c:pt idx="661">
                  <c:v>0.167245373</c:v>
                </c:pt>
                <c:pt idx="662">
                  <c:v>0.16736111</c:v>
                </c:pt>
                <c:pt idx="663">
                  <c:v>0.167476848</c:v>
                </c:pt>
              </c:strCache>
            </c:strRef>
          </c:xVal>
          <c:yVal>
            <c:numRef>
              <c:f>Data!$M$9:$M$672</c:f>
              <c:numCache>
                <c:ptCount val="664"/>
                <c:pt idx="0">
                  <c:v>45.79457613151125</c:v>
                </c:pt>
                <c:pt idx="1">
                  <c:v>44.16170789854324</c:v>
                </c:pt>
                <c:pt idx="2">
                  <c:v>43.34539417245096</c:v>
                </c:pt>
                <c:pt idx="3">
                  <c:v>40.08094150259451</c:v>
                </c:pt>
                <c:pt idx="4">
                  <c:v>39.26502881493374</c:v>
                </c:pt>
                <c:pt idx="5">
                  <c:v>42.52916068557764</c:v>
                </c:pt>
                <c:pt idx="6">
                  <c:v>42.52916068557764</c:v>
                </c:pt>
                <c:pt idx="7">
                  <c:v>41.713007422156814</c:v>
                </c:pt>
                <c:pt idx="8">
                  <c:v>38.44919628767577</c:v>
                </c:pt>
                <c:pt idx="9">
                  <c:v>38.44919628767577</c:v>
                </c:pt>
                <c:pt idx="10">
                  <c:v>40.08094150259451</c:v>
                </c:pt>
                <c:pt idx="11">
                  <c:v>38.44919628767577</c:v>
                </c:pt>
                <c:pt idx="12">
                  <c:v>39.26502881493374</c:v>
                </c:pt>
                <c:pt idx="13">
                  <c:v>37.63344390507615</c:v>
                </c:pt>
                <c:pt idx="14">
                  <c:v>38.44919628767577</c:v>
                </c:pt>
                <c:pt idx="15">
                  <c:v>37.63344390507615</c:v>
                </c:pt>
                <c:pt idx="16">
                  <c:v>38.44919628767577</c:v>
                </c:pt>
                <c:pt idx="17">
                  <c:v>38.44919628767577</c:v>
                </c:pt>
                <c:pt idx="18">
                  <c:v>37.63344390507615</c:v>
                </c:pt>
                <c:pt idx="19">
                  <c:v>36.81777165138852</c:v>
                </c:pt>
                <c:pt idx="20">
                  <c:v>36.81777165138852</c:v>
                </c:pt>
                <c:pt idx="21">
                  <c:v>40.08094150259451</c:v>
                </c:pt>
                <c:pt idx="22">
                  <c:v>36.81777165138852</c:v>
                </c:pt>
                <c:pt idx="23">
                  <c:v>36.81777165138852</c:v>
                </c:pt>
                <c:pt idx="24">
                  <c:v>37.63344390507615</c:v>
                </c:pt>
                <c:pt idx="25">
                  <c:v>37.63344390507615</c:v>
                </c:pt>
                <c:pt idx="26">
                  <c:v>37.63344390507615</c:v>
                </c:pt>
                <c:pt idx="27">
                  <c:v>37.63344390507615</c:v>
                </c:pt>
                <c:pt idx="28">
                  <c:v>38.44919628767577</c:v>
                </c:pt>
                <c:pt idx="29">
                  <c:v>37.63344390507615</c:v>
                </c:pt>
                <c:pt idx="30">
                  <c:v>40.89693436641735</c:v>
                </c:pt>
                <c:pt idx="31">
                  <c:v>39.26502881493374</c:v>
                </c:pt>
                <c:pt idx="32">
                  <c:v>37.63344390507615</c:v>
                </c:pt>
                <c:pt idx="33">
                  <c:v>36.00217951087022</c:v>
                </c:pt>
                <c:pt idx="34">
                  <c:v>37.63344390507615</c:v>
                </c:pt>
                <c:pt idx="35">
                  <c:v>40.08094150259451</c:v>
                </c:pt>
                <c:pt idx="36">
                  <c:v>40.89693436641735</c:v>
                </c:pt>
                <c:pt idx="37">
                  <c:v>65.41408052576818</c:v>
                </c:pt>
                <c:pt idx="38">
                  <c:v>94.10920687549951</c:v>
                </c:pt>
                <c:pt idx="39">
                  <c:v>120.43180879822137</c:v>
                </c:pt>
                <c:pt idx="40">
                  <c:v>140.2286626097346</c:v>
                </c:pt>
                <c:pt idx="41">
                  <c:v>163.38480134941335</c:v>
                </c:pt>
                <c:pt idx="42">
                  <c:v>182.45434011340876</c:v>
                </c:pt>
                <c:pt idx="43">
                  <c:v>209.0589327448444</c:v>
                </c:pt>
                <c:pt idx="44">
                  <c:v>228.23376999401006</c:v>
                </c:pt>
                <c:pt idx="45">
                  <c:v>247.45298678028638</c:v>
                </c:pt>
                <c:pt idx="46">
                  <c:v>269.23275672294284</c:v>
                </c:pt>
                <c:pt idx="47">
                  <c:v>289.38798839456075</c:v>
                </c:pt>
                <c:pt idx="48">
                  <c:v>302.0098959348599</c:v>
                </c:pt>
                <c:pt idx="49">
                  <c:v>318.86900511027903</c:v>
                </c:pt>
                <c:pt idx="50">
                  <c:v>338.29939004312456</c:v>
                </c:pt>
                <c:pt idx="51">
                  <c:v>349.3019262128158</c:v>
                </c:pt>
                <c:pt idx="52">
                  <c:v>341.68323335482313</c:v>
                </c:pt>
                <c:pt idx="53">
                  <c:v>346.761585182859</c:v>
                </c:pt>
                <c:pt idx="54">
                  <c:v>357.77534671539644</c:v>
                </c:pt>
                <c:pt idx="55">
                  <c:v>362.8635523721455</c:v>
                </c:pt>
                <c:pt idx="56">
                  <c:v>361.1671373770726</c:v>
                </c:pt>
                <c:pt idx="57">
                  <c:v>364.56031399880925</c:v>
                </c:pt>
                <c:pt idx="58">
                  <c:v>362.8635523721455</c:v>
                </c:pt>
                <c:pt idx="59">
                  <c:v>350.14887928326465</c:v>
                </c:pt>
                <c:pt idx="60">
                  <c:v>343.3756722421643</c:v>
                </c:pt>
                <c:pt idx="61">
                  <c:v>345.06845613794724</c:v>
                </c:pt>
                <c:pt idx="62">
                  <c:v>341.68323335482313</c:v>
                </c:pt>
                <c:pt idx="63">
                  <c:v>323.9334196026897</c:v>
                </c:pt>
                <c:pt idx="64">
                  <c:v>316.33795565039816</c:v>
                </c:pt>
                <c:pt idx="65">
                  <c:v>317.18155308821576</c:v>
                </c:pt>
                <c:pt idx="66">
                  <c:v>325.62224437401784</c:v>
                </c:pt>
                <c:pt idx="67">
                  <c:v>321.4008262708045</c:v>
                </c:pt>
                <c:pt idx="68">
                  <c:v>327.31141268171405</c:v>
                </c:pt>
                <c:pt idx="69">
                  <c:v>333.2262091265475</c:v>
                </c:pt>
                <c:pt idx="70">
                  <c:v>336.6079853378152</c:v>
                </c:pt>
                <c:pt idx="71">
                  <c:v>342.52940968123005</c:v>
                </c:pt>
                <c:pt idx="72">
                  <c:v>345.06845613794724</c:v>
                </c:pt>
                <c:pt idx="73">
                  <c:v>349.3019262128158</c:v>
                </c:pt>
                <c:pt idx="74">
                  <c:v>345.06845613794724</c:v>
                </c:pt>
                <c:pt idx="75">
                  <c:v>339.9911393353161</c:v>
                </c:pt>
                <c:pt idx="76">
                  <c:v>343.3756722421643</c:v>
                </c:pt>
                <c:pt idx="77">
                  <c:v>345.06845613794724</c:v>
                </c:pt>
                <c:pt idx="78">
                  <c:v>347.6082791802259</c:v>
                </c:pt>
                <c:pt idx="79">
                  <c:v>342.52940968123005</c:v>
                </c:pt>
                <c:pt idx="80">
                  <c:v>362.0153015545129</c:v>
                </c:pt>
                <c:pt idx="81">
                  <c:v>347.6082791802259</c:v>
                </c:pt>
                <c:pt idx="82">
                  <c:v>353.53755567062905</c:v>
                </c:pt>
                <c:pt idx="83">
                  <c:v>358.62316450897623</c:v>
                </c:pt>
                <c:pt idx="84">
                  <c:v>373.0493265680008</c:v>
                </c:pt>
                <c:pt idx="85">
                  <c:v>377.29708939631684</c:v>
                </c:pt>
                <c:pt idx="86">
                  <c:v>374.7481709626339</c:v>
                </c:pt>
                <c:pt idx="87">
                  <c:v>383.2476101611599</c:v>
                </c:pt>
                <c:pt idx="88">
                  <c:v>372.20003468569604</c:v>
                </c:pt>
                <c:pt idx="89">
                  <c:v>342.52940968123005</c:v>
                </c:pt>
                <c:pt idx="90">
                  <c:v>327.31141268171405</c:v>
                </c:pt>
                <c:pt idx="91">
                  <c:v>329.000924665569</c:v>
                </c:pt>
                <c:pt idx="92">
                  <c:v>321.4008262708045</c:v>
                </c:pt>
                <c:pt idx="93">
                  <c:v>312.9644226476741</c:v>
                </c:pt>
                <c:pt idx="94">
                  <c:v>318.86900511027903</c:v>
                </c:pt>
                <c:pt idx="95">
                  <c:v>320.55680011039806</c:v>
                </c:pt>
                <c:pt idx="96">
                  <c:v>326.46678557708555</c:v>
                </c:pt>
                <c:pt idx="97">
                  <c:v>325.62224437401784</c:v>
                </c:pt>
                <c:pt idx="98">
                  <c:v>338.29939004312456</c:v>
                </c:pt>
                <c:pt idx="99">
                  <c:v>337.4536446258834</c:v>
                </c:pt>
                <c:pt idx="100">
                  <c:v>345.06845613794724</c:v>
                </c:pt>
                <c:pt idx="101">
                  <c:v>347.6082791802259</c:v>
                </c:pt>
                <c:pt idx="102">
                  <c:v>353.53755567062905</c:v>
                </c:pt>
                <c:pt idx="103">
                  <c:v>367.10610668299796</c:v>
                </c:pt>
                <c:pt idx="104">
                  <c:v>369.65268008562816</c:v>
                </c:pt>
                <c:pt idx="105">
                  <c:v>370.5017114622701</c:v>
                </c:pt>
                <c:pt idx="106">
                  <c:v>373.0493265680008</c:v>
                </c:pt>
                <c:pt idx="107">
                  <c:v>376.4473629824769</c:v>
                </c:pt>
                <c:pt idx="108">
                  <c:v>373.0493265680008</c:v>
                </c:pt>
                <c:pt idx="109">
                  <c:v>373.8987053210564</c:v>
                </c:pt>
                <c:pt idx="110">
                  <c:v>384.09803275107856</c:v>
                </c:pt>
                <c:pt idx="111">
                  <c:v>389.2023980620938</c:v>
                </c:pt>
                <c:pt idx="112">
                  <c:v>396.8648338698403</c:v>
                </c:pt>
                <c:pt idx="113">
                  <c:v>391.75575780301205</c:v>
                </c:pt>
                <c:pt idx="114">
                  <c:v>395.16145922345584</c:v>
                </c:pt>
                <c:pt idx="115">
                  <c:v>380.69686482640617</c:v>
                </c:pt>
                <c:pt idx="116">
                  <c:v>373.8987053210564</c:v>
                </c:pt>
                <c:pt idx="117">
                  <c:v>364.56031399880925</c:v>
                </c:pt>
                <c:pt idx="118">
                  <c:v>361.1671373770726</c:v>
                </c:pt>
                <c:pt idx="119">
                  <c:v>358.62316450897623</c:v>
                </c:pt>
                <c:pt idx="120">
                  <c:v>347.6082791802259</c:v>
                </c:pt>
                <c:pt idx="121">
                  <c:v>342.52940968123005</c:v>
                </c:pt>
                <c:pt idx="122">
                  <c:v>347.6082791802259</c:v>
                </c:pt>
                <c:pt idx="123">
                  <c:v>345.9149775079655</c:v>
                </c:pt>
                <c:pt idx="124">
                  <c:v>345.06845613794724</c:v>
                </c:pt>
                <c:pt idx="125">
                  <c:v>342.52940968123005</c:v>
                </c:pt>
                <c:pt idx="126">
                  <c:v>345.9149775079655</c:v>
                </c:pt>
                <c:pt idx="127">
                  <c:v>346.761585182859</c:v>
                </c:pt>
                <c:pt idx="128">
                  <c:v>343.3756722421643</c:v>
                </c:pt>
                <c:pt idx="129">
                  <c:v>339.14522160708367</c:v>
                </c:pt>
                <c:pt idx="130">
                  <c:v>339.14522160708367</c:v>
                </c:pt>
                <c:pt idx="131">
                  <c:v>330.6907804654574</c:v>
                </c:pt>
                <c:pt idx="132">
                  <c:v>318.0252362357025</c:v>
                </c:pt>
                <c:pt idx="133">
                  <c:v>307.06403569648387</c:v>
                </c:pt>
                <c:pt idx="134">
                  <c:v>289.38798839456075</c:v>
                </c:pt>
                <c:pt idx="135">
                  <c:v>265.03990060154746</c:v>
                </c:pt>
                <c:pt idx="136">
                  <c:v>244.94360835615277</c:v>
                </c:pt>
                <c:pt idx="137">
                  <c:v>221.55923823950815</c:v>
                </c:pt>
                <c:pt idx="138">
                  <c:v>190.75912265579802</c:v>
                </c:pt>
                <c:pt idx="139">
                  <c:v>154.28004438525824</c:v>
                </c:pt>
                <c:pt idx="140">
                  <c:v>118.78419939361076</c:v>
                </c:pt>
                <c:pt idx="141">
                  <c:v>85.08004915380158</c:v>
                </c:pt>
                <c:pt idx="142">
                  <c:v>57.233652938770724</c:v>
                </c:pt>
                <c:pt idx="143">
                  <c:v>65.41408052576818</c:v>
                </c:pt>
                <c:pt idx="144">
                  <c:v>99.03834317298069</c:v>
                </c:pt>
                <c:pt idx="145">
                  <c:v>131.97423710698519</c:v>
                </c:pt>
                <c:pt idx="146">
                  <c:v>157.58971018116182</c:v>
                </c:pt>
                <c:pt idx="147">
                  <c:v>185.77525652319764</c:v>
                </c:pt>
                <c:pt idx="148">
                  <c:v>206.5611281322378</c:v>
                </c:pt>
                <c:pt idx="149">
                  <c:v>220.72529885924462</c:v>
                </c:pt>
                <c:pt idx="150">
                  <c:v>241.5989496171486</c:v>
                </c:pt>
                <c:pt idx="151">
                  <c:v>254.98567513111948</c:v>
                </c:pt>
                <c:pt idx="152">
                  <c:v>273.4277309834119</c:v>
                </c:pt>
                <c:pt idx="153">
                  <c:v>289.38798839456075</c:v>
                </c:pt>
                <c:pt idx="154">
                  <c:v>304.5365812949913</c:v>
                </c:pt>
                <c:pt idx="155">
                  <c:v>327.31141268171405</c:v>
                </c:pt>
                <c:pt idx="156">
                  <c:v>341.68323335482313</c:v>
                </c:pt>
                <c:pt idx="157">
                  <c:v>363.7118898476758</c:v>
                </c:pt>
                <c:pt idx="158">
                  <c:v>377.29708939631684</c:v>
                </c:pt>
                <c:pt idx="159">
                  <c:v>396.01310287037484</c:v>
                </c:pt>
                <c:pt idx="160">
                  <c:v>413.06434371172116</c:v>
                </c:pt>
                <c:pt idx="161">
                  <c:v>429.2955176534721</c:v>
                </c:pt>
                <c:pt idx="162">
                  <c:v>443.84508832480924</c:v>
                </c:pt>
                <c:pt idx="163">
                  <c:v>461.8533546701863</c:v>
                </c:pt>
                <c:pt idx="164">
                  <c:v>477.3201559852017</c:v>
                </c:pt>
                <c:pt idx="165">
                  <c:v>496.26323037426624</c:v>
                </c:pt>
                <c:pt idx="166">
                  <c:v>512.6580064244092</c:v>
                </c:pt>
                <c:pt idx="167">
                  <c:v>533.413571586276</c:v>
                </c:pt>
                <c:pt idx="168">
                  <c:v>549.8819320872551</c:v>
                </c:pt>
                <c:pt idx="169">
                  <c:v>562.9063787977138</c:v>
                </c:pt>
                <c:pt idx="170">
                  <c:v>581.1749921910252</c:v>
                </c:pt>
                <c:pt idx="171">
                  <c:v>597.7384406586675</c:v>
                </c:pt>
                <c:pt idx="172">
                  <c:v>611.7122788270979</c:v>
                </c:pt>
                <c:pt idx="173">
                  <c:v>627.4610059894615</c:v>
                </c:pt>
                <c:pt idx="174">
                  <c:v>646.750100312009</c:v>
                </c:pt>
                <c:pt idx="175">
                  <c:v>661.6860587717533</c:v>
                </c:pt>
                <c:pt idx="176">
                  <c:v>678.4110420127352</c:v>
                </c:pt>
                <c:pt idx="177">
                  <c:v>691.6388120885554</c:v>
                </c:pt>
                <c:pt idx="178">
                  <c:v>708.424293208866</c:v>
                </c:pt>
                <c:pt idx="179">
                  <c:v>724.3576873624572</c:v>
                </c:pt>
                <c:pt idx="180">
                  <c:v>739.4340169508573</c:v>
                </c:pt>
                <c:pt idx="181">
                  <c:v>753.6485514961525</c:v>
                </c:pt>
                <c:pt idx="182">
                  <c:v>766.9968124832358</c:v>
                </c:pt>
                <c:pt idx="183">
                  <c:v>777.690891710125</c:v>
                </c:pt>
                <c:pt idx="184">
                  <c:v>791.0778869873411</c:v>
                </c:pt>
                <c:pt idx="185">
                  <c:v>800.9087512999567</c:v>
                </c:pt>
                <c:pt idx="186">
                  <c:v>818.8129224705822</c:v>
                </c:pt>
                <c:pt idx="187">
                  <c:v>824.1917101175673</c:v>
                </c:pt>
                <c:pt idx="188">
                  <c:v>831.3688509031633</c:v>
                </c:pt>
                <c:pt idx="189">
                  <c:v>848.4394629270757</c:v>
                </c:pt>
                <c:pt idx="190">
                  <c:v>855.6376008765519</c:v>
                </c:pt>
                <c:pt idx="191">
                  <c:v>870.0526226099246</c:v>
                </c:pt>
                <c:pt idx="192">
                  <c:v>879.0747349402875</c:v>
                </c:pt>
                <c:pt idx="193">
                  <c:v>898.9579540812392</c:v>
                </c:pt>
                <c:pt idx="194">
                  <c:v>912.5420424565104</c:v>
                </c:pt>
                <c:pt idx="195">
                  <c:v>930.6887965576864</c:v>
                </c:pt>
                <c:pt idx="196">
                  <c:v>939.7770664503087</c:v>
                </c:pt>
                <c:pt idx="197">
                  <c:v>957.0722303968607</c:v>
                </c:pt>
                <c:pt idx="198">
                  <c:v>967.1017089800162</c:v>
                </c:pt>
                <c:pt idx="199">
                  <c:v>986.2825984202325</c:v>
                </c:pt>
                <c:pt idx="200">
                  <c:v>996.3474407181279</c:v>
                </c:pt>
                <c:pt idx="201">
                  <c:v>1012.8435420150215</c:v>
                </c:pt>
                <c:pt idx="202">
                  <c:v>1028.4533407537574</c:v>
                </c:pt>
                <c:pt idx="203">
                  <c:v>1041.3305386386985</c:v>
                </c:pt>
                <c:pt idx="204">
                  <c:v>1058.838737552986</c:v>
                </c:pt>
                <c:pt idx="205">
                  <c:v>1076.383929075184</c:v>
                </c:pt>
                <c:pt idx="206">
                  <c:v>1087.4842333307624</c:v>
                </c:pt>
                <c:pt idx="207">
                  <c:v>1107.8734098894315</c:v>
                </c:pt>
                <c:pt idx="208">
                  <c:v>1117.1577929809432</c:v>
                </c:pt>
                <c:pt idx="209">
                  <c:v>1131.103860254878</c:v>
                </c:pt>
                <c:pt idx="210">
                  <c:v>1143.2094264958878</c:v>
                </c:pt>
                <c:pt idx="211">
                  <c:v>1156.265956500231</c:v>
                </c:pt>
                <c:pt idx="212">
                  <c:v>1163.7360583169402</c:v>
                </c:pt>
                <c:pt idx="213">
                  <c:v>1183.3771080562549</c:v>
                </c:pt>
                <c:pt idx="214">
                  <c:v>1198.3729611103631</c:v>
                </c:pt>
                <c:pt idx="215">
                  <c:v>1214.3357831599203</c:v>
                </c:pt>
                <c:pt idx="216">
                  <c:v>1230.3293499149065</c:v>
                </c:pt>
                <c:pt idx="217">
                  <c:v>1246.353780033693</c:v>
                </c:pt>
                <c:pt idx="218">
                  <c:v>1260.5187087632385</c:v>
                </c:pt>
                <c:pt idx="219">
                  <c:v>1280.3902901010724</c:v>
                </c:pt>
                <c:pt idx="220">
                  <c:v>1296.5117104931655</c:v>
                </c:pt>
                <c:pt idx="221">
                  <c:v>1311.713456380776</c:v>
                </c:pt>
                <c:pt idx="222">
                  <c:v>1325.0378511259323</c:v>
                </c:pt>
                <c:pt idx="223">
                  <c:v>1347.9295303287738</c:v>
                </c:pt>
                <c:pt idx="224">
                  <c:v>1354.6181745663578</c:v>
                </c:pt>
                <c:pt idx="225">
                  <c:v>1375.6747707019954</c:v>
                </c:pt>
                <c:pt idx="226">
                  <c:v>1389.1022764237578</c:v>
                </c:pt>
                <c:pt idx="227">
                  <c:v>1410.2466084712373</c:v>
                </c:pt>
                <c:pt idx="228">
                  <c:v>1428.5510507188435</c:v>
                </c:pt>
                <c:pt idx="229">
                  <c:v>1440.1325747328785</c:v>
                </c:pt>
                <c:pt idx="230">
                  <c:v>1458.503086512031</c:v>
                </c:pt>
                <c:pt idx="231">
                  <c:v>1472.065305953216</c:v>
                </c:pt>
                <c:pt idx="232">
                  <c:v>1485.649711788045</c:v>
                </c:pt>
                <c:pt idx="233">
                  <c:v>1496.338785300966</c:v>
                </c:pt>
                <c:pt idx="234">
                  <c:v>1510.9370041886657</c:v>
                </c:pt>
                <c:pt idx="235">
                  <c:v>1523.6095860736373</c:v>
                </c:pt>
                <c:pt idx="236">
                  <c:v>1541.1882266139587</c:v>
                </c:pt>
                <c:pt idx="237">
                  <c:v>1549.9915211952061</c:v>
                </c:pt>
                <c:pt idx="238">
                  <c:v>1567.6261579189588</c:v>
                </c:pt>
                <c:pt idx="239">
                  <c:v>1580.3856152885444</c:v>
                </c:pt>
                <c:pt idx="240">
                  <c:v>1595.1324694075147</c:v>
                </c:pt>
                <c:pt idx="241">
                  <c:v>1605.9634978111292</c:v>
                </c:pt>
                <c:pt idx="242">
                  <c:v>1620.7558858543975</c:v>
                </c:pt>
                <c:pt idx="243">
                  <c:v>1639.530818118289</c:v>
                </c:pt>
                <c:pt idx="244">
                  <c:v>1648.4390450108754</c:v>
                </c:pt>
                <c:pt idx="245">
                  <c:v>1661.3233786616652</c:v>
                </c:pt>
                <c:pt idx="246">
                  <c:v>1678.202343440559</c:v>
                </c:pt>
                <c:pt idx="247">
                  <c:v>1694.119830278233</c:v>
                </c:pt>
                <c:pt idx="248">
                  <c:v>1696.1116631906355</c:v>
                </c:pt>
                <c:pt idx="249">
                  <c:v>1692.1284750236043</c:v>
                </c:pt>
                <c:pt idx="250">
                  <c:v>1703.086843249648</c:v>
                </c:pt>
                <c:pt idx="251">
                  <c:v>1702.0900301673635</c:v>
                </c:pt>
                <c:pt idx="252">
                  <c:v>1709.0702358745618</c:v>
                </c:pt>
                <c:pt idx="253">
                  <c:v>1704.0837760045515</c:v>
                </c:pt>
                <c:pt idx="254">
                  <c:v>1708.072704325281</c:v>
                </c:pt>
                <c:pt idx="255">
                  <c:v>1704.0837760045515</c:v>
                </c:pt>
                <c:pt idx="256">
                  <c:v>1704.0837760045515</c:v>
                </c:pt>
                <c:pt idx="257">
                  <c:v>1701.0933367289695</c:v>
                </c:pt>
                <c:pt idx="258">
                  <c:v>1709.0702358745618</c:v>
                </c:pt>
                <c:pt idx="259">
                  <c:v>1706.0780006471807</c:v>
                </c:pt>
                <c:pt idx="260">
                  <c:v>1702.0900301673635</c:v>
                </c:pt>
                <c:pt idx="261">
                  <c:v>1702.0900301673635</c:v>
                </c:pt>
                <c:pt idx="262">
                  <c:v>1701.0933367289695</c:v>
                </c:pt>
                <c:pt idx="263">
                  <c:v>1699.1003086690007</c:v>
                </c:pt>
                <c:pt idx="264">
                  <c:v>1701.0933367289695</c:v>
                </c:pt>
                <c:pt idx="265">
                  <c:v>1699.1003086690007</c:v>
                </c:pt>
                <c:pt idx="266">
                  <c:v>1701.0933367289695</c:v>
                </c:pt>
                <c:pt idx="267">
                  <c:v>1701.0933367289695</c:v>
                </c:pt>
                <c:pt idx="268">
                  <c:v>1697.107758840125</c:v>
                </c:pt>
                <c:pt idx="269">
                  <c:v>1699.1003086690007</c:v>
                </c:pt>
                <c:pt idx="270">
                  <c:v>1696.1116631906355</c:v>
                </c:pt>
                <c:pt idx="271">
                  <c:v>1693.124092958015</c:v>
                </c:pt>
                <c:pt idx="272">
                  <c:v>1692.1284750236043</c:v>
                </c:pt>
                <c:pt idx="273">
                  <c:v>1696.1116631906355</c:v>
                </c:pt>
                <c:pt idx="274">
                  <c:v>1690.1375971977184</c:v>
                </c:pt>
                <c:pt idx="275">
                  <c:v>1685.1624898821624</c:v>
                </c:pt>
                <c:pt idx="276">
                  <c:v>1683.1732812555708</c:v>
                </c:pt>
                <c:pt idx="277">
                  <c:v>1684.167826004589</c:v>
                </c:pt>
                <c:pt idx="278">
                  <c:v>1682.1788556065762</c:v>
                </c:pt>
                <c:pt idx="279">
                  <c:v>1683.1732812555708</c:v>
                </c:pt>
                <c:pt idx="280">
                  <c:v>1679.196292974573</c:v>
                </c:pt>
                <c:pt idx="281">
                  <c:v>1678.202343440559</c:v>
                </c:pt>
                <c:pt idx="282">
                  <c:v>1679.196292974573</c:v>
                </c:pt>
                <c:pt idx="283">
                  <c:v>1671.2480259193092</c:v>
                </c:pt>
                <c:pt idx="284">
                  <c:v>1678.202343440559</c:v>
                </c:pt>
                <c:pt idx="285">
                  <c:v>1696.1116631906355</c:v>
                </c:pt>
                <c:pt idx="286">
                  <c:v>1706.0780006471807</c:v>
                </c:pt>
                <c:pt idx="287">
                  <c:v>1715.0579429278932</c:v>
                </c:pt>
                <c:pt idx="288">
                  <c:v>1731.04630189265</c:v>
                </c:pt>
                <c:pt idx="289">
                  <c:v>1745.0614130203871</c:v>
                </c:pt>
                <c:pt idx="290">
                  <c:v>1754.0836342674402</c:v>
                </c:pt>
                <c:pt idx="291">
                  <c:v>1768.1377139287363</c:v>
                </c:pt>
                <c:pt idx="292">
                  <c:v>1773.1627981196034</c:v>
                </c:pt>
                <c:pt idx="293">
                  <c:v>1788.2563218848964</c:v>
                </c:pt>
                <c:pt idx="294">
                  <c:v>1806.4048386639306</c:v>
                </c:pt>
                <c:pt idx="295">
                  <c:v>1820.5478249547396</c:v>
                </c:pt>
                <c:pt idx="296">
                  <c:v>1831.6770943747663</c:v>
                </c:pt>
                <c:pt idx="297">
                  <c:v>1847.8917958841023</c:v>
                </c:pt>
                <c:pt idx="298">
                  <c:v>1864.1382209675999</c:v>
                </c:pt>
                <c:pt idx="299">
                  <c:v>1877.3618861417178</c:v>
                </c:pt>
                <c:pt idx="300">
                  <c:v>1895.7064106243165</c:v>
                </c:pt>
                <c:pt idx="301">
                  <c:v>1907.9586465202729</c:v>
                </c:pt>
                <c:pt idx="302">
                  <c:v>1920.228986945747</c:v>
                </c:pt>
                <c:pt idx="303">
                  <c:v>1932.5174854842821</c:v>
                </c:pt>
                <c:pt idx="304">
                  <c:v>1949.9573798832482</c:v>
                </c:pt>
                <c:pt idx="305">
                  <c:v>1965.3759979888673</c:v>
                </c:pt>
                <c:pt idx="306">
                  <c:v>1983.916209696635</c:v>
                </c:pt>
                <c:pt idx="307">
                  <c:v>1999.3980699490012</c:v>
                </c:pt>
                <c:pt idx="308">
                  <c:v>2014.9088484553617</c:v>
                </c:pt>
                <c:pt idx="309">
                  <c:v>2026.3018611676273</c:v>
                </c:pt>
                <c:pt idx="310">
                  <c:v>2043.9400477608788</c:v>
                </c:pt>
                <c:pt idx="311">
                  <c:v>2056.413127645644</c:v>
                </c:pt>
                <c:pt idx="312">
                  <c:v>2070.9887732143707</c:v>
                </c:pt>
                <c:pt idx="313">
                  <c:v>2085.590047914348</c:v>
                </c:pt>
                <c:pt idx="314">
                  <c:v>2101.262813885497</c:v>
                </c:pt>
                <c:pt idx="315">
                  <c:v>2119.061115261916</c:v>
                </c:pt>
                <c:pt idx="316">
                  <c:v>2133.7472382419996</c:v>
                </c:pt>
                <c:pt idx="317">
                  <c:v>2156.8780369641963</c:v>
                </c:pt>
                <c:pt idx="318">
                  <c:v>2173.740997696586</c:v>
                </c:pt>
                <c:pt idx="319">
                  <c:v>2191.6954941442523</c:v>
                </c:pt>
                <c:pt idx="320">
                  <c:v>2206.5107547592124</c:v>
                </c:pt>
                <c:pt idx="321">
                  <c:v>2223.4749105508545</c:v>
                </c:pt>
                <c:pt idx="322">
                  <c:v>2236.220809249744</c:v>
                </c:pt>
                <c:pt idx="323">
                  <c:v>2252.180743764847</c:v>
                </c:pt>
                <c:pt idx="324">
                  <c:v>2248.9863019589598</c:v>
                </c:pt>
                <c:pt idx="325">
                  <c:v>2273.5084847095486</c:v>
                </c:pt>
                <c:pt idx="326">
                  <c:v>2283.1238685240814</c:v>
                </c:pt>
                <c:pt idx="327">
                  <c:v>2294.891144579147</c:v>
                </c:pt>
                <c:pt idx="328">
                  <c:v>2303.459649270277</c:v>
                </c:pt>
                <c:pt idx="329">
                  <c:v>2315.255798356939</c:v>
                </c:pt>
                <c:pt idx="330">
                  <c:v>2325.9941308659236</c:v>
                </c:pt>
                <c:pt idx="331">
                  <c:v>2339.9747555289327</c:v>
                </c:pt>
                <c:pt idx="332">
                  <c:v>2350.745121983034</c:v>
                </c:pt>
                <c:pt idx="333">
                  <c:v>2356.1355482495687</c:v>
                </c:pt>
                <c:pt idx="334">
                  <c:v>2368.0068174222006</c:v>
                </c:pt>
                <c:pt idx="335">
                  <c:v>2378.81362708384</c:v>
                </c:pt>
                <c:pt idx="336">
                  <c:v>2380.9766777269647</c:v>
                </c:pt>
                <c:pt idx="337">
                  <c:v>2387.4692123595064</c:v>
                </c:pt>
                <c:pt idx="338">
                  <c:v>2393.9668272231092</c:v>
                </c:pt>
                <c:pt idx="339">
                  <c:v>2411.318697445968</c:v>
                </c:pt>
                <c:pt idx="340">
                  <c:v>2421.095081902824</c:v>
                </c:pt>
                <c:pt idx="341">
                  <c:v>2435.2368771378706</c:v>
                </c:pt>
                <c:pt idx="342">
                  <c:v>2443.951506164905</c:v>
                </c:pt>
                <c:pt idx="343">
                  <c:v>2461.408249153025</c:v>
                </c:pt>
                <c:pt idx="344">
                  <c:v>2473.4310831179596</c:v>
                </c:pt>
                <c:pt idx="345">
                  <c:v>2481.0910506643513</c:v>
                </c:pt>
                <c:pt idx="346">
                  <c:v>2493.142436788038</c:v>
                </c:pt>
                <c:pt idx="347">
                  <c:v>2498.6261267264726</c:v>
                </c:pt>
                <c:pt idx="348">
                  <c:v>2515.0989577027535</c:v>
                </c:pt>
                <c:pt idx="349">
                  <c:v>2526.099027362704</c:v>
                </c:pt>
                <c:pt idx="350">
                  <c:v>2536.0115641652164</c:v>
                </c:pt>
                <c:pt idx="351">
                  <c:v>2550.350595135474</c:v>
                </c:pt>
                <c:pt idx="352">
                  <c:v>2564.7144291787804</c:v>
                </c:pt>
                <c:pt idx="353">
                  <c:v>2575.7804640946974</c:v>
                </c:pt>
                <c:pt idx="354">
                  <c:v>2580.2110104833823</c:v>
                </c:pt>
                <c:pt idx="355">
                  <c:v>2592.4072160394417</c:v>
                </c:pt>
                <c:pt idx="356">
                  <c:v>2605.732628963671</c:v>
                </c:pt>
                <c:pt idx="357">
                  <c:v>2613.5156729295686</c:v>
                </c:pt>
                <c:pt idx="358">
                  <c:v>2624.646976703622</c:v>
                </c:pt>
                <c:pt idx="359">
                  <c:v>2632.447777063114</c:v>
                </c:pt>
                <c:pt idx="360">
                  <c:v>2643.604505023788</c:v>
                </c:pt>
                <c:pt idx="361">
                  <c:v>2633.562775570595</c:v>
                </c:pt>
                <c:pt idx="362">
                  <c:v>2629.103679546141</c:v>
                </c:pt>
                <c:pt idx="363">
                  <c:v>2639.1400149313013</c:v>
                </c:pt>
                <c:pt idx="364">
                  <c:v>2641.371959944605</c:v>
                </c:pt>
                <c:pt idx="365">
                  <c:v>2633.562775570595</c:v>
                </c:pt>
                <c:pt idx="366">
                  <c:v>2654.7762427131374</c:v>
                </c:pt>
                <c:pt idx="367">
                  <c:v>2653.6583923551184</c:v>
                </c:pt>
                <c:pt idx="368">
                  <c:v>2649.188495128632</c:v>
                </c:pt>
                <c:pt idx="369">
                  <c:v>2649.188495128632</c:v>
                </c:pt>
                <c:pt idx="370">
                  <c:v>2649.188495128632</c:v>
                </c:pt>
                <c:pt idx="371">
                  <c:v>2648.071396671037</c:v>
                </c:pt>
                <c:pt idx="372">
                  <c:v>2645.8376504915955</c:v>
                </c:pt>
                <c:pt idx="373">
                  <c:v>2640.2559124498794</c:v>
                </c:pt>
                <c:pt idx="374">
                  <c:v>2646.9544484721637</c:v>
                </c:pt>
                <c:pt idx="375">
                  <c:v>2652.5406924581494</c:v>
                </c:pt>
                <c:pt idx="376">
                  <c:v>2651.4231429817296</c:v>
                </c:pt>
                <c:pt idx="377">
                  <c:v>2650.305743885378</c:v>
                </c:pt>
                <c:pt idx="378">
                  <c:v>2648.071396671037</c:v>
                </c:pt>
                <c:pt idx="379">
                  <c:v>2643.604505023788</c:v>
                </c:pt>
                <c:pt idx="380">
                  <c:v>2642.4881574557967</c:v>
                </c:pt>
                <c:pt idx="381">
                  <c:v>2639.1400149313013</c:v>
                </c:pt>
                <c:pt idx="382">
                  <c:v>2634.6779238126524</c:v>
                </c:pt>
                <c:pt idx="383">
                  <c:v>2632.447777063114</c:v>
                </c:pt>
                <c:pt idx="384">
                  <c:v>2634.6779238126524</c:v>
                </c:pt>
                <c:pt idx="385">
                  <c:v>2633.562775570595</c:v>
                </c:pt>
                <c:pt idx="386">
                  <c:v>2630.218229091067</c:v>
                </c:pt>
                <c:pt idx="387">
                  <c:v>2626.875029137703</c:v>
                </c:pt>
                <c:pt idx="388">
                  <c:v>2627.989279575066</c:v>
                </c:pt>
                <c:pt idx="389">
                  <c:v>2633.562775570595</c:v>
                </c:pt>
                <c:pt idx="390">
                  <c:v>2631.3329282499994</c:v>
                </c:pt>
                <c:pt idx="391">
                  <c:v>2631.3329282499994</c:v>
                </c:pt>
                <c:pt idx="392">
                  <c:v>2631.3329282499994</c:v>
                </c:pt>
                <c:pt idx="393">
                  <c:v>2633.562775570595</c:v>
                </c:pt>
                <c:pt idx="394">
                  <c:v>2633.562775570595</c:v>
                </c:pt>
                <c:pt idx="395">
                  <c:v>2629.103679546141</c:v>
                </c:pt>
                <c:pt idx="396">
                  <c:v>2626.875029137703</c:v>
                </c:pt>
                <c:pt idx="397">
                  <c:v>2630.218229091067</c:v>
                </c:pt>
                <c:pt idx="398">
                  <c:v>2631.3329282499994</c:v>
                </c:pt>
                <c:pt idx="399">
                  <c:v>2630.218229091067</c:v>
                </c:pt>
                <c:pt idx="400">
                  <c:v>2630.218229091067</c:v>
                </c:pt>
                <c:pt idx="401">
                  <c:v>2631.3329282499994</c:v>
                </c:pt>
                <c:pt idx="402">
                  <c:v>2631.3329282499994</c:v>
                </c:pt>
                <c:pt idx="403">
                  <c:v>2630.218229091067</c:v>
                </c:pt>
                <c:pt idx="404">
                  <c:v>2623.533174626706</c:v>
                </c:pt>
                <c:pt idx="405">
                  <c:v>2601.288448299927</c:v>
                </c:pt>
                <c:pt idx="406">
                  <c:v>2596.846644839112</c:v>
                </c:pt>
                <c:pt idx="407">
                  <c:v>2575.7804640946974</c:v>
                </c:pt>
                <c:pt idx="408">
                  <c:v>2569.1390736804287</c:v>
                </c:pt>
                <c:pt idx="409">
                  <c:v>2553.6631214896206</c:v>
                </c:pt>
                <c:pt idx="410">
                  <c:v>2538.2159579588892</c:v>
                </c:pt>
                <c:pt idx="411">
                  <c:v>2527.1998361893966</c:v>
                </c:pt>
                <c:pt idx="412">
                  <c:v>2517.297806218712</c:v>
                </c:pt>
                <c:pt idx="413">
                  <c:v>2504.1134403286474</c:v>
                </c:pt>
                <c:pt idx="414">
                  <c:v>2484.3760581728743</c:v>
                </c:pt>
                <c:pt idx="415">
                  <c:v>2460.3161269219513</c:v>
                </c:pt>
                <c:pt idx="416">
                  <c:v>2438.5037913647834</c:v>
                </c:pt>
                <c:pt idx="417">
                  <c:v>2446.131593174539</c:v>
                </c:pt>
                <c:pt idx="418">
                  <c:v>2436.3257057465253</c:v>
                </c:pt>
                <c:pt idx="419">
                  <c:v>2415.66233629066</c:v>
                </c:pt>
                <c:pt idx="420">
                  <c:v>2412.4043941687028</c:v>
                </c:pt>
                <c:pt idx="421">
                  <c:v>2402.6382300442465</c:v>
                </c:pt>
                <c:pt idx="422">
                  <c:v>2384.222310510906</c:v>
                </c:pt>
                <c:pt idx="423">
                  <c:v>2372.3278537481406</c:v>
                </c:pt>
                <c:pt idx="424">
                  <c:v>2347.51254501157</c:v>
                </c:pt>
                <c:pt idx="425">
                  <c:v>2336.7463677326805</c:v>
                </c:pt>
                <c:pt idx="426">
                  <c:v>2325.9941308659236</c:v>
                </c:pt>
                <c:pt idx="427">
                  <c:v>2308.8194579969877</c:v>
                </c:pt>
                <c:pt idx="428">
                  <c:v>2289.5403154926553</c:v>
                </c:pt>
                <c:pt idx="429">
                  <c:v>2279.917503323551</c:v>
                </c:pt>
                <c:pt idx="430">
                  <c:v>2270.3058293872114</c:v>
                </c:pt>
                <c:pt idx="431">
                  <c:v>2258.573316345368</c:v>
                </c:pt>
                <c:pt idx="432">
                  <c:v>2245.793088548337</c:v>
                </c:pt>
                <c:pt idx="433">
                  <c:v>2233.0324999873096</c:v>
                </c:pt>
                <c:pt idx="434">
                  <c:v>2218.1698880922663</c:v>
                </c:pt>
                <c:pt idx="435">
                  <c:v>2205.451644832134</c:v>
                </c:pt>
                <c:pt idx="436">
                  <c:v>2193.8103423339576</c:v>
                </c:pt>
                <c:pt idx="437">
                  <c:v>2176.906618691275</c:v>
                </c:pt>
                <c:pt idx="438">
                  <c:v>2163.197634964795</c:v>
                </c:pt>
                <c:pt idx="439">
                  <c:v>2150.5632447420103</c:v>
                </c:pt>
                <c:pt idx="440">
                  <c:v>2130.598024612699</c:v>
                </c:pt>
                <c:pt idx="441">
                  <c:v>2114.869846341642</c:v>
                </c:pt>
                <c:pt idx="442">
                  <c:v>2101.262813885497</c:v>
                </c:pt>
                <c:pt idx="443">
                  <c:v>2087.678041732741</c:v>
                </c:pt>
                <c:pt idx="444">
                  <c:v>2077.2433188567834</c:v>
                </c:pt>
                <c:pt idx="445">
                  <c:v>2063.697752413078</c:v>
                </c:pt>
                <c:pt idx="446">
                  <c:v>2051.2137339675437</c:v>
                </c:pt>
                <c:pt idx="447">
                  <c:v>2035.6350575729377</c:v>
                </c:pt>
                <c:pt idx="448">
                  <c:v>2025.265486580074</c:v>
                </c:pt>
                <c:pt idx="449">
                  <c:v>2006.6328279651673</c:v>
                </c:pt>
                <c:pt idx="450">
                  <c:v>1994.234242052978</c:v>
                </c:pt>
                <c:pt idx="451">
                  <c:v>1981.8541408079648</c:v>
                </c:pt>
                <c:pt idx="452">
                  <c:v>1969.4924691957335</c:v>
                </c:pt>
                <c:pt idx="453">
                  <c:v>1953.038814035252</c:v>
                </c:pt>
                <c:pt idx="454">
                  <c:v>1943.797939839191</c:v>
                </c:pt>
                <c:pt idx="455">
                  <c:v>1925.3469848717039</c:v>
                </c:pt>
                <c:pt idx="456">
                  <c:v>1903.8725589131614</c:v>
                </c:pt>
                <c:pt idx="457">
                  <c:v>1888.567612566718</c:v>
                </c:pt>
                <c:pt idx="458">
                  <c:v>1873.2908227573218</c:v>
                </c:pt>
                <c:pt idx="459">
                  <c:v>1857.0264985528572</c:v>
                </c:pt>
                <c:pt idx="460">
                  <c:v>1838.7671307393769</c:v>
                </c:pt>
                <c:pt idx="461">
                  <c:v>1827.6283612999243</c:v>
                </c:pt>
                <c:pt idx="462">
                  <c:v>1811.4531404620675</c:v>
                </c:pt>
                <c:pt idx="463">
                  <c:v>1798.3339340101102</c:v>
                </c:pt>
                <c:pt idx="464">
                  <c:v>1785.235421576796</c:v>
                </c:pt>
                <c:pt idx="465">
                  <c:v>1768.1377139287363</c:v>
                </c:pt>
                <c:pt idx="466">
                  <c:v>1763.1156687971354</c:v>
                </c:pt>
                <c:pt idx="467">
                  <c:v>1768.1377139287363</c:v>
                </c:pt>
                <c:pt idx="468">
                  <c:v>1747.0655041057737</c:v>
                </c:pt>
                <c:pt idx="469">
                  <c:v>1727.0463252391999</c:v>
                </c:pt>
                <c:pt idx="470">
                  <c:v>1708.072704325281</c:v>
                </c:pt>
                <c:pt idx="471">
                  <c:v>1688.1471965716978</c:v>
                </c:pt>
                <c:pt idx="472">
                  <c:v>1676.214801216613</c:v>
                </c:pt>
                <c:pt idx="473">
                  <c:v>1673.234379563993</c:v>
                </c:pt>
                <c:pt idx="474">
                  <c:v>1669.262147308387</c:v>
                </c:pt>
                <c:pt idx="475">
                  <c:v>1666.284219583446</c:v>
                </c:pt>
                <c:pt idx="476">
                  <c:v>1654.3831765259633</c:v>
                </c:pt>
                <c:pt idx="477">
                  <c:v>1663.3073594074551</c:v>
                </c:pt>
                <c:pt idx="478">
                  <c:v>1665.2918142793687</c:v>
                </c:pt>
                <c:pt idx="479">
                  <c:v>1670.2550272488302</c:v>
                </c:pt>
                <c:pt idx="480">
                  <c:v>1671.2480259193092</c:v>
                </c:pt>
                <c:pt idx="481">
                  <c:v>1671.2480259193092</c:v>
                </c:pt>
                <c:pt idx="482">
                  <c:v>1681.1845490290834</c:v>
                </c:pt>
                <c:pt idx="483">
                  <c:v>1685.1624898821624</c:v>
                </c:pt>
                <c:pt idx="484">
                  <c:v>1687.1521751371586</c:v>
                </c:pt>
                <c:pt idx="485">
                  <c:v>1685.1624898821624</c:v>
                </c:pt>
                <c:pt idx="486">
                  <c:v>1678.202343440559</c:v>
                </c:pt>
                <c:pt idx="487">
                  <c:v>1675.2212084697517</c:v>
                </c:pt>
                <c:pt idx="488">
                  <c:v>1673.234379563993</c:v>
                </c:pt>
                <c:pt idx="489">
                  <c:v>1671.2480259193092</c:v>
                </c:pt>
                <c:pt idx="490">
                  <c:v>1670.2550272488302</c:v>
                </c:pt>
                <c:pt idx="491">
                  <c:v>1665.2918142793687</c:v>
                </c:pt>
                <c:pt idx="492">
                  <c:v>1666.284219583446</c:v>
                </c:pt>
                <c:pt idx="493">
                  <c:v>1662.3153097829543</c:v>
                </c:pt>
                <c:pt idx="494">
                  <c:v>1663.3073594074551</c:v>
                </c:pt>
                <c:pt idx="495">
                  <c:v>1664.2995275634828</c:v>
                </c:pt>
                <c:pt idx="496">
                  <c:v>1665.2918142793687</c:v>
                </c:pt>
                <c:pt idx="497">
                  <c:v>1664.2995275634828</c:v>
                </c:pt>
                <c:pt idx="498">
                  <c:v>1672.2411433482275</c:v>
                </c:pt>
                <c:pt idx="499">
                  <c:v>1675.2212084697517</c:v>
                </c:pt>
                <c:pt idx="500">
                  <c:v>1679.196292974573</c:v>
                </c:pt>
                <c:pt idx="501">
                  <c:v>1680.190361494584</c:v>
                </c:pt>
                <c:pt idx="502">
                  <c:v>1678.202343440559</c:v>
                </c:pt>
                <c:pt idx="503">
                  <c:v>1678.202343440559</c:v>
                </c:pt>
                <c:pt idx="504">
                  <c:v>1683.1732812555708</c:v>
                </c:pt>
                <c:pt idx="505">
                  <c:v>1683.1732812555708</c:v>
                </c:pt>
                <c:pt idx="506">
                  <c:v>1680.190361494584</c:v>
                </c:pt>
                <c:pt idx="507">
                  <c:v>1688.1471965716978</c:v>
                </c:pt>
                <c:pt idx="508">
                  <c:v>1688.1471965716978</c:v>
                </c:pt>
                <c:pt idx="509">
                  <c:v>1698.1039739900207</c:v>
                </c:pt>
                <c:pt idx="510">
                  <c:v>1697.107758840125</c:v>
                </c:pt>
                <c:pt idx="511">
                  <c:v>1690.1375971977184</c:v>
                </c:pt>
                <c:pt idx="512">
                  <c:v>1687.1521751371586</c:v>
                </c:pt>
                <c:pt idx="513">
                  <c:v>1682.1788556065762</c:v>
                </c:pt>
                <c:pt idx="514">
                  <c:v>1661.3233786616652</c:v>
                </c:pt>
                <c:pt idx="515">
                  <c:v>1653.3921924121305</c:v>
                </c:pt>
                <c:pt idx="516">
                  <c:v>1628.6559472156223</c:v>
                </c:pt>
                <c:pt idx="517">
                  <c:v>1618.782044301961</c:v>
                </c:pt>
                <c:pt idx="518">
                  <c:v>1600.0539129060394</c:v>
                </c:pt>
                <c:pt idx="519">
                  <c:v>1582.3503500361462</c:v>
                </c:pt>
                <c:pt idx="520">
                  <c:v>1569.58787571027</c:v>
                </c:pt>
                <c:pt idx="521">
                  <c:v>1557.8245144627244</c:v>
                </c:pt>
                <c:pt idx="522">
                  <c:v>1542.1659097106321</c:v>
                </c:pt>
                <c:pt idx="523">
                  <c:v>1528.48881024128</c:v>
                </c:pt>
                <c:pt idx="524">
                  <c:v>1515.808785714147</c:v>
                </c:pt>
                <c:pt idx="525">
                  <c:v>1500.2291350427706</c:v>
                </c:pt>
                <c:pt idx="526">
                  <c:v>1483.707721280597</c:v>
                </c:pt>
                <c:pt idx="527">
                  <c:v>1469.1572508116067</c:v>
                </c:pt>
                <c:pt idx="528">
                  <c:v>1459.4710822433829</c:v>
                </c:pt>
                <c:pt idx="529">
                  <c:v>1440.1325747328785</c:v>
                </c:pt>
                <c:pt idx="530">
                  <c:v>1423.7301789596384</c:v>
                </c:pt>
                <c:pt idx="531">
                  <c:v>1412.1714928961753</c:v>
                </c:pt>
                <c:pt idx="532">
                  <c:v>1393.903080958239</c:v>
                </c:pt>
                <c:pt idx="533">
                  <c:v>1380.4678163600308</c:v>
                </c:pt>
                <c:pt idx="534">
                  <c:v>1362.2689422359786</c:v>
                </c:pt>
                <c:pt idx="535">
                  <c:v>1341.246269306446</c:v>
                </c:pt>
                <c:pt idx="536">
                  <c:v>1325.0378511259323</c:v>
                </c:pt>
                <c:pt idx="537">
                  <c:v>1311.713456380776</c:v>
                </c:pt>
                <c:pt idx="538">
                  <c:v>1300.3095387651742</c:v>
                </c:pt>
                <c:pt idx="539">
                  <c:v>1282.2853041147732</c:v>
                </c:pt>
                <c:pt idx="540">
                  <c:v>1272.81455562923</c:v>
                </c:pt>
                <c:pt idx="541">
                  <c:v>1251.0727387172592</c:v>
                </c:pt>
                <c:pt idx="542">
                  <c:v>1240.6945671576807</c:v>
                </c:pt>
                <c:pt idx="543">
                  <c:v>1228.4461542220624</c:v>
                </c:pt>
                <c:pt idx="544">
                  <c:v>1216.2157812145888</c:v>
                </c:pt>
                <c:pt idx="545">
                  <c:v>1202.1261595344831</c:v>
                </c:pt>
                <c:pt idx="546">
                  <c:v>1188.997379926977</c:v>
                </c:pt>
                <c:pt idx="547">
                  <c:v>1181.5045290942098</c:v>
                </c:pt>
                <c:pt idx="548">
                  <c:v>1171.2128861688313</c:v>
                </c:pt>
                <c:pt idx="549">
                  <c:v>1155.3326660949779</c:v>
                </c:pt>
                <c:pt idx="550">
                  <c:v>1145.0733886523126</c:v>
                </c:pt>
                <c:pt idx="551">
                  <c:v>1120.8744547290132</c:v>
                </c:pt>
                <c:pt idx="552">
                  <c:v>1116.228887406732</c:v>
                </c:pt>
                <c:pt idx="553">
                  <c:v>1099.5263312452348</c:v>
                </c:pt>
                <c:pt idx="554">
                  <c:v>1087.4842333307624</c:v>
                </c:pt>
                <c:pt idx="555">
                  <c:v>1075.4595731581621</c:v>
                </c:pt>
                <c:pt idx="556">
                  <c:v>1064.375320515287</c:v>
                </c:pt>
                <c:pt idx="557">
                  <c:v>1054.227736617141</c:v>
                </c:pt>
                <c:pt idx="558">
                  <c:v>1040.410076256555</c:v>
                </c:pt>
                <c:pt idx="559">
                  <c:v>1022.0222224808806</c:v>
                </c:pt>
                <c:pt idx="560">
                  <c:v>1013.7609536462921</c:v>
                </c:pt>
                <c:pt idx="561">
                  <c:v>998.1787234186816</c:v>
                </c:pt>
                <c:pt idx="562">
                  <c:v>978.0567915346135</c:v>
                </c:pt>
                <c:pt idx="563">
                  <c:v>962.5413533423075</c:v>
                </c:pt>
                <c:pt idx="564">
                  <c:v>951.6067071376824</c:v>
                </c:pt>
                <c:pt idx="565">
                  <c:v>930.6887965576864</c:v>
                </c:pt>
                <c:pt idx="566">
                  <c:v>915.2615287660628</c:v>
                </c:pt>
                <c:pt idx="567">
                  <c:v>905.2944300636348</c:v>
                </c:pt>
                <c:pt idx="568">
                  <c:v>885.3960510635027</c:v>
                </c:pt>
                <c:pt idx="569">
                  <c:v>876.3670718418991</c:v>
                </c:pt>
                <c:pt idx="570">
                  <c:v>863.7429713316958</c:v>
                </c:pt>
                <c:pt idx="571">
                  <c:v>846.6409029521003</c:v>
                </c:pt>
                <c:pt idx="572">
                  <c:v>834.0618787756405</c:v>
                </c:pt>
                <c:pt idx="573">
                  <c:v>825.0885135497263</c:v>
                </c:pt>
                <c:pt idx="574">
                  <c:v>806.2759504776502</c:v>
                </c:pt>
                <c:pt idx="575">
                  <c:v>794.6514002741214</c:v>
                </c:pt>
                <c:pt idx="576">
                  <c:v>784.8279367321936</c:v>
                </c:pt>
                <c:pt idx="577">
                  <c:v>767.8874599203532</c:v>
                </c:pt>
                <c:pt idx="578">
                  <c:v>756.3164877028767</c:v>
                </c:pt>
                <c:pt idx="579">
                  <c:v>742.0973894135241</c:v>
                </c:pt>
                <c:pt idx="580">
                  <c:v>725.2437729816079</c:v>
                </c:pt>
                <c:pt idx="581">
                  <c:v>714.6169808238405</c:v>
                </c:pt>
                <c:pt idx="582">
                  <c:v>698.7022480249177</c:v>
                </c:pt>
                <c:pt idx="583">
                  <c:v>687.2272137422169</c:v>
                </c:pt>
                <c:pt idx="584">
                  <c:v>671.364837625593</c:v>
                </c:pt>
                <c:pt idx="585">
                  <c:v>655.5327043797729</c:v>
                </c:pt>
                <c:pt idx="586">
                  <c:v>641.4849930625978</c:v>
                </c:pt>
                <c:pt idx="587">
                  <c:v>630.0887001325852</c:v>
                </c:pt>
                <c:pt idx="588">
                  <c:v>619.582908909025</c:v>
                </c:pt>
                <c:pt idx="589">
                  <c:v>602.975874684071</c:v>
                </c:pt>
                <c:pt idx="590">
                  <c:v>595.1209618751354</c:v>
                </c:pt>
                <c:pt idx="591">
                  <c:v>578.5627283288695</c:v>
                </c:pt>
                <c:pt idx="592">
                  <c:v>563.7754020178043</c:v>
                </c:pt>
                <c:pt idx="593">
                  <c:v>557.694148452719</c:v>
                </c:pt>
                <c:pt idx="594">
                  <c:v>542.9439044276714</c:v>
                </c:pt>
                <c:pt idx="595">
                  <c:v>530.8162870823837</c:v>
                </c:pt>
                <c:pt idx="596">
                  <c:v>518.7063558519975</c:v>
                </c:pt>
                <c:pt idx="597">
                  <c:v>503.1623491609843</c:v>
                </c:pt>
                <c:pt idx="598">
                  <c:v>491.9541900762366</c:v>
                </c:pt>
                <c:pt idx="599">
                  <c:v>479.9007593224874</c:v>
                </c:pt>
                <c:pt idx="600">
                  <c:v>461.8533546701863</c:v>
                </c:pt>
                <c:pt idx="601">
                  <c:v>451.5581352024746</c:v>
                </c:pt>
                <c:pt idx="602">
                  <c:v>438.70703430587713</c:v>
                </c:pt>
                <c:pt idx="603">
                  <c:v>423.31191972057877</c:v>
                </c:pt>
                <c:pt idx="604">
                  <c:v>410.5044244481656</c:v>
                </c:pt>
                <c:pt idx="605">
                  <c:v>397.716652239771</c:v>
                </c:pt>
                <c:pt idx="606">
                  <c:v>390.05343074252005</c:v>
                </c:pt>
                <c:pt idx="607">
                  <c:v>377.29708939631684</c:v>
                </c:pt>
                <c:pt idx="608">
                  <c:v>362.8635523721455</c:v>
                </c:pt>
                <c:pt idx="609">
                  <c:v>349.3019262128158</c:v>
                </c:pt>
                <c:pt idx="610">
                  <c:v>334.91692507904395</c:v>
                </c:pt>
                <c:pt idx="611">
                  <c:v>324.77778905504215</c:v>
                </c:pt>
                <c:pt idx="612">
                  <c:v>318.86900511027903</c:v>
                </c:pt>
                <c:pt idx="613">
                  <c:v>305.37898062333005</c:v>
                </c:pt>
                <c:pt idx="614">
                  <c:v>291.0698013364111</c:v>
                </c:pt>
                <c:pt idx="615">
                  <c:v>273.4277309834119</c:v>
                </c:pt>
                <c:pt idx="616">
                  <c:v>247.45298678028638</c:v>
                </c:pt>
                <c:pt idx="617">
                  <c:v>223.227368291723</c:v>
                </c:pt>
                <c:pt idx="618">
                  <c:v>192.421076303296</c:v>
                </c:pt>
                <c:pt idx="619">
                  <c:v>163.38480134941335</c:v>
                </c:pt>
                <c:pt idx="620">
                  <c:v>140.2286626097346</c:v>
                </c:pt>
                <c:pt idx="621">
                  <c:v>118.78419939361076</c:v>
                </c:pt>
                <c:pt idx="622">
                  <c:v>90.00382716464887</c:v>
                </c:pt>
                <c:pt idx="623">
                  <c:v>59.68693515819988</c:v>
                </c:pt>
                <c:pt idx="624">
                  <c:v>39.26502881493374</c:v>
                </c:pt>
                <c:pt idx="625">
                  <c:v>48.24448066971245</c:v>
                </c:pt>
                <c:pt idx="626">
                  <c:v>82.61925453748154</c:v>
                </c:pt>
                <c:pt idx="627">
                  <c:v>120.43180879822137</c:v>
                </c:pt>
                <c:pt idx="628">
                  <c:v>146.01164643834613</c:v>
                </c:pt>
                <c:pt idx="629">
                  <c:v>165.04128477242057</c:v>
                </c:pt>
                <c:pt idx="630">
                  <c:v>189.92827054924805</c:v>
                </c:pt>
                <c:pt idx="631">
                  <c:v>213.2236107858992</c:v>
                </c:pt>
                <c:pt idx="632">
                  <c:v>240.76299538359342</c:v>
                </c:pt>
                <c:pt idx="633">
                  <c:v>262.5252027459597</c:v>
                </c:pt>
                <c:pt idx="634">
                  <c:v>278.4644990545337</c:v>
                </c:pt>
                <c:pt idx="635">
                  <c:v>300.32586604225105</c:v>
                </c:pt>
                <c:pt idx="636">
                  <c:v>318.0252362357025</c:v>
                </c:pt>
                <c:pt idx="637">
                  <c:v>329.84580957976414</c:v>
                </c:pt>
                <c:pt idx="638">
                  <c:v>337.4536446258834</c:v>
                </c:pt>
                <c:pt idx="639">
                  <c:v>338.29939004312456</c:v>
                </c:pt>
                <c:pt idx="640">
                  <c:v>346.761585182859</c:v>
                </c:pt>
                <c:pt idx="641">
                  <c:v>345.9149775079655</c:v>
                </c:pt>
                <c:pt idx="642">
                  <c:v>340.8371432453739</c:v>
                </c:pt>
                <c:pt idx="643">
                  <c:v>334.91692507904395</c:v>
                </c:pt>
                <c:pt idx="644">
                  <c:v>345.9149775079655</c:v>
                </c:pt>
                <c:pt idx="645">
                  <c:v>347.6082791802259</c:v>
                </c:pt>
                <c:pt idx="646">
                  <c:v>348.4550595176765</c:v>
                </c:pt>
                <c:pt idx="647">
                  <c:v>332.38098022134477</c:v>
                </c:pt>
                <c:pt idx="648">
                  <c:v>318.0252362357025</c:v>
                </c:pt>
                <c:pt idx="649">
                  <c:v>296.95883046768427</c:v>
                </c:pt>
                <c:pt idx="650">
                  <c:v>278.4644990545337</c:v>
                </c:pt>
                <c:pt idx="651">
                  <c:v>259.17345643526727</c:v>
                </c:pt>
                <c:pt idx="652">
                  <c:v>244.10731736677536</c:v>
                </c:pt>
                <c:pt idx="653">
                  <c:v>229.90324152597157</c:v>
                </c:pt>
                <c:pt idx="654">
                  <c:v>209.0589327448444</c:v>
                </c:pt>
                <c:pt idx="655">
                  <c:v>182.45434011340876</c:v>
                </c:pt>
                <c:pt idx="656">
                  <c:v>157.58971018116182</c:v>
                </c:pt>
                <c:pt idx="657">
                  <c:v>137.75147329926517</c:v>
                </c:pt>
                <c:pt idx="658">
                  <c:v>113.8433317119449</c:v>
                </c:pt>
                <c:pt idx="659">
                  <c:v>87.54157321866049</c:v>
                </c:pt>
                <c:pt idx="660">
                  <c:v>61.32285938965292</c:v>
                </c:pt>
                <c:pt idx="661">
                  <c:v>34.371235506412624</c:v>
                </c:pt>
                <c:pt idx="662">
                  <c:v>20.521129443161556</c:v>
                </c:pt>
                <c:pt idx="663">
                  <c:v>28.665452744109857</c:v>
                </c:pt>
              </c:numCache>
            </c:numRef>
          </c:yVal>
          <c:smooth val="0"/>
        </c:ser>
        <c:axId val="57657721"/>
        <c:axId val="49157442"/>
      </c:scatterChart>
      <c:valAx>
        <c:axId val="57657721"/>
        <c:scaling>
          <c:orientation val="minMax"/>
          <c:max val="0.17"/>
          <c:min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57442"/>
        <c:crosses val="autoZero"/>
        <c:crossBetween val="midCat"/>
        <c:dispUnits/>
      </c:valAx>
      <c:valAx>
        <c:axId val="4915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657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Data!$D$9:$D$672</c:f>
              <c:strCache>
                <c:ptCount val="664"/>
                <c:pt idx="0">
                  <c:v>0.0907407403</c:v>
                </c:pt>
                <c:pt idx="1">
                  <c:v>0.0908564851</c:v>
                </c:pt>
                <c:pt idx="2">
                  <c:v>0.0909722224</c:v>
                </c:pt>
                <c:pt idx="3">
                  <c:v>0.0910879597</c:v>
                </c:pt>
                <c:pt idx="4">
                  <c:v>0.0912037045</c:v>
                </c:pt>
                <c:pt idx="5">
                  <c:v>0.0913194418</c:v>
                </c:pt>
                <c:pt idx="6">
                  <c:v>0.0914351866</c:v>
                </c:pt>
                <c:pt idx="7">
                  <c:v>0.0915509239</c:v>
                </c:pt>
                <c:pt idx="8">
                  <c:v>0.0916666687</c:v>
                </c:pt>
                <c:pt idx="9">
                  <c:v>0.091782406</c:v>
                </c:pt>
                <c:pt idx="10">
                  <c:v>0.0918981507</c:v>
                </c:pt>
                <c:pt idx="11">
                  <c:v>0.0920138881</c:v>
                </c:pt>
                <c:pt idx="12">
                  <c:v>0.0921296328</c:v>
                </c:pt>
                <c:pt idx="13">
                  <c:v>0.0922453701</c:v>
                </c:pt>
                <c:pt idx="14">
                  <c:v>0.0923611075</c:v>
                </c:pt>
                <c:pt idx="15">
                  <c:v>0.0924768522</c:v>
                </c:pt>
                <c:pt idx="16">
                  <c:v>0.0925925896</c:v>
                </c:pt>
                <c:pt idx="17">
                  <c:v>0.0927083343</c:v>
                </c:pt>
                <c:pt idx="18">
                  <c:v>0.0928240716</c:v>
                </c:pt>
                <c:pt idx="19">
                  <c:v>0.0929398164</c:v>
                </c:pt>
                <c:pt idx="20">
                  <c:v>0.0930555537</c:v>
                </c:pt>
                <c:pt idx="21">
                  <c:v>0.0931712985</c:v>
                </c:pt>
                <c:pt idx="22">
                  <c:v>0.0932870358</c:v>
                </c:pt>
                <c:pt idx="23">
                  <c:v>0.0934027806</c:v>
                </c:pt>
                <c:pt idx="24">
                  <c:v>0.0935185179</c:v>
                </c:pt>
                <c:pt idx="25">
                  <c:v>0.0936342627</c:v>
                </c:pt>
                <c:pt idx="26">
                  <c:v>0.09375</c:v>
                </c:pt>
                <c:pt idx="27">
                  <c:v>0.0938657373</c:v>
                </c:pt>
                <c:pt idx="28">
                  <c:v>0.0939814821</c:v>
                </c:pt>
                <c:pt idx="29">
                  <c:v>0.0940972194</c:v>
                </c:pt>
                <c:pt idx="30">
                  <c:v>0.0942129642</c:v>
                </c:pt>
                <c:pt idx="31">
                  <c:v>0.0943287015</c:v>
                </c:pt>
                <c:pt idx="32">
                  <c:v>0.0944444463</c:v>
                </c:pt>
                <c:pt idx="33">
                  <c:v>0.0945601836</c:v>
                </c:pt>
                <c:pt idx="34">
                  <c:v>0.0946759284</c:v>
                </c:pt>
                <c:pt idx="35">
                  <c:v>0.0947916657</c:v>
                </c:pt>
                <c:pt idx="36">
                  <c:v>0.0949074104</c:v>
                </c:pt>
                <c:pt idx="37">
                  <c:v>0.0950231478</c:v>
                </c:pt>
                <c:pt idx="38">
                  <c:v>0.0951388925</c:v>
                </c:pt>
                <c:pt idx="39">
                  <c:v>0.0952546299</c:v>
                </c:pt>
                <c:pt idx="40">
                  <c:v>0.0953703672</c:v>
                </c:pt>
                <c:pt idx="41">
                  <c:v>0.0954861119</c:v>
                </c:pt>
                <c:pt idx="42">
                  <c:v>0.0956018493</c:v>
                </c:pt>
                <c:pt idx="43">
                  <c:v>0.095717594</c:v>
                </c:pt>
                <c:pt idx="44">
                  <c:v>0.0958333313</c:v>
                </c:pt>
                <c:pt idx="45">
                  <c:v>0.0959490761</c:v>
                </c:pt>
                <c:pt idx="46">
                  <c:v>0.0960648134</c:v>
                </c:pt>
                <c:pt idx="47">
                  <c:v>0.0961805582</c:v>
                </c:pt>
                <c:pt idx="48">
                  <c:v>0.0962962955</c:v>
                </c:pt>
                <c:pt idx="49">
                  <c:v>0.0964120403</c:v>
                </c:pt>
                <c:pt idx="50">
                  <c:v>0.0965277776</c:v>
                </c:pt>
                <c:pt idx="51">
                  <c:v>0.0966435149</c:v>
                </c:pt>
                <c:pt idx="52">
                  <c:v>0.0967592597</c:v>
                </c:pt>
                <c:pt idx="53">
                  <c:v>0.096874997</c:v>
                </c:pt>
                <c:pt idx="54">
                  <c:v>0.0969907418</c:v>
                </c:pt>
                <c:pt idx="55">
                  <c:v>0.0971064791</c:v>
                </c:pt>
                <c:pt idx="56">
                  <c:v>0.0972222239</c:v>
                </c:pt>
                <c:pt idx="57">
                  <c:v>0.0973379612</c:v>
                </c:pt>
                <c:pt idx="58">
                  <c:v>0.097453706</c:v>
                </c:pt>
                <c:pt idx="59">
                  <c:v>0.0975694433</c:v>
                </c:pt>
                <c:pt idx="60">
                  <c:v>0.0976851881</c:v>
                </c:pt>
                <c:pt idx="61">
                  <c:v>0.0978009254</c:v>
                </c:pt>
                <c:pt idx="62">
                  <c:v>0.0979166701</c:v>
                </c:pt>
                <c:pt idx="63">
                  <c:v>0.0980324075</c:v>
                </c:pt>
                <c:pt idx="64">
                  <c:v>0.0981481448</c:v>
                </c:pt>
                <c:pt idx="65">
                  <c:v>0.0982638896</c:v>
                </c:pt>
                <c:pt idx="66">
                  <c:v>0.0983796269</c:v>
                </c:pt>
                <c:pt idx="67">
                  <c:v>0.0984953716</c:v>
                </c:pt>
                <c:pt idx="68">
                  <c:v>0.098611109</c:v>
                </c:pt>
                <c:pt idx="69">
                  <c:v>0.0987268537</c:v>
                </c:pt>
                <c:pt idx="70">
                  <c:v>0.098842591</c:v>
                </c:pt>
                <c:pt idx="71">
                  <c:v>0.0989583358</c:v>
                </c:pt>
                <c:pt idx="72">
                  <c:v>0.0990740731</c:v>
                </c:pt>
                <c:pt idx="73">
                  <c:v>0.0991898179</c:v>
                </c:pt>
                <c:pt idx="74">
                  <c:v>0.0993055552</c:v>
                </c:pt>
                <c:pt idx="75">
                  <c:v>0.0994213</c:v>
                </c:pt>
                <c:pt idx="76">
                  <c:v>0.0995370373</c:v>
                </c:pt>
                <c:pt idx="77">
                  <c:v>0.0996527746</c:v>
                </c:pt>
                <c:pt idx="78">
                  <c:v>0.0997685194</c:v>
                </c:pt>
                <c:pt idx="79">
                  <c:v>0.0998842567</c:v>
                </c:pt>
                <c:pt idx="80">
                  <c:v>0.1</c:v>
                </c:pt>
                <c:pt idx="81">
                  <c:v>0.100115739</c:v>
                </c:pt>
                <c:pt idx="82">
                  <c:v>0.100231484</c:v>
                </c:pt>
                <c:pt idx="83">
                  <c:v>0.100347221</c:v>
                </c:pt>
                <c:pt idx="84">
                  <c:v>0.100462966</c:v>
                </c:pt>
                <c:pt idx="85">
                  <c:v>0.100578703</c:v>
                </c:pt>
                <c:pt idx="86">
                  <c:v>0.100694448</c:v>
                </c:pt>
                <c:pt idx="87">
                  <c:v>0.100810185</c:v>
                </c:pt>
                <c:pt idx="88">
                  <c:v>0.100925922</c:v>
                </c:pt>
                <c:pt idx="89">
                  <c:v>0.101041667</c:v>
                </c:pt>
                <c:pt idx="90">
                  <c:v>0.101157404</c:v>
                </c:pt>
                <c:pt idx="91">
                  <c:v>0.101273149</c:v>
                </c:pt>
                <c:pt idx="92">
                  <c:v>0.101388887</c:v>
                </c:pt>
                <c:pt idx="93">
                  <c:v>0.101504631</c:v>
                </c:pt>
                <c:pt idx="94">
                  <c:v>0.101620369</c:v>
                </c:pt>
                <c:pt idx="95">
                  <c:v>0.101736113</c:v>
                </c:pt>
                <c:pt idx="96">
                  <c:v>0.101851851</c:v>
                </c:pt>
                <c:pt idx="97">
                  <c:v>0.101967596</c:v>
                </c:pt>
                <c:pt idx="98">
                  <c:v>0.102083333</c:v>
                </c:pt>
                <c:pt idx="99">
                  <c:v>0.102199078</c:v>
                </c:pt>
                <c:pt idx="100">
                  <c:v>0.102314815</c:v>
                </c:pt>
                <c:pt idx="101">
                  <c:v>0.102430552</c:v>
                </c:pt>
                <c:pt idx="102">
                  <c:v>0.102546297</c:v>
                </c:pt>
                <c:pt idx="103">
                  <c:v>0.102662034</c:v>
                </c:pt>
                <c:pt idx="104">
                  <c:v>0.102777779</c:v>
                </c:pt>
                <c:pt idx="105">
                  <c:v>0.102893516</c:v>
                </c:pt>
                <c:pt idx="106">
                  <c:v>0.103009261</c:v>
                </c:pt>
                <c:pt idx="107">
                  <c:v>0.103124999</c:v>
                </c:pt>
                <c:pt idx="108">
                  <c:v>0.103240743</c:v>
                </c:pt>
                <c:pt idx="109">
                  <c:v>0.103356481</c:v>
                </c:pt>
                <c:pt idx="110">
                  <c:v>0.103472225</c:v>
                </c:pt>
                <c:pt idx="111">
                  <c:v>0.103587963</c:v>
                </c:pt>
                <c:pt idx="112">
                  <c:v>0.1037037</c:v>
                </c:pt>
                <c:pt idx="113">
                  <c:v>0.103819445</c:v>
                </c:pt>
                <c:pt idx="114">
                  <c:v>0.103935182</c:v>
                </c:pt>
                <c:pt idx="115">
                  <c:v>0.104050927</c:v>
                </c:pt>
                <c:pt idx="116">
                  <c:v>0.104166664</c:v>
                </c:pt>
                <c:pt idx="117">
                  <c:v>0.104282409</c:v>
                </c:pt>
                <c:pt idx="118">
                  <c:v>0.104398146</c:v>
                </c:pt>
                <c:pt idx="119">
                  <c:v>0.104513891</c:v>
                </c:pt>
                <c:pt idx="120">
                  <c:v>0.104629628</c:v>
                </c:pt>
                <c:pt idx="121">
                  <c:v>0.104745373</c:v>
                </c:pt>
                <c:pt idx="122">
                  <c:v>0.10486111111111111</c:v>
                </c:pt>
                <c:pt idx="123">
                  <c:v>0.104976855</c:v>
                </c:pt>
                <c:pt idx="124">
                  <c:v>0.105092593</c:v>
                </c:pt>
                <c:pt idx="125">
                  <c:v>0.10520833</c:v>
                </c:pt>
                <c:pt idx="126">
                  <c:v>0.105324075</c:v>
                </c:pt>
                <c:pt idx="127">
                  <c:v>0.105439812</c:v>
                </c:pt>
                <c:pt idx="128">
                  <c:v>0.105555557</c:v>
                </c:pt>
                <c:pt idx="129">
                  <c:v>0.105671294</c:v>
                </c:pt>
                <c:pt idx="130">
                  <c:v>0.105787039</c:v>
                </c:pt>
                <c:pt idx="131">
                  <c:v>0.105902776</c:v>
                </c:pt>
                <c:pt idx="132">
                  <c:v>0.106018521</c:v>
                </c:pt>
                <c:pt idx="133">
                  <c:v>0.106134258</c:v>
                </c:pt>
                <c:pt idx="134">
                  <c:v>0.106250003</c:v>
                </c:pt>
                <c:pt idx="135">
                  <c:v>0.10636574</c:v>
                </c:pt>
                <c:pt idx="136">
                  <c:v>0.106481485</c:v>
                </c:pt>
                <c:pt idx="137">
                  <c:v>0.106597222</c:v>
                </c:pt>
                <c:pt idx="138">
                  <c:v>0.10671296</c:v>
                </c:pt>
                <c:pt idx="139">
                  <c:v>0.106828704</c:v>
                </c:pt>
                <c:pt idx="140">
                  <c:v>0.106944442</c:v>
                </c:pt>
                <c:pt idx="141">
                  <c:v>0.107060187</c:v>
                </c:pt>
                <c:pt idx="142">
                  <c:v>0.10717592592592594</c:v>
                </c:pt>
                <c:pt idx="143">
                  <c:v>0.107291669</c:v>
                </c:pt>
                <c:pt idx="144">
                  <c:v>0.107407406</c:v>
                </c:pt>
                <c:pt idx="145">
                  <c:v>0.107523151</c:v>
                </c:pt>
                <c:pt idx="146">
                  <c:v>0.107638888</c:v>
                </c:pt>
                <c:pt idx="147">
                  <c:v>0.107754633</c:v>
                </c:pt>
                <c:pt idx="148">
                  <c:v>0.10787037</c:v>
                </c:pt>
                <c:pt idx="149">
                  <c:v>0.107986107</c:v>
                </c:pt>
                <c:pt idx="150">
                  <c:v>0.108101852</c:v>
                </c:pt>
                <c:pt idx="151">
                  <c:v>0.10821759</c:v>
                </c:pt>
                <c:pt idx="152">
                  <c:v>0.108333334</c:v>
                </c:pt>
                <c:pt idx="153">
                  <c:v>0.108449072</c:v>
                </c:pt>
                <c:pt idx="154">
                  <c:v>0.108564816</c:v>
                </c:pt>
                <c:pt idx="155">
                  <c:v>0.108680554</c:v>
                </c:pt>
                <c:pt idx="156">
                  <c:v>0.108796299</c:v>
                </c:pt>
                <c:pt idx="157">
                  <c:v>0.108912036</c:v>
                </c:pt>
                <c:pt idx="158">
                  <c:v>0.109027781</c:v>
                </c:pt>
                <c:pt idx="159">
                  <c:v>0.109143518</c:v>
                </c:pt>
                <c:pt idx="160">
                  <c:v>0.109259263</c:v>
                </c:pt>
                <c:pt idx="161">
                  <c:v>0.109375</c:v>
                </c:pt>
                <c:pt idx="162">
                  <c:v>0.109490737</c:v>
                </c:pt>
                <c:pt idx="163">
                  <c:v>0.109606482</c:v>
                </c:pt>
                <c:pt idx="164">
                  <c:v>0.109722219</c:v>
                </c:pt>
                <c:pt idx="165">
                  <c:v>0.109837964</c:v>
                </c:pt>
                <c:pt idx="166">
                  <c:v>0.109953701</c:v>
                </c:pt>
                <c:pt idx="167">
                  <c:v>0.110069446</c:v>
                </c:pt>
                <c:pt idx="168">
                  <c:v>0.110185184</c:v>
                </c:pt>
                <c:pt idx="169">
                  <c:v>0.110300928</c:v>
                </c:pt>
                <c:pt idx="170">
                  <c:v>0.110416666</c:v>
                </c:pt>
                <c:pt idx="171">
                  <c:v>0.11053241</c:v>
                </c:pt>
                <c:pt idx="172">
                  <c:v>0.110648148</c:v>
                </c:pt>
                <c:pt idx="173">
                  <c:v>0.110763893</c:v>
                </c:pt>
                <c:pt idx="174">
                  <c:v>0.11087963</c:v>
                </c:pt>
                <c:pt idx="175">
                  <c:v>0.110995367</c:v>
                </c:pt>
                <c:pt idx="176">
                  <c:v>0.111111112</c:v>
                </c:pt>
                <c:pt idx="177">
                  <c:v>0.111226849</c:v>
                </c:pt>
                <c:pt idx="178">
                  <c:v>0.111342594</c:v>
                </c:pt>
                <c:pt idx="179">
                  <c:v>0.111458331</c:v>
                </c:pt>
                <c:pt idx="180">
                  <c:v>0.111574076</c:v>
                </c:pt>
                <c:pt idx="181">
                  <c:v>0.111689813</c:v>
                </c:pt>
                <c:pt idx="182">
                  <c:v>0.111805558</c:v>
                </c:pt>
                <c:pt idx="183">
                  <c:v>0.111921296</c:v>
                </c:pt>
                <c:pt idx="184">
                  <c:v>0.11203704</c:v>
                </c:pt>
                <c:pt idx="185">
                  <c:v>0.112152778</c:v>
                </c:pt>
                <c:pt idx="186">
                  <c:v>0.112268515</c:v>
                </c:pt>
                <c:pt idx="187">
                  <c:v>0.11238426</c:v>
                </c:pt>
                <c:pt idx="188">
                  <c:v>0.112499997</c:v>
                </c:pt>
                <c:pt idx="189">
                  <c:v>0.112615742</c:v>
                </c:pt>
                <c:pt idx="190">
                  <c:v>0.112731479</c:v>
                </c:pt>
                <c:pt idx="191">
                  <c:v>0.112847224</c:v>
                </c:pt>
                <c:pt idx="192">
                  <c:v>0.112962961</c:v>
                </c:pt>
                <c:pt idx="193">
                  <c:v>0.113078706</c:v>
                </c:pt>
                <c:pt idx="194">
                  <c:v>0.113194443</c:v>
                </c:pt>
                <c:pt idx="195">
                  <c:v>0.113310188</c:v>
                </c:pt>
                <c:pt idx="196">
                  <c:v>0.113425925</c:v>
                </c:pt>
                <c:pt idx="197">
                  <c:v>0.11354167</c:v>
                </c:pt>
                <c:pt idx="198">
                  <c:v>0.113657407</c:v>
                </c:pt>
                <c:pt idx="199">
                  <c:v>0.113773145</c:v>
                </c:pt>
                <c:pt idx="200">
                  <c:v>0.11388889</c:v>
                </c:pt>
                <c:pt idx="201">
                  <c:v>0.114004627</c:v>
                </c:pt>
                <c:pt idx="202">
                  <c:v>0.114120372</c:v>
                </c:pt>
                <c:pt idx="203">
                  <c:v>0.114236109</c:v>
                </c:pt>
                <c:pt idx="204">
                  <c:v>0.114351854</c:v>
                </c:pt>
                <c:pt idx="205">
                  <c:v>0.114467591</c:v>
                </c:pt>
                <c:pt idx="206">
                  <c:v>0.114583336</c:v>
                </c:pt>
                <c:pt idx="207">
                  <c:v>0.114699073</c:v>
                </c:pt>
                <c:pt idx="208">
                  <c:v>0.114814818</c:v>
                </c:pt>
                <c:pt idx="209">
                  <c:v>0.114930555</c:v>
                </c:pt>
                <c:pt idx="210">
                  <c:v>0.1150463</c:v>
                </c:pt>
                <c:pt idx="211">
                  <c:v>0.115162037</c:v>
                </c:pt>
                <c:pt idx="212">
                  <c:v>0.115277775</c:v>
                </c:pt>
                <c:pt idx="213">
                  <c:v>0.115393519</c:v>
                </c:pt>
                <c:pt idx="214">
                  <c:v>0.115509257</c:v>
                </c:pt>
                <c:pt idx="215">
                  <c:v>0.115625001</c:v>
                </c:pt>
                <c:pt idx="216">
                  <c:v>0.115740739</c:v>
                </c:pt>
                <c:pt idx="217">
                  <c:v>0.115856484</c:v>
                </c:pt>
                <c:pt idx="218">
                  <c:v>0.115972221</c:v>
                </c:pt>
                <c:pt idx="219">
                  <c:v>0.116087966</c:v>
                </c:pt>
                <c:pt idx="220">
                  <c:v>0.116203703</c:v>
                </c:pt>
                <c:pt idx="221">
                  <c:v>0.116319448</c:v>
                </c:pt>
                <c:pt idx="222">
                  <c:v>0.116435185</c:v>
                </c:pt>
                <c:pt idx="223">
                  <c:v>0.116550922</c:v>
                </c:pt>
                <c:pt idx="224">
                  <c:v>0.116666667</c:v>
                </c:pt>
                <c:pt idx="225">
                  <c:v>0.116782404</c:v>
                </c:pt>
                <c:pt idx="226">
                  <c:v>0.116898149</c:v>
                </c:pt>
                <c:pt idx="227">
                  <c:v>0.117013887</c:v>
                </c:pt>
                <c:pt idx="228">
                  <c:v>0.117129631</c:v>
                </c:pt>
                <c:pt idx="229">
                  <c:v>0.117245369</c:v>
                </c:pt>
                <c:pt idx="230">
                  <c:v>0.117361113</c:v>
                </c:pt>
                <c:pt idx="231">
                  <c:v>0.117476851</c:v>
                </c:pt>
                <c:pt idx="232">
                  <c:v>0.117592596</c:v>
                </c:pt>
                <c:pt idx="233">
                  <c:v>0.117708333</c:v>
                </c:pt>
                <c:pt idx="234">
                  <c:v>0.117824078</c:v>
                </c:pt>
                <c:pt idx="235">
                  <c:v>0.117939815</c:v>
                </c:pt>
                <c:pt idx="236">
                  <c:v>0.118055552</c:v>
                </c:pt>
                <c:pt idx="237">
                  <c:v>0.118171297</c:v>
                </c:pt>
                <c:pt idx="238">
                  <c:v>0.118287034</c:v>
                </c:pt>
                <c:pt idx="239">
                  <c:v>0.118402779</c:v>
                </c:pt>
                <c:pt idx="240">
                  <c:v>0.118518516</c:v>
                </c:pt>
                <c:pt idx="241">
                  <c:v>0.118634261</c:v>
                </c:pt>
                <c:pt idx="242">
                  <c:v>0.118749999</c:v>
                </c:pt>
                <c:pt idx="243">
                  <c:v>0.118865743</c:v>
                </c:pt>
                <c:pt idx="244">
                  <c:v>0.118981481</c:v>
                </c:pt>
                <c:pt idx="245">
                  <c:v>0.119097225</c:v>
                </c:pt>
                <c:pt idx="246">
                  <c:v>0.119212963</c:v>
                </c:pt>
                <c:pt idx="247">
                  <c:v>0.1193287</c:v>
                </c:pt>
                <c:pt idx="248">
                  <c:v>0.119444445</c:v>
                </c:pt>
                <c:pt idx="249">
                  <c:v>0.119560182</c:v>
                </c:pt>
                <c:pt idx="250">
                  <c:v>0.119675927</c:v>
                </c:pt>
                <c:pt idx="251">
                  <c:v>0.119791664</c:v>
                </c:pt>
                <c:pt idx="252">
                  <c:v>0.119907409</c:v>
                </c:pt>
                <c:pt idx="253">
                  <c:v>0.120023146</c:v>
                </c:pt>
                <c:pt idx="254">
                  <c:v>0.120138891</c:v>
                </c:pt>
                <c:pt idx="255">
                  <c:v>0.120254628</c:v>
                </c:pt>
                <c:pt idx="256">
                  <c:v>0.120370373</c:v>
                </c:pt>
                <c:pt idx="257">
                  <c:v>0.12048611</c:v>
                </c:pt>
                <c:pt idx="258">
                  <c:v>0.120601855</c:v>
                </c:pt>
                <c:pt idx="259">
                  <c:v>0.120717593</c:v>
                </c:pt>
                <c:pt idx="260">
                  <c:v>0.12083333</c:v>
                </c:pt>
                <c:pt idx="261">
                  <c:v>0.120949075</c:v>
                </c:pt>
                <c:pt idx="262">
                  <c:v>0.121064812</c:v>
                </c:pt>
                <c:pt idx="263">
                  <c:v>0.121180557</c:v>
                </c:pt>
                <c:pt idx="264">
                  <c:v>0.121296294</c:v>
                </c:pt>
                <c:pt idx="265">
                  <c:v>0.121412039</c:v>
                </c:pt>
                <c:pt idx="266">
                  <c:v>0.121527776</c:v>
                </c:pt>
                <c:pt idx="267">
                  <c:v>0.121643521</c:v>
                </c:pt>
                <c:pt idx="268">
                  <c:v>0.121759258</c:v>
                </c:pt>
                <c:pt idx="269">
                  <c:v>0.121875003</c:v>
                </c:pt>
                <c:pt idx="270">
                  <c:v>0.12199074</c:v>
                </c:pt>
                <c:pt idx="271">
                  <c:v>0.122106485</c:v>
                </c:pt>
                <c:pt idx="272">
                  <c:v>0.122222222</c:v>
                </c:pt>
                <c:pt idx="273">
                  <c:v>0.12233796</c:v>
                </c:pt>
                <c:pt idx="274">
                  <c:v>0.122453704</c:v>
                </c:pt>
                <c:pt idx="275">
                  <c:v>0.122569442</c:v>
                </c:pt>
                <c:pt idx="276">
                  <c:v>0.122685187</c:v>
                </c:pt>
                <c:pt idx="277">
                  <c:v>0.122800924</c:v>
                </c:pt>
                <c:pt idx="278">
                  <c:v>0.122916669</c:v>
                </c:pt>
                <c:pt idx="279">
                  <c:v>0.123032406</c:v>
                </c:pt>
                <c:pt idx="280">
                  <c:v>0.123148151</c:v>
                </c:pt>
                <c:pt idx="281">
                  <c:v>0.123263888</c:v>
                </c:pt>
                <c:pt idx="282">
                  <c:v>0.123379633</c:v>
                </c:pt>
                <c:pt idx="283">
                  <c:v>0.12349537</c:v>
                </c:pt>
                <c:pt idx="284">
                  <c:v>0.123611107</c:v>
                </c:pt>
                <c:pt idx="285">
                  <c:v>0.123726852</c:v>
                </c:pt>
                <c:pt idx="286">
                  <c:v>0.12384259</c:v>
                </c:pt>
                <c:pt idx="287">
                  <c:v>0.123958334</c:v>
                </c:pt>
                <c:pt idx="288">
                  <c:v>0.124074072</c:v>
                </c:pt>
                <c:pt idx="289">
                  <c:v>0.124189816</c:v>
                </c:pt>
                <c:pt idx="290">
                  <c:v>0.124305554</c:v>
                </c:pt>
                <c:pt idx="291">
                  <c:v>0.124421299</c:v>
                </c:pt>
                <c:pt idx="292">
                  <c:v>0.124537036</c:v>
                </c:pt>
                <c:pt idx="293">
                  <c:v>0.124652781</c:v>
                </c:pt>
                <c:pt idx="294">
                  <c:v>0.124768518</c:v>
                </c:pt>
                <c:pt idx="295">
                  <c:v>0.124884263</c:v>
                </c:pt>
                <c:pt idx="296">
                  <c:v>0.125</c:v>
                </c:pt>
                <c:pt idx="297">
                  <c:v>0.125115737</c:v>
                </c:pt>
                <c:pt idx="298">
                  <c:v>0.125231475</c:v>
                </c:pt>
                <c:pt idx="299">
                  <c:v>0.125347227</c:v>
                </c:pt>
                <c:pt idx="300">
                  <c:v>0.125462964</c:v>
                </c:pt>
                <c:pt idx="301">
                  <c:v>0.125578701</c:v>
                </c:pt>
                <c:pt idx="302">
                  <c:v>0.125694439</c:v>
                </c:pt>
                <c:pt idx="303">
                  <c:v>0.125810191</c:v>
                </c:pt>
                <c:pt idx="304">
                  <c:v>0.125925928</c:v>
                </c:pt>
                <c:pt idx="305">
                  <c:v>0.126041666</c:v>
                </c:pt>
                <c:pt idx="306">
                  <c:v>0.126157403</c:v>
                </c:pt>
                <c:pt idx="307">
                  <c:v>0.126273155</c:v>
                </c:pt>
                <c:pt idx="308">
                  <c:v>0.126388893</c:v>
                </c:pt>
                <c:pt idx="309">
                  <c:v>0.12650463</c:v>
                </c:pt>
                <c:pt idx="310">
                  <c:v>0.126620367</c:v>
                </c:pt>
                <c:pt idx="311">
                  <c:v>0.126736104</c:v>
                </c:pt>
                <c:pt idx="312">
                  <c:v>0.126851857</c:v>
                </c:pt>
                <c:pt idx="313">
                  <c:v>0.126967594</c:v>
                </c:pt>
                <c:pt idx="314">
                  <c:v>0.127083331</c:v>
                </c:pt>
                <c:pt idx="315">
                  <c:v>0.127199069</c:v>
                </c:pt>
                <c:pt idx="316">
                  <c:v>0.127314821</c:v>
                </c:pt>
                <c:pt idx="317">
                  <c:v>0.127430558</c:v>
                </c:pt>
                <c:pt idx="318">
                  <c:v>0.127546296</c:v>
                </c:pt>
                <c:pt idx="319">
                  <c:v>0.127662033</c:v>
                </c:pt>
                <c:pt idx="320">
                  <c:v>0.127777785</c:v>
                </c:pt>
                <c:pt idx="321">
                  <c:v>0.127893522</c:v>
                </c:pt>
                <c:pt idx="322">
                  <c:v>0.12800926</c:v>
                </c:pt>
                <c:pt idx="323">
                  <c:v>0.128124997</c:v>
                </c:pt>
                <c:pt idx="324">
                  <c:v>0.128240734</c:v>
                </c:pt>
                <c:pt idx="325">
                  <c:v>0.128356487</c:v>
                </c:pt>
                <c:pt idx="326">
                  <c:v>0.128472224</c:v>
                </c:pt>
                <c:pt idx="327">
                  <c:v>0.128587961</c:v>
                </c:pt>
                <c:pt idx="328">
                  <c:v>0.128703699</c:v>
                </c:pt>
                <c:pt idx="329">
                  <c:v>0.128819451</c:v>
                </c:pt>
                <c:pt idx="330">
                  <c:v>0.128935188</c:v>
                </c:pt>
                <c:pt idx="331">
                  <c:v>0.129050925</c:v>
                </c:pt>
                <c:pt idx="332">
                  <c:v>0.129166663</c:v>
                </c:pt>
                <c:pt idx="333">
                  <c:v>0.1292824</c:v>
                </c:pt>
                <c:pt idx="334">
                  <c:v>0.129398152</c:v>
                </c:pt>
                <c:pt idx="335">
                  <c:v>0.12951389</c:v>
                </c:pt>
                <c:pt idx="336">
                  <c:v>0.129629627</c:v>
                </c:pt>
                <c:pt idx="337">
                  <c:v>0.129745364</c:v>
                </c:pt>
                <c:pt idx="338">
                  <c:v>0.129861116</c:v>
                </c:pt>
                <c:pt idx="339">
                  <c:v>0.129976854</c:v>
                </c:pt>
                <c:pt idx="340">
                  <c:v>0.130092591</c:v>
                </c:pt>
                <c:pt idx="341">
                  <c:v>0.130208328</c:v>
                </c:pt>
                <c:pt idx="342">
                  <c:v>0.130324081</c:v>
                </c:pt>
                <c:pt idx="343">
                  <c:v>0.130439818</c:v>
                </c:pt>
                <c:pt idx="344">
                  <c:v>0.130555555</c:v>
                </c:pt>
                <c:pt idx="345">
                  <c:v>0.130671293</c:v>
                </c:pt>
                <c:pt idx="346">
                  <c:v>0.13078703</c:v>
                </c:pt>
                <c:pt idx="347">
                  <c:v>0.130902782</c:v>
                </c:pt>
                <c:pt idx="348">
                  <c:v>0.131018519</c:v>
                </c:pt>
                <c:pt idx="349">
                  <c:v>0.131134257</c:v>
                </c:pt>
                <c:pt idx="350">
                  <c:v>0.131249994</c:v>
                </c:pt>
                <c:pt idx="351">
                  <c:v>0.131365746</c:v>
                </c:pt>
                <c:pt idx="352">
                  <c:v>0.131481484</c:v>
                </c:pt>
                <c:pt idx="353">
                  <c:v>0.131597221</c:v>
                </c:pt>
                <c:pt idx="354">
                  <c:v>0.131712958</c:v>
                </c:pt>
                <c:pt idx="355">
                  <c:v>0.13182871</c:v>
                </c:pt>
                <c:pt idx="356">
                  <c:v>0.131944448</c:v>
                </c:pt>
                <c:pt idx="357">
                  <c:v>0.132060185</c:v>
                </c:pt>
                <c:pt idx="358">
                  <c:v>0.132175922</c:v>
                </c:pt>
                <c:pt idx="359">
                  <c:v>0.13229166</c:v>
                </c:pt>
                <c:pt idx="360">
                  <c:v>0.132407412</c:v>
                </c:pt>
                <c:pt idx="361">
                  <c:v>0.132523149</c:v>
                </c:pt>
                <c:pt idx="362">
                  <c:v>0.132638887</c:v>
                </c:pt>
                <c:pt idx="363">
                  <c:v>0.132754624</c:v>
                </c:pt>
                <c:pt idx="364">
                  <c:v>0.132870376</c:v>
                </c:pt>
                <c:pt idx="365">
                  <c:v>0.132986113</c:v>
                </c:pt>
                <c:pt idx="366">
                  <c:v>0.133101851</c:v>
                </c:pt>
                <c:pt idx="367">
                  <c:v>0.133217588</c:v>
                </c:pt>
                <c:pt idx="368">
                  <c:v>0.13333334</c:v>
                </c:pt>
                <c:pt idx="369">
                  <c:v>0.133449078</c:v>
                </c:pt>
                <c:pt idx="370">
                  <c:v>0.133564815</c:v>
                </c:pt>
                <c:pt idx="371">
                  <c:v>0.133680552</c:v>
                </c:pt>
                <c:pt idx="372">
                  <c:v>0.13379629</c:v>
                </c:pt>
                <c:pt idx="373">
                  <c:v>0.133912042</c:v>
                </c:pt>
                <c:pt idx="374">
                  <c:v>0.134027779</c:v>
                </c:pt>
                <c:pt idx="375">
                  <c:v>0.134143516</c:v>
                </c:pt>
                <c:pt idx="376">
                  <c:v>0.134259254</c:v>
                </c:pt>
                <c:pt idx="377">
                  <c:v>0.134375006</c:v>
                </c:pt>
                <c:pt idx="378">
                  <c:v>0.134490743</c:v>
                </c:pt>
                <c:pt idx="379">
                  <c:v>0.134606481</c:v>
                </c:pt>
                <c:pt idx="380">
                  <c:v>0.13472222222222222</c:v>
                </c:pt>
                <c:pt idx="381">
                  <c:v>0.13483797</c:v>
                </c:pt>
                <c:pt idx="382">
                  <c:v>0.134953707</c:v>
                </c:pt>
                <c:pt idx="383">
                  <c:v>0.135069445</c:v>
                </c:pt>
                <c:pt idx="384">
                  <c:v>0.135185182</c:v>
                </c:pt>
                <c:pt idx="385">
                  <c:v>0.135300919</c:v>
                </c:pt>
                <c:pt idx="386">
                  <c:v>0.135416672</c:v>
                </c:pt>
                <c:pt idx="387">
                  <c:v>0.135532409</c:v>
                </c:pt>
                <c:pt idx="388">
                  <c:v>0.135648146</c:v>
                </c:pt>
                <c:pt idx="389">
                  <c:v>0.135763884</c:v>
                </c:pt>
                <c:pt idx="390">
                  <c:v>0.135879636</c:v>
                </c:pt>
                <c:pt idx="391">
                  <c:v>0.135995373</c:v>
                </c:pt>
                <c:pt idx="392">
                  <c:v>0.13611111</c:v>
                </c:pt>
                <c:pt idx="393">
                  <c:v>0.136226848</c:v>
                </c:pt>
                <c:pt idx="394">
                  <c:v>0.1363426</c:v>
                </c:pt>
                <c:pt idx="395">
                  <c:v>0.136458337</c:v>
                </c:pt>
                <c:pt idx="396">
                  <c:v>0.136574075</c:v>
                </c:pt>
                <c:pt idx="397">
                  <c:v>0.136689812</c:v>
                </c:pt>
                <c:pt idx="398">
                  <c:v>0.136805549</c:v>
                </c:pt>
                <c:pt idx="399">
                  <c:v>0.136921301</c:v>
                </c:pt>
                <c:pt idx="400">
                  <c:v>0.137037039</c:v>
                </c:pt>
                <c:pt idx="401">
                  <c:v>0.137152776</c:v>
                </c:pt>
                <c:pt idx="402">
                  <c:v>0.137268513</c:v>
                </c:pt>
                <c:pt idx="403">
                  <c:v>0.137384266</c:v>
                </c:pt>
                <c:pt idx="404">
                  <c:v>0.137500003</c:v>
                </c:pt>
                <c:pt idx="405">
                  <c:v>0.13761574</c:v>
                </c:pt>
                <c:pt idx="406">
                  <c:v>0.137731478</c:v>
                </c:pt>
                <c:pt idx="407">
                  <c:v>0.137847215</c:v>
                </c:pt>
                <c:pt idx="408">
                  <c:v>0.137962967</c:v>
                </c:pt>
                <c:pt idx="409">
                  <c:v>0.138078704</c:v>
                </c:pt>
                <c:pt idx="410">
                  <c:v>0.138194442</c:v>
                </c:pt>
                <c:pt idx="411">
                  <c:v>0.138310179</c:v>
                </c:pt>
                <c:pt idx="412">
                  <c:v>0.138425931</c:v>
                </c:pt>
                <c:pt idx="413">
                  <c:v>0.138541669</c:v>
                </c:pt>
                <c:pt idx="414">
                  <c:v>0.138657406</c:v>
                </c:pt>
                <c:pt idx="415">
                  <c:v>0.138773143</c:v>
                </c:pt>
                <c:pt idx="416">
                  <c:v>0.138888896</c:v>
                </c:pt>
                <c:pt idx="417">
                  <c:v>0.139004633</c:v>
                </c:pt>
                <c:pt idx="418">
                  <c:v>0.13912037</c:v>
                </c:pt>
                <c:pt idx="419">
                  <c:v>0.139236107</c:v>
                </c:pt>
                <c:pt idx="420">
                  <c:v>0.139351845</c:v>
                </c:pt>
                <c:pt idx="421">
                  <c:v>0.139467597</c:v>
                </c:pt>
                <c:pt idx="422">
                  <c:v>0.139583334</c:v>
                </c:pt>
                <c:pt idx="423">
                  <c:v>0.139699072</c:v>
                </c:pt>
                <c:pt idx="424">
                  <c:v>0.139814809</c:v>
                </c:pt>
                <c:pt idx="425">
                  <c:v>0.139930561</c:v>
                </c:pt>
                <c:pt idx="426">
                  <c:v>0.140046299</c:v>
                </c:pt>
                <c:pt idx="427">
                  <c:v>0.140162036</c:v>
                </c:pt>
                <c:pt idx="428">
                  <c:v>0.140277773</c:v>
                </c:pt>
                <c:pt idx="429">
                  <c:v>0.140393525</c:v>
                </c:pt>
                <c:pt idx="430">
                  <c:v>0.140509263</c:v>
                </c:pt>
                <c:pt idx="431">
                  <c:v>0.140625</c:v>
                </c:pt>
                <c:pt idx="432">
                  <c:v>0.140740737</c:v>
                </c:pt>
                <c:pt idx="433">
                  <c:v>0.140856475</c:v>
                </c:pt>
                <c:pt idx="434">
                  <c:v>0.140972227</c:v>
                </c:pt>
                <c:pt idx="435">
                  <c:v>0.141087964</c:v>
                </c:pt>
                <c:pt idx="436">
                  <c:v>0.141203701</c:v>
                </c:pt>
                <c:pt idx="437">
                  <c:v>0.141319439</c:v>
                </c:pt>
                <c:pt idx="438">
                  <c:v>0.141435191</c:v>
                </c:pt>
                <c:pt idx="439">
                  <c:v>0.141550928</c:v>
                </c:pt>
                <c:pt idx="440">
                  <c:v>0.141666666</c:v>
                </c:pt>
                <c:pt idx="441">
                  <c:v>0.141782403</c:v>
                </c:pt>
                <c:pt idx="442">
                  <c:v>0.141898155</c:v>
                </c:pt>
                <c:pt idx="443">
                  <c:v>0.142013893</c:v>
                </c:pt>
                <c:pt idx="444">
                  <c:v>0.14212963</c:v>
                </c:pt>
                <c:pt idx="445">
                  <c:v>0.142245367</c:v>
                </c:pt>
                <c:pt idx="446">
                  <c:v>0.142361104</c:v>
                </c:pt>
                <c:pt idx="447">
                  <c:v>0.142476857</c:v>
                </c:pt>
                <c:pt idx="448">
                  <c:v>0.142592594</c:v>
                </c:pt>
                <c:pt idx="449">
                  <c:v>0.142708331</c:v>
                </c:pt>
                <c:pt idx="450">
                  <c:v>0.142824069</c:v>
                </c:pt>
                <c:pt idx="451">
                  <c:v>0.142939821</c:v>
                </c:pt>
                <c:pt idx="452">
                  <c:v>0.143055558</c:v>
                </c:pt>
                <c:pt idx="453">
                  <c:v>0.143171296</c:v>
                </c:pt>
                <c:pt idx="454">
                  <c:v>0.143287033</c:v>
                </c:pt>
                <c:pt idx="455">
                  <c:v>0.143402785</c:v>
                </c:pt>
                <c:pt idx="456">
                  <c:v>0.143518522</c:v>
                </c:pt>
                <c:pt idx="457">
                  <c:v>0.14363426</c:v>
                </c:pt>
                <c:pt idx="458">
                  <c:v>0.143749997</c:v>
                </c:pt>
                <c:pt idx="459">
                  <c:v>0.143865734</c:v>
                </c:pt>
                <c:pt idx="460">
                  <c:v>0.143981487</c:v>
                </c:pt>
                <c:pt idx="461">
                  <c:v>0.144097224</c:v>
                </c:pt>
                <c:pt idx="462">
                  <c:v>0.144212961</c:v>
                </c:pt>
                <c:pt idx="463">
                  <c:v>0.144328699</c:v>
                </c:pt>
                <c:pt idx="464">
                  <c:v>0.144444451</c:v>
                </c:pt>
                <c:pt idx="465">
                  <c:v>0.144560188</c:v>
                </c:pt>
                <c:pt idx="466">
                  <c:v>0.144675925</c:v>
                </c:pt>
                <c:pt idx="467">
                  <c:v>0.144791663</c:v>
                </c:pt>
                <c:pt idx="468">
                  <c:v>0.1449074</c:v>
                </c:pt>
                <c:pt idx="469">
                  <c:v>0.145023152</c:v>
                </c:pt>
                <c:pt idx="470">
                  <c:v>0.14513889</c:v>
                </c:pt>
                <c:pt idx="471">
                  <c:v>0.145254627</c:v>
                </c:pt>
                <c:pt idx="472">
                  <c:v>0.145370364</c:v>
                </c:pt>
                <c:pt idx="473">
                  <c:v>0.145486116</c:v>
                </c:pt>
                <c:pt idx="474">
                  <c:v>0.145601854</c:v>
                </c:pt>
                <c:pt idx="475">
                  <c:v>0.145717591</c:v>
                </c:pt>
                <c:pt idx="476">
                  <c:v>0.145833328</c:v>
                </c:pt>
                <c:pt idx="477">
                  <c:v>0.145949081</c:v>
                </c:pt>
                <c:pt idx="478">
                  <c:v>0.146064818</c:v>
                </c:pt>
                <c:pt idx="479">
                  <c:v>0.146180555</c:v>
                </c:pt>
                <c:pt idx="480">
                  <c:v>0.146296293</c:v>
                </c:pt>
                <c:pt idx="481">
                  <c:v>0.14641203</c:v>
                </c:pt>
                <c:pt idx="482">
                  <c:v>0.146527782</c:v>
                </c:pt>
                <c:pt idx="483">
                  <c:v>0.146643519</c:v>
                </c:pt>
                <c:pt idx="484">
                  <c:v>0.146759257</c:v>
                </c:pt>
                <c:pt idx="485">
                  <c:v>0.146874994</c:v>
                </c:pt>
                <c:pt idx="486">
                  <c:v>0.146990746</c:v>
                </c:pt>
                <c:pt idx="487">
                  <c:v>0.147106484</c:v>
                </c:pt>
                <c:pt idx="488">
                  <c:v>0.147222221</c:v>
                </c:pt>
                <c:pt idx="489">
                  <c:v>0.147337958</c:v>
                </c:pt>
                <c:pt idx="490">
                  <c:v>0.14745371</c:v>
                </c:pt>
                <c:pt idx="491">
                  <c:v>0.147569448</c:v>
                </c:pt>
                <c:pt idx="492">
                  <c:v>0.147685185</c:v>
                </c:pt>
                <c:pt idx="493">
                  <c:v>0.147800922</c:v>
                </c:pt>
                <c:pt idx="494">
                  <c:v>0.14791666</c:v>
                </c:pt>
                <c:pt idx="495">
                  <c:v>0.148032412</c:v>
                </c:pt>
                <c:pt idx="496">
                  <c:v>0.148148149</c:v>
                </c:pt>
                <c:pt idx="497">
                  <c:v>0.148263887</c:v>
                </c:pt>
                <c:pt idx="498">
                  <c:v>0.148379624</c:v>
                </c:pt>
                <c:pt idx="499">
                  <c:v>0.148495376</c:v>
                </c:pt>
                <c:pt idx="500">
                  <c:v>0.148611113</c:v>
                </c:pt>
                <c:pt idx="501">
                  <c:v>0.148726851</c:v>
                </c:pt>
                <c:pt idx="502">
                  <c:v>0.148842588</c:v>
                </c:pt>
                <c:pt idx="503">
                  <c:v>0.14895834</c:v>
                </c:pt>
                <c:pt idx="504">
                  <c:v>0.149074078</c:v>
                </c:pt>
                <c:pt idx="505">
                  <c:v>0.149189815</c:v>
                </c:pt>
                <c:pt idx="506">
                  <c:v>0.149305552</c:v>
                </c:pt>
                <c:pt idx="507">
                  <c:v>0.14942129</c:v>
                </c:pt>
                <c:pt idx="508">
                  <c:v>0.149537042</c:v>
                </c:pt>
                <c:pt idx="509">
                  <c:v>0.149652779</c:v>
                </c:pt>
                <c:pt idx="510">
                  <c:v>0.149768516</c:v>
                </c:pt>
                <c:pt idx="511">
                  <c:v>0.149884254</c:v>
                </c:pt>
                <c:pt idx="512">
                  <c:v>0.150000006</c:v>
                </c:pt>
                <c:pt idx="513">
                  <c:v>0.150115743</c:v>
                </c:pt>
                <c:pt idx="514">
                  <c:v>0.150231481</c:v>
                </c:pt>
                <c:pt idx="515">
                  <c:v>0.150347218</c:v>
                </c:pt>
                <c:pt idx="516">
                  <c:v>0.15046297</c:v>
                </c:pt>
                <c:pt idx="517">
                  <c:v>0.150578707</c:v>
                </c:pt>
                <c:pt idx="518">
                  <c:v>0.150694445</c:v>
                </c:pt>
                <c:pt idx="519">
                  <c:v>0.150810182</c:v>
                </c:pt>
                <c:pt idx="520">
                  <c:v>0.150925919</c:v>
                </c:pt>
                <c:pt idx="521">
                  <c:v>0.151041672</c:v>
                </c:pt>
                <c:pt idx="522">
                  <c:v>0.151157409</c:v>
                </c:pt>
                <c:pt idx="523">
                  <c:v>0.151273146</c:v>
                </c:pt>
                <c:pt idx="524">
                  <c:v>0.151388884</c:v>
                </c:pt>
                <c:pt idx="525">
                  <c:v>0.151504636</c:v>
                </c:pt>
                <c:pt idx="526">
                  <c:v>0.151620373</c:v>
                </c:pt>
                <c:pt idx="527">
                  <c:v>0.15173611</c:v>
                </c:pt>
                <c:pt idx="528">
                  <c:v>0.151851848</c:v>
                </c:pt>
                <c:pt idx="529">
                  <c:v>0.1519676</c:v>
                </c:pt>
                <c:pt idx="530">
                  <c:v>0.152083337</c:v>
                </c:pt>
                <c:pt idx="531">
                  <c:v>0.152199075</c:v>
                </c:pt>
                <c:pt idx="532">
                  <c:v>0.152314812</c:v>
                </c:pt>
                <c:pt idx="533">
                  <c:v>0.152430549</c:v>
                </c:pt>
                <c:pt idx="534">
                  <c:v>0.152546301</c:v>
                </c:pt>
                <c:pt idx="535">
                  <c:v>0.152662039</c:v>
                </c:pt>
                <c:pt idx="536">
                  <c:v>0.152777776</c:v>
                </c:pt>
                <c:pt idx="537">
                  <c:v>0.152893513</c:v>
                </c:pt>
                <c:pt idx="538">
                  <c:v>0.153009266</c:v>
                </c:pt>
                <c:pt idx="539">
                  <c:v>0.153125003</c:v>
                </c:pt>
                <c:pt idx="540">
                  <c:v>0.15324074</c:v>
                </c:pt>
                <c:pt idx="541">
                  <c:v>0.153356478</c:v>
                </c:pt>
                <c:pt idx="542">
                  <c:v>0.153472215</c:v>
                </c:pt>
                <c:pt idx="543">
                  <c:v>0.153587967</c:v>
                </c:pt>
                <c:pt idx="544">
                  <c:v>0.153703704</c:v>
                </c:pt>
                <c:pt idx="545">
                  <c:v>0.153819442</c:v>
                </c:pt>
                <c:pt idx="546">
                  <c:v>0.153935179</c:v>
                </c:pt>
                <c:pt idx="547">
                  <c:v>0.154050931</c:v>
                </c:pt>
                <c:pt idx="548">
                  <c:v>0.154166669</c:v>
                </c:pt>
                <c:pt idx="549">
                  <c:v>0.154282406</c:v>
                </c:pt>
                <c:pt idx="550">
                  <c:v>0.154398143</c:v>
                </c:pt>
                <c:pt idx="551">
                  <c:v>0.154513896</c:v>
                </c:pt>
                <c:pt idx="552">
                  <c:v>0.154629633</c:v>
                </c:pt>
                <c:pt idx="553">
                  <c:v>0.15474537</c:v>
                </c:pt>
                <c:pt idx="554">
                  <c:v>0.154861107</c:v>
                </c:pt>
                <c:pt idx="555">
                  <c:v>0.154976845</c:v>
                </c:pt>
                <c:pt idx="556">
                  <c:v>0.155092597</c:v>
                </c:pt>
                <c:pt idx="557">
                  <c:v>0.155208334</c:v>
                </c:pt>
                <c:pt idx="558">
                  <c:v>0.155324072</c:v>
                </c:pt>
                <c:pt idx="559">
                  <c:v>0.155439809</c:v>
                </c:pt>
                <c:pt idx="560">
                  <c:v>0.155555561</c:v>
                </c:pt>
                <c:pt idx="561">
                  <c:v>0.155671299</c:v>
                </c:pt>
                <c:pt idx="562">
                  <c:v>0.155787036</c:v>
                </c:pt>
                <c:pt idx="563">
                  <c:v>0.155902773</c:v>
                </c:pt>
                <c:pt idx="564">
                  <c:v>0.156018525</c:v>
                </c:pt>
                <c:pt idx="565">
                  <c:v>0.156134263</c:v>
                </c:pt>
                <c:pt idx="566">
                  <c:v>0.15625</c:v>
                </c:pt>
                <c:pt idx="567">
                  <c:v>0.156365737</c:v>
                </c:pt>
                <c:pt idx="568">
                  <c:v>0.156481475</c:v>
                </c:pt>
                <c:pt idx="569">
                  <c:v>0.156597227</c:v>
                </c:pt>
                <c:pt idx="570">
                  <c:v>0.156712964</c:v>
                </c:pt>
                <c:pt idx="571">
                  <c:v>0.156828701</c:v>
                </c:pt>
                <c:pt idx="572">
                  <c:v>0.156944439</c:v>
                </c:pt>
                <c:pt idx="573">
                  <c:v>0.157060191</c:v>
                </c:pt>
                <c:pt idx="574">
                  <c:v>0.157175928</c:v>
                </c:pt>
                <c:pt idx="575">
                  <c:v>0.157291666</c:v>
                </c:pt>
                <c:pt idx="576">
                  <c:v>0.157407403</c:v>
                </c:pt>
                <c:pt idx="577">
                  <c:v>0.157523155</c:v>
                </c:pt>
                <c:pt idx="578">
                  <c:v>0.157638893</c:v>
                </c:pt>
                <c:pt idx="579">
                  <c:v>0.15775463</c:v>
                </c:pt>
                <c:pt idx="580">
                  <c:v>0.157870367</c:v>
                </c:pt>
                <c:pt idx="581">
                  <c:v>0.157986104</c:v>
                </c:pt>
                <c:pt idx="582">
                  <c:v>0.158101857</c:v>
                </c:pt>
                <c:pt idx="583">
                  <c:v>0.158217594</c:v>
                </c:pt>
                <c:pt idx="584">
                  <c:v>0.158333331</c:v>
                </c:pt>
                <c:pt idx="585">
                  <c:v>0.158449069</c:v>
                </c:pt>
                <c:pt idx="586">
                  <c:v>0.158564821</c:v>
                </c:pt>
                <c:pt idx="587">
                  <c:v>0.158680558</c:v>
                </c:pt>
                <c:pt idx="588">
                  <c:v>0.158796296</c:v>
                </c:pt>
                <c:pt idx="589">
                  <c:v>0.158912033</c:v>
                </c:pt>
                <c:pt idx="590">
                  <c:v>0.159027785</c:v>
                </c:pt>
                <c:pt idx="591">
                  <c:v>0.159143522</c:v>
                </c:pt>
                <c:pt idx="592">
                  <c:v>0.15925926</c:v>
                </c:pt>
                <c:pt idx="593">
                  <c:v>0.159374997</c:v>
                </c:pt>
                <c:pt idx="594">
                  <c:v>0.159490734</c:v>
                </c:pt>
                <c:pt idx="595">
                  <c:v>0.159606487</c:v>
                </c:pt>
                <c:pt idx="596">
                  <c:v>0.159722224</c:v>
                </c:pt>
                <c:pt idx="597">
                  <c:v>0.159837961</c:v>
                </c:pt>
                <c:pt idx="598">
                  <c:v>0.159953699</c:v>
                </c:pt>
                <c:pt idx="599">
                  <c:v>0.160069451</c:v>
                </c:pt>
                <c:pt idx="600">
                  <c:v>0.160185188</c:v>
                </c:pt>
                <c:pt idx="601">
                  <c:v>0.160300925</c:v>
                </c:pt>
                <c:pt idx="602">
                  <c:v>0.160416663</c:v>
                </c:pt>
                <c:pt idx="603">
                  <c:v>0.1605324</c:v>
                </c:pt>
                <c:pt idx="604">
                  <c:v>0.160648152</c:v>
                </c:pt>
                <c:pt idx="605">
                  <c:v>0.16076389</c:v>
                </c:pt>
                <c:pt idx="606">
                  <c:v>0.160879627</c:v>
                </c:pt>
                <c:pt idx="607">
                  <c:v>0.160995364</c:v>
                </c:pt>
                <c:pt idx="608">
                  <c:v>0.161111116</c:v>
                </c:pt>
                <c:pt idx="609">
                  <c:v>0.161226854</c:v>
                </c:pt>
                <c:pt idx="610">
                  <c:v>0.161342591</c:v>
                </c:pt>
                <c:pt idx="611">
                  <c:v>0.161458328</c:v>
                </c:pt>
                <c:pt idx="612">
                  <c:v>0.161574081</c:v>
                </c:pt>
                <c:pt idx="613">
                  <c:v>0.161689818</c:v>
                </c:pt>
                <c:pt idx="614">
                  <c:v>0.161805555</c:v>
                </c:pt>
                <c:pt idx="615">
                  <c:v>0.161921293</c:v>
                </c:pt>
                <c:pt idx="616">
                  <c:v>0.16203703</c:v>
                </c:pt>
                <c:pt idx="617">
                  <c:v>0.162152782</c:v>
                </c:pt>
                <c:pt idx="618">
                  <c:v>0.162268519</c:v>
                </c:pt>
                <c:pt idx="619">
                  <c:v>0.162384257</c:v>
                </c:pt>
                <c:pt idx="620">
                  <c:v>0.162499994</c:v>
                </c:pt>
                <c:pt idx="621">
                  <c:v>0.162615746</c:v>
                </c:pt>
                <c:pt idx="622">
                  <c:v>0.162731484</c:v>
                </c:pt>
                <c:pt idx="623">
                  <c:v>0.162847221</c:v>
                </c:pt>
                <c:pt idx="624">
                  <c:v>0.162962958</c:v>
                </c:pt>
                <c:pt idx="625">
                  <c:v>0.16307871</c:v>
                </c:pt>
                <c:pt idx="626">
                  <c:v>0.163194448</c:v>
                </c:pt>
                <c:pt idx="627">
                  <c:v>0.163310185</c:v>
                </c:pt>
                <c:pt idx="628">
                  <c:v>0.163425922</c:v>
                </c:pt>
                <c:pt idx="629">
                  <c:v>0.16354166</c:v>
                </c:pt>
                <c:pt idx="630">
                  <c:v>0.163657412</c:v>
                </c:pt>
                <c:pt idx="631">
                  <c:v>0.163773149</c:v>
                </c:pt>
                <c:pt idx="632">
                  <c:v>0.163888887</c:v>
                </c:pt>
                <c:pt idx="633">
                  <c:v>0.164004624</c:v>
                </c:pt>
                <c:pt idx="634">
                  <c:v>0.164120376</c:v>
                </c:pt>
                <c:pt idx="635">
                  <c:v>0.164236113</c:v>
                </c:pt>
                <c:pt idx="636">
                  <c:v>0.164351851</c:v>
                </c:pt>
                <c:pt idx="637">
                  <c:v>0.164467588</c:v>
                </c:pt>
                <c:pt idx="638">
                  <c:v>0.16458334</c:v>
                </c:pt>
                <c:pt idx="639">
                  <c:v>0.164699078</c:v>
                </c:pt>
                <c:pt idx="640">
                  <c:v>0.164814815</c:v>
                </c:pt>
                <c:pt idx="641">
                  <c:v>0.164930552</c:v>
                </c:pt>
                <c:pt idx="642">
                  <c:v>0.16504629</c:v>
                </c:pt>
                <c:pt idx="643">
                  <c:v>0.165162042</c:v>
                </c:pt>
                <c:pt idx="644">
                  <c:v>0.165277779</c:v>
                </c:pt>
                <c:pt idx="645">
                  <c:v>0.165393516</c:v>
                </c:pt>
                <c:pt idx="646">
                  <c:v>0.165509254</c:v>
                </c:pt>
                <c:pt idx="647">
                  <c:v>0.165625006</c:v>
                </c:pt>
                <c:pt idx="648">
                  <c:v>0.165740743</c:v>
                </c:pt>
                <c:pt idx="649">
                  <c:v>0.165856481</c:v>
                </c:pt>
                <c:pt idx="650">
                  <c:v>0.165972218</c:v>
                </c:pt>
                <c:pt idx="651">
                  <c:v>0.16608797</c:v>
                </c:pt>
                <c:pt idx="652">
                  <c:v>0.166203707</c:v>
                </c:pt>
                <c:pt idx="653">
                  <c:v>0.166319445</c:v>
                </c:pt>
                <c:pt idx="654">
                  <c:v>0.166435182</c:v>
                </c:pt>
                <c:pt idx="655">
                  <c:v>0.166550919</c:v>
                </c:pt>
                <c:pt idx="656">
                  <c:v>0.166666672</c:v>
                </c:pt>
                <c:pt idx="657">
                  <c:v>0.166782409</c:v>
                </c:pt>
                <c:pt idx="658">
                  <c:v>0.166898146</c:v>
                </c:pt>
                <c:pt idx="659">
                  <c:v>0.167013884</c:v>
                </c:pt>
                <c:pt idx="660">
                  <c:v>0.167129636</c:v>
                </c:pt>
                <c:pt idx="661">
                  <c:v>0.167245373</c:v>
                </c:pt>
                <c:pt idx="662">
                  <c:v>0.16736111</c:v>
                </c:pt>
                <c:pt idx="663">
                  <c:v>0.167476848</c:v>
                </c:pt>
              </c:strCache>
            </c:strRef>
          </c:xVal>
          <c:yVal>
            <c:numRef>
              <c:f>Data!$R$9:$R$672</c:f>
              <c:numCache>
                <c:ptCount val="664"/>
                <c:pt idx="34">
                  <c:v>20.9</c:v>
                </c:pt>
                <c:pt idx="35">
                  <c:v>35.1</c:v>
                </c:pt>
                <c:pt idx="36">
                  <c:v>38.6</c:v>
                </c:pt>
                <c:pt idx="37">
                  <c:v>41</c:v>
                </c:pt>
                <c:pt idx="38">
                  <c:v>43.6</c:v>
                </c:pt>
                <c:pt idx="39">
                  <c:v>47.4</c:v>
                </c:pt>
                <c:pt idx="40">
                  <c:v>49.1</c:v>
                </c:pt>
                <c:pt idx="41">
                  <c:v>51.7</c:v>
                </c:pt>
                <c:pt idx="42">
                  <c:v>51.1</c:v>
                </c:pt>
                <c:pt idx="43">
                  <c:v>46.6</c:v>
                </c:pt>
                <c:pt idx="44">
                  <c:v>41.6</c:v>
                </c:pt>
                <c:pt idx="45">
                  <c:v>46.6</c:v>
                </c:pt>
                <c:pt idx="46">
                  <c:v>48.6</c:v>
                </c:pt>
                <c:pt idx="47">
                  <c:v>52.6</c:v>
                </c:pt>
                <c:pt idx="48">
                  <c:v>58.4</c:v>
                </c:pt>
                <c:pt idx="49">
                  <c:v>63.6</c:v>
                </c:pt>
                <c:pt idx="50">
                  <c:v>64.6</c:v>
                </c:pt>
                <c:pt idx="51">
                  <c:v>64</c:v>
                </c:pt>
                <c:pt idx="52">
                  <c:v>64.1</c:v>
                </c:pt>
                <c:pt idx="53">
                  <c:v>65</c:v>
                </c:pt>
                <c:pt idx="54">
                  <c:v>65</c:v>
                </c:pt>
                <c:pt idx="55">
                  <c:v>65.5</c:v>
                </c:pt>
                <c:pt idx="56">
                  <c:v>65.1</c:v>
                </c:pt>
                <c:pt idx="57">
                  <c:v>65.5</c:v>
                </c:pt>
                <c:pt idx="58">
                  <c:v>65.5</c:v>
                </c:pt>
                <c:pt idx="59">
                  <c:v>65.2</c:v>
                </c:pt>
                <c:pt idx="60">
                  <c:v>65.1</c:v>
                </c:pt>
                <c:pt idx="61">
                  <c:v>65.5</c:v>
                </c:pt>
                <c:pt idx="62">
                  <c:v>65.6</c:v>
                </c:pt>
                <c:pt idx="63">
                  <c:v>65.6</c:v>
                </c:pt>
                <c:pt idx="64">
                  <c:v>65.6</c:v>
                </c:pt>
                <c:pt idx="65">
                  <c:v>66.1</c:v>
                </c:pt>
                <c:pt idx="66">
                  <c:v>66.1</c:v>
                </c:pt>
                <c:pt idx="67">
                  <c:v>65.1</c:v>
                </c:pt>
                <c:pt idx="68">
                  <c:v>66.6</c:v>
                </c:pt>
                <c:pt idx="69">
                  <c:v>66.6</c:v>
                </c:pt>
                <c:pt idx="70">
                  <c:v>67.2</c:v>
                </c:pt>
                <c:pt idx="71">
                  <c:v>65.7</c:v>
                </c:pt>
                <c:pt idx="72">
                  <c:v>65.3</c:v>
                </c:pt>
                <c:pt idx="73">
                  <c:v>65.3</c:v>
                </c:pt>
                <c:pt idx="74">
                  <c:v>66.3</c:v>
                </c:pt>
                <c:pt idx="75">
                  <c:v>64.7</c:v>
                </c:pt>
                <c:pt idx="76">
                  <c:v>50.9</c:v>
                </c:pt>
                <c:pt idx="77">
                  <c:v>46.9</c:v>
                </c:pt>
                <c:pt idx="78">
                  <c:v>52.3</c:v>
                </c:pt>
                <c:pt idx="79">
                  <c:v>50.9</c:v>
                </c:pt>
                <c:pt idx="80">
                  <c:v>55.4</c:v>
                </c:pt>
                <c:pt idx="81">
                  <c:v>59.8</c:v>
                </c:pt>
                <c:pt idx="82">
                  <c:v>67.4</c:v>
                </c:pt>
                <c:pt idx="83">
                  <c:v>67.3</c:v>
                </c:pt>
                <c:pt idx="84">
                  <c:v>67.4</c:v>
                </c:pt>
                <c:pt idx="85">
                  <c:v>66.4</c:v>
                </c:pt>
                <c:pt idx="86">
                  <c:v>67.6</c:v>
                </c:pt>
                <c:pt idx="87">
                  <c:v>66.2</c:v>
                </c:pt>
                <c:pt idx="88">
                  <c:v>67.4</c:v>
                </c:pt>
                <c:pt idx="89">
                  <c:v>67.4</c:v>
                </c:pt>
                <c:pt idx="90">
                  <c:v>67.9</c:v>
                </c:pt>
                <c:pt idx="91">
                  <c:v>65.4</c:v>
                </c:pt>
                <c:pt idx="92">
                  <c:v>66.3</c:v>
                </c:pt>
                <c:pt idx="93">
                  <c:v>65.3</c:v>
                </c:pt>
                <c:pt idx="94">
                  <c:v>65.3</c:v>
                </c:pt>
                <c:pt idx="95">
                  <c:v>61.8</c:v>
                </c:pt>
                <c:pt idx="96">
                  <c:v>57.3</c:v>
                </c:pt>
                <c:pt idx="97">
                  <c:v>52.4</c:v>
                </c:pt>
                <c:pt idx="98">
                  <c:v>55.9</c:v>
                </c:pt>
                <c:pt idx="99">
                  <c:v>58.6</c:v>
                </c:pt>
                <c:pt idx="100">
                  <c:v>60.2</c:v>
                </c:pt>
                <c:pt idx="101">
                  <c:v>58.5</c:v>
                </c:pt>
                <c:pt idx="102">
                  <c:v>60.8</c:v>
                </c:pt>
                <c:pt idx="103">
                  <c:v>60.1</c:v>
                </c:pt>
                <c:pt idx="104">
                  <c:v>62</c:v>
                </c:pt>
                <c:pt idx="105">
                  <c:v>61.4</c:v>
                </c:pt>
                <c:pt idx="106">
                  <c:v>64.2</c:v>
                </c:pt>
                <c:pt idx="107">
                  <c:v>62.6</c:v>
                </c:pt>
                <c:pt idx="108">
                  <c:v>61.2</c:v>
                </c:pt>
                <c:pt idx="109">
                  <c:v>54.5</c:v>
                </c:pt>
                <c:pt idx="110">
                  <c:v>55.5</c:v>
                </c:pt>
                <c:pt idx="111">
                  <c:v>50.4</c:v>
                </c:pt>
                <c:pt idx="112">
                  <c:v>56.2</c:v>
                </c:pt>
                <c:pt idx="113">
                  <c:v>61.5</c:v>
                </c:pt>
                <c:pt idx="114">
                  <c:v>60.5</c:v>
                </c:pt>
                <c:pt idx="115">
                  <c:v>51.9</c:v>
                </c:pt>
                <c:pt idx="116">
                  <c:v>54.5</c:v>
                </c:pt>
                <c:pt idx="117">
                  <c:v>55.9</c:v>
                </c:pt>
                <c:pt idx="118">
                  <c:v>56.4</c:v>
                </c:pt>
                <c:pt idx="119">
                  <c:v>59.4</c:v>
                </c:pt>
                <c:pt idx="120">
                  <c:v>62.3</c:v>
                </c:pt>
                <c:pt idx="121">
                  <c:v>61.7</c:v>
                </c:pt>
                <c:pt idx="122">
                  <c:v>63.5</c:v>
                </c:pt>
                <c:pt idx="123">
                  <c:v>61.3</c:v>
                </c:pt>
                <c:pt idx="124">
                  <c:v>63.9</c:v>
                </c:pt>
                <c:pt idx="125">
                  <c:v>62.2</c:v>
                </c:pt>
                <c:pt idx="126">
                  <c:v>62.7</c:v>
                </c:pt>
                <c:pt idx="127">
                  <c:v>61.9</c:v>
                </c:pt>
                <c:pt idx="128">
                  <c:v>65.4</c:v>
                </c:pt>
                <c:pt idx="129">
                  <c:v>60.9</c:v>
                </c:pt>
                <c:pt idx="130">
                  <c:v>60.8</c:v>
                </c:pt>
                <c:pt idx="131">
                  <c:v>58.9</c:v>
                </c:pt>
                <c:pt idx="132">
                  <c:v>62.9</c:v>
                </c:pt>
                <c:pt idx="133">
                  <c:v>57.8</c:v>
                </c:pt>
                <c:pt idx="134">
                  <c:v>59.4</c:v>
                </c:pt>
                <c:pt idx="135">
                  <c:v>57.9</c:v>
                </c:pt>
                <c:pt idx="136">
                  <c:v>59.8</c:v>
                </c:pt>
                <c:pt idx="137">
                  <c:v>55.9</c:v>
                </c:pt>
                <c:pt idx="138">
                  <c:v>56.4</c:v>
                </c:pt>
                <c:pt idx="139">
                  <c:v>55.9</c:v>
                </c:pt>
                <c:pt idx="140">
                  <c:v>56.3</c:v>
                </c:pt>
                <c:pt idx="141">
                  <c:v>49.6</c:v>
                </c:pt>
                <c:pt idx="142">
                  <c:v>46.6</c:v>
                </c:pt>
                <c:pt idx="143">
                  <c:v>37.6</c:v>
                </c:pt>
                <c:pt idx="144">
                  <c:v>40.5</c:v>
                </c:pt>
                <c:pt idx="145">
                  <c:v>40.3</c:v>
                </c:pt>
                <c:pt idx="146">
                  <c:v>49.6</c:v>
                </c:pt>
                <c:pt idx="147">
                  <c:v>50.6</c:v>
                </c:pt>
                <c:pt idx="148">
                  <c:v>56.4</c:v>
                </c:pt>
                <c:pt idx="149">
                  <c:v>51.3</c:v>
                </c:pt>
                <c:pt idx="150">
                  <c:v>52.1</c:v>
                </c:pt>
                <c:pt idx="151">
                  <c:v>52.6</c:v>
                </c:pt>
                <c:pt idx="152">
                  <c:v>57.4</c:v>
                </c:pt>
                <c:pt idx="153">
                  <c:v>53.6</c:v>
                </c:pt>
                <c:pt idx="154">
                  <c:v>59</c:v>
                </c:pt>
                <c:pt idx="155">
                  <c:v>57.6</c:v>
                </c:pt>
                <c:pt idx="156">
                  <c:v>61.7</c:v>
                </c:pt>
                <c:pt idx="157">
                  <c:v>60.8</c:v>
                </c:pt>
                <c:pt idx="158">
                  <c:v>65.6</c:v>
                </c:pt>
                <c:pt idx="159">
                  <c:v>64.1</c:v>
                </c:pt>
                <c:pt idx="160">
                  <c:v>69.4</c:v>
                </c:pt>
                <c:pt idx="161">
                  <c:v>66.2</c:v>
                </c:pt>
                <c:pt idx="162">
                  <c:v>68.8</c:v>
                </c:pt>
                <c:pt idx="163">
                  <c:v>65.5</c:v>
                </c:pt>
                <c:pt idx="164">
                  <c:v>68.9</c:v>
                </c:pt>
                <c:pt idx="165">
                  <c:v>64.1</c:v>
                </c:pt>
                <c:pt idx="166">
                  <c:v>67.9</c:v>
                </c:pt>
                <c:pt idx="167">
                  <c:v>65.5</c:v>
                </c:pt>
                <c:pt idx="168">
                  <c:v>68.4</c:v>
                </c:pt>
                <c:pt idx="169">
                  <c:v>62.6</c:v>
                </c:pt>
                <c:pt idx="170">
                  <c:v>65.7</c:v>
                </c:pt>
                <c:pt idx="171">
                  <c:v>64.7</c:v>
                </c:pt>
                <c:pt idx="172">
                  <c:v>68.9</c:v>
                </c:pt>
                <c:pt idx="173">
                  <c:v>65.9</c:v>
                </c:pt>
                <c:pt idx="174">
                  <c:v>68.9</c:v>
                </c:pt>
                <c:pt idx="175">
                  <c:v>66.1</c:v>
                </c:pt>
                <c:pt idx="176">
                  <c:v>68.9</c:v>
                </c:pt>
                <c:pt idx="177">
                  <c:v>64.9</c:v>
                </c:pt>
                <c:pt idx="178">
                  <c:v>68.8</c:v>
                </c:pt>
                <c:pt idx="179">
                  <c:v>64.7</c:v>
                </c:pt>
                <c:pt idx="180">
                  <c:v>68.8</c:v>
                </c:pt>
                <c:pt idx="181">
                  <c:v>64.4</c:v>
                </c:pt>
                <c:pt idx="182">
                  <c:v>68.8</c:v>
                </c:pt>
                <c:pt idx="183">
                  <c:v>65.3</c:v>
                </c:pt>
                <c:pt idx="184">
                  <c:v>67.4</c:v>
                </c:pt>
                <c:pt idx="185">
                  <c:v>64.4</c:v>
                </c:pt>
                <c:pt idx="186">
                  <c:v>67.4</c:v>
                </c:pt>
                <c:pt idx="187">
                  <c:v>63.7</c:v>
                </c:pt>
                <c:pt idx="188">
                  <c:v>67.9</c:v>
                </c:pt>
                <c:pt idx="189">
                  <c:v>63.6</c:v>
                </c:pt>
                <c:pt idx="190">
                  <c:v>69.3</c:v>
                </c:pt>
                <c:pt idx="191">
                  <c:v>65.3</c:v>
                </c:pt>
                <c:pt idx="192">
                  <c:v>68.4</c:v>
                </c:pt>
                <c:pt idx="193">
                  <c:v>63.8</c:v>
                </c:pt>
                <c:pt idx="194">
                  <c:v>67.8</c:v>
                </c:pt>
                <c:pt idx="195">
                  <c:v>64.3</c:v>
                </c:pt>
                <c:pt idx="196">
                  <c:v>66.3</c:v>
                </c:pt>
                <c:pt idx="197">
                  <c:v>63.9</c:v>
                </c:pt>
                <c:pt idx="198">
                  <c:v>67.8</c:v>
                </c:pt>
                <c:pt idx="199">
                  <c:v>64.3</c:v>
                </c:pt>
                <c:pt idx="200">
                  <c:v>68.4</c:v>
                </c:pt>
                <c:pt idx="201">
                  <c:v>64.4</c:v>
                </c:pt>
                <c:pt idx="202">
                  <c:v>68.4</c:v>
                </c:pt>
                <c:pt idx="203">
                  <c:v>64.3</c:v>
                </c:pt>
                <c:pt idx="204">
                  <c:v>66.7</c:v>
                </c:pt>
                <c:pt idx="205">
                  <c:v>63.3</c:v>
                </c:pt>
                <c:pt idx="206">
                  <c:v>68.4</c:v>
                </c:pt>
                <c:pt idx="207">
                  <c:v>63.9</c:v>
                </c:pt>
                <c:pt idx="208">
                  <c:v>67.3</c:v>
                </c:pt>
                <c:pt idx="209">
                  <c:v>62.7</c:v>
                </c:pt>
                <c:pt idx="210">
                  <c:v>64.9</c:v>
                </c:pt>
                <c:pt idx="211">
                  <c:v>61.3</c:v>
                </c:pt>
                <c:pt idx="212">
                  <c:v>64.7</c:v>
                </c:pt>
                <c:pt idx="213">
                  <c:v>61.8</c:v>
                </c:pt>
                <c:pt idx="214">
                  <c:v>62.8</c:v>
                </c:pt>
                <c:pt idx="215">
                  <c:v>57.4</c:v>
                </c:pt>
                <c:pt idx="216">
                  <c:v>61.3</c:v>
                </c:pt>
                <c:pt idx="217">
                  <c:v>58.2</c:v>
                </c:pt>
                <c:pt idx="218">
                  <c:v>58.9</c:v>
                </c:pt>
                <c:pt idx="219">
                  <c:v>51.9</c:v>
                </c:pt>
                <c:pt idx="220">
                  <c:v>56.8</c:v>
                </c:pt>
                <c:pt idx="221">
                  <c:v>56.8</c:v>
                </c:pt>
                <c:pt idx="222">
                  <c:v>57.9</c:v>
                </c:pt>
                <c:pt idx="223">
                  <c:v>54.4</c:v>
                </c:pt>
                <c:pt idx="224">
                  <c:v>58.3</c:v>
                </c:pt>
                <c:pt idx="225">
                  <c:v>55.4</c:v>
                </c:pt>
                <c:pt idx="226">
                  <c:v>58.3</c:v>
                </c:pt>
                <c:pt idx="227">
                  <c:v>55.3</c:v>
                </c:pt>
                <c:pt idx="228">
                  <c:v>57.4</c:v>
                </c:pt>
                <c:pt idx="229">
                  <c:v>53.4</c:v>
                </c:pt>
                <c:pt idx="230">
                  <c:v>56.7</c:v>
                </c:pt>
                <c:pt idx="231">
                  <c:v>52.5</c:v>
                </c:pt>
                <c:pt idx="232">
                  <c:v>55.4</c:v>
                </c:pt>
                <c:pt idx="233">
                  <c:v>52.8</c:v>
                </c:pt>
                <c:pt idx="234">
                  <c:v>54.7</c:v>
                </c:pt>
                <c:pt idx="235">
                  <c:v>50.4</c:v>
                </c:pt>
                <c:pt idx="236">
                  <c:v>54.9</c:v>
                </c:pt>
                <c:pt idx="237">
                  <c:v>52.4</c:v>
                </c:pt>
                <c:pt idx="238">
                  <c:v>55.4</c:v>
                </c:pt>
                <c:pt idx="239">
                  <c:v>52.4</c:v>
                </c:pt>
                <c:pt idx="240">
                  <c:v>54.9</c:v>
                </c:pt>
                <c:pt idx="241">
                  <c:v>51.9</c:v>
                </c:pt>
                <c:pt idx="242">
                  <c:v>54.8</c:v>
                </c:pt>
                <c:pt idx="243">
                  <c:v>51.4</c:v>
                </c:pt>
                <c:pt idx="244">
                  <c:v>55.5</c:v>
                </c:pt>
                <c:pt idx="245">
                  <c:v>51.9</c:v>
                </c:pt>
                <c:pt idx="246">
                  <c:v>54.4</c:v>
                </c:pt>
                <c:pt idx="247">
                  <c:v>50.8</c:v>
                </c:pt>
                <c:pt idx="248">
                  <c:v>53.9</c:v>
                </c:pt>
                <c:pt idx="249">
                  <c:v>50.2</c:v>
                </c:pt>
                <c:pt idx="250">
                  <c:v>52.9</c:v>
                </c:pt>
                <c:pt idx="251">
                  <c:v>48.4</c:v>
                </c:pt>
                <c:pt idx="252">
                  <c:v>51.4</c:v>
                </c:pt>
                <c:pt idx="253">
                  <c:v>49.9</c:v>
                </c:pt>
                <c:pt idx="254">
                  <c:v>52.9</c:v>
                </c:pt>
                <c:pt idx="255">
                  <c:v>49.9</c:v>
                </c:pt>
                <c:pt idx="256">
                  <c:v>52</c:v>
                </c:pt>
                <c:pt idx="257">
                  <c:v>49.9</c:v>
                </c:pt>
                <c:pt idx="258">
                  <c:v>53.9</c:v>
                </c:pt>
                <c:pt idx="259">
                  <c:v>50.4</c:v>
                </c:pt>
                <c:pt idx="260">
                  <c:v>51.9</c:v>
                </c:pt>
                <c:pt idx="261">
                  <c:v>49.4</c:v>
                </c:pt>
                <c:pt idx="262">
                  <c:v>52.5</c:v>
                </c:pt>
                <c:pt idx="263">
                  <c:v>49.4</c:v>
                </c:pt>
                <c:pt idx="264">
                  <c:v>53.8</c:v>
                </c:pt>
                <c:pt idx="265">
                  <c:v>49.9</c:v>
                </c:pt>
                <c:pt idx="266">
                  <c:v>50.9</c:v>
                </c:pt>
                <c:pt idx="267">
                  <c:v>50</c:v>
                </c:pt>
                <c:pt idx="268">
                  <c:v>51.9</c:v>
                </c:pt>
                <c:pt idx="269">
                  <c:v>48.5</c:v>
                </c:pt>
                <c:pt idx="270">
                  <c:v>51.5</c:v>
                </c:pt>
                <c:pt idx="271">
                  <c:v>50.9</c:v>
                </c:pt>
                <c:pt idx="272">
                  <c:v>54</c:v>
                </c:pt>
                <c:pt idx="273">
                  <c:v>50.9</c:v>
                </c:pt>
                <c:pt idx="274">
                  <c:v>54.2</c:v>
                </c:pt>
                <c:pt idx="275">
                  <c:v>51.7</c:v>
                </c:pt>
                <c:pt idx="276">
                  <c:v>52.8</c:v>
                </c:pt>
                <c:pt idx="277">
                  <c:v>49.4</c:v>
                </c:pt>
                <c:pt idx="278">
                  <c:v>50.8</c:v>
                </c:pt>
                <c:pt idx="279">
                  <c:v>47.4</c:v>
                </c:pt>
                <c:pt idx="280">
                  <c:v>52.3</c:v>
                </c:pt>
                <c:pt idx="281">
                  <c:v>49.7</c:v>
                </c:pt>
                <c:pt idx="282">
                  <c:v>52.8</c:v>
                </c:pt>
                <c:pt idx="283">
                  <c:v>50.4</c:v>
                </c:pt>
                <c:pt idx="284">
                  <c:v>51.9</c:v>
                </c:pt>
                <c:pt idx="285">
                  <c:v>50</c:v>
                </c:pt>
                <c:pt idx="286">
                  <c:v>50.8</c:v>
                </c:pt>
                <c:pt idx="287">
                  <c:v>50.7</c:v>
                </c:pt>
                <c:pt idx="288">
                  <c:v>51.9</c:v>
                </c:pt>
                <c:pt idx="289">
                  <c:v>47.5</c:v>
                </c:pt>
                <c:pt idx="290">
                  <c:v>51.4</c:v>
                </c:pt>
                <c:pt idx="291">
                  <c:v>50.3</c:v>
                </c:pt>
                <c:pt idx="292">
                  <c:v>52.3</c:v>
                </c:pt>
                <c:pt idx="293">
                  <c:v>47.9</c:v>
                </c:pt>
                <c:pt idx="294">
                  <c:v>48</c:v>
                </c:pt>
                <c:pt idx="295">
                  <c:v>46.4</c:v>
                </c:pt>
                <c:pt idx="296">
                  <c:v>49.3</c:v>
                </c:pt>
                <c:pt idx="297">
                  <c:v>46.9</c:v>
                </c:pt>
                <c:pt idx="298">
                  <c:v>45.4</c:v>
                </c:pt>
                <c:pt idx="299">
                  <c:v>43.4</c:v>
                </c:pt>
                <c:pt idx="300">
                  <c:v>46.8</c:v>
                </c:pt>
                <c:pt idx="301">
                  <c:v>44.4</c:v>
                </c:pt>
                <c:pt idx="302">
                  <c:v>48.8</c:v>
                </c:pt>
                <c:pt idx="303">
                  <c:v>45.9</c:v>
                </c:pt>
                <c:pt idx="304">
                  <c:v>36</c:v>
                </c:pt>
                <c:pt idx="305">
                  <c:v>41.9</c:v>
                </c:pt>
                <c:pt idx="306">
                  <c:v>39.9</c:v>
                </c:pt>
                <c:pt idx="307">
                  <c:v>37.1</c:v>
                </c:pt>
                <c:pt idx="308">
                  <c:v>36.5</c:v>
                </c:pt>
                <c:pt idx="309">
                  <c:v>35.5</c:v>
                </c:pt>
                <c:pt idx="310">
                  <c:v>35.5</c:v>
                </c:pt>
                <c:pt idx="311">
                  <c:v>35.9</c:v>
                </c:pt>
                <c:pt idx="312">
                  <c:v>33.5</c:v>
                </c:pt>
                <c:pt idx="313">
                  <c:v>34</c:v>
                </c:pt>
                <c:pt idx="314">
                  <c:v>35.6</c:v>
                </c:pt>
                <c:pt idx="315">
                  <c:v>36</c:v>
                </c:pt>
                <c:pt idx="316">
                  <c:v>37.4</c:v>
                </c:pt>
                <c:pt idx="317">
                  <c:v>39</c:v>
                </c:pt>
                <c:pt idx="318">
                  <c:v>39.9</c:v>
                </c:pt>
                <c:pt idx="319">
                  <c:v>39.5</c:v>
                </c:pt>
                <c:pt idx="320">
                  <c:v>38.9</c:v>
                </c:pt>
                <c:pt idx="321">
                  <c:v>42.4</c:v>
                </c:pt>
                <c:pt idx="322">
                  <c:v>41.5</c:v>
                </c:pt>
                <c:pt idx="323">
                  <c:v>43.4</c:v>
                </c:pt>
                <c:pt idx="324">
                  <c:v>43.9</c:v>
                </c:pt>
                <c:pt idx="325">
                  <c:v>47.9</c:v>
                </c:pt>
                <c:pt idx="326">
                  <c:v>48.1</c:v>
                </c:pt>
                <c:pt idx="327">
                  <c:v>46.9</c:v>
                </c:pt>
                <c:pt idx="328">
                  <c:v>46.4</c:v>
                </c:pt>
                <c:pt idx="329">
                  <c:v>44.4</c:v>
                </c:pt>
                <c:pt idx="330">
                  <c:v>45.9</c:v>
                </c:pt>
                <c:pt idx="331">
                  <c:v>45.1</c:v>
                </c:pt>
                <c:pt idx="332">
                  <c:v>46.1</c:v>
                </c:pt>
                <c:pt idx="333">
                  <c:v>44</c:v>
                </c:pt>
                <c:pt idx="334">
                  <c:v>46.4</c:v>
                </c:pt>
                <c:pt idx="335">
                  <c:v>45.3</c:v>
                </c:pt>
                <c:pt idx="336">
                  <c:v>46.1</c:v>
                </c:pt>
                <c:pt idx="337">
                  <c:v>44.9</c:v>
                </c:pt>
                <c:pt idx="338">
                  <c:v>48.7</c:v>
                </c:pt>
                <c:pt idx="339">
                  <c:v>46.1</c:v>
                </c:pt>
                <c:pt idx="340">
                  <c:v>52.4</c:v>
                </c:pt>
                <c:pt idx="341">
                  <c:v>51.3</c:v>
                </c:pt>
                <c:pt idx="342">
                  <c:v>56.1</c:v>
                </c:pt>
                <c:pt idx="343">
                  <c:v>55.5</c:v>
                </c:pt>
                <c:pt idx="344">
                  <c:v>57.4</c:v>
                </c:pt>
                <c:pt idx="345">
                  <c:v>55.4</c:v>
                </c:pt>
                <c:pt idx="346">
                  <c:v>56.3</c:v>
                </c:pt>
                <c:pt idx="347">
                  <c:v>54.7</c:v>
                </c:pt>
                <c:pt idx="348">
                  <c:v>56.7</c:v>
                </c:pt>
                <c:pt idx="349">
                  <c:v>54.9</c:v>
                </c:pt>
                <c:pt idx="350">
                  <c:v>56.8</c:v>
                </c:pt>
                <c:pt idx="351">
                  <c:v>56.8</c:v>
                </c:pt>
                <c:pt idx="352">
                  <c:v>55.8</c:v>
                </c:pt>
                <c:pt idx="353">
                  <c:v>55.9</c:v>
                </c:pt>
                <c:pt idx="354">
                  <c:v>57.3</c:v>
                </c:pt>
                <c:pt idx="355">
                  <c:v>56.9</c:v>
                </c:pt>
                <c:pt idx="356">
                  <c:v>56.9</c:v>
                </c:pt>
                <c:pt idx="357">
                  <c:v>53.4</c:v>
                </c:pt>
                <c:pt idx="358">
                  <c:v>55.9</c:v>
                </c:pt>
                <c:pt idx="359">
                  <c:v>55.4</c:v>
                </c:pt>
                <c:pt idx="360">
                  <c:v>57</c:v>
                </c:pt>
                <c:pt idx="361">
                  <c:v>55.4</c:v>
                </c:pt>
                <c:pt idx="362">
                  <c:v>55.4</c:v>
                </c:pt>
                <c:pt idx="363">
                  <c:v>55.4</c:v>
                </c:pt>
                <c:pt idx="364">
                  <c:v>57.5</c:v>
                </c:pt>
                <c:pt idx="365">
                  <c:v>57.9</c:v>
                </c:pt>
                <c:pt idx="366">
                  <c:v>58.9</c:v>
                </c:pt>
                <c:pt idx="367">
                  <c:v>57.3</c:v>
                </c:pt>
                <c:pt idx="368">
                  <c:v>58.4</c:v>
                </c:pt>
                <c:pt idx="369">
                  <c:v>57.3</c:v>
                </c:pt>
                <c:pt idx="370">
                  <c:v>57.7</c:v>
                </c:pt>
                <c:pt idx="371">
                  <c:v>55.5</c:v>
                </c:pt>
                <c:pt idx="372">
                  <c:v>54.6</c:v>
                </c:pt>
                <c:pt idx="373">
                  <c:v>53.4</c:v>
                </c:pt>
                <c:pt idx="374">
                  <c:v>55.8</c:v>
                </c:pt>
                <c:pt idx="375">
                  <c:v>54.9</c:v>
                </c:pt>
                <c:pt idx="376">
                  <c:v>58.9</c:v>
                </c:pt>
                <c:pt idx="377">
                  <c:v>56.9</c:v>
                </c:pt>
                <c:pt idx="378">
                  <c:v>56.8</c:v>
                </c:pt>
                <c:pt idx="379">
                  <c:v>54.4</c:v>
                </c:pt>
                <c:pt idx="380">
                  <c:v>55.4</c:v>
                </c:pt>
                <c:pt idx="381">
                  <c:v>55.9</c:v>
                </c:pt>
                <c:pt idx="382">
                  <c:v>57.8</c:v>
                </c:pt>
                <c:pt idx="383">
                  <c:v>59.9</c:v>
                </c:pt>
                <c:pt idx="384">
                  <c:v>58.2</c:v>
                </c:pt>
                <c:pt idx="385">
                  <c:v>58.9</c:v>
                </c:pt>
                <c:pt idx="386">
                  <c:v>58.8</c:v>
                </c:pt>
                <c:pt idx="387">
                  <c:v>57.3</c:v>
                </c:pt>
                <c:pt idx="388">
                  <c:v>55.4</c:v>
                </c:pt>
                <c:pt idx="389">
                  <c:v>55.9</c:v>
                </c:pt>
                <c:pt idx="390">
                  <c:v>56.9</c:v>
                </c:pt>
                <c:pt idx="391">
                  <c:v>54.8</c:v>
                </c:pt>
                <c:pt idx="392">
                  <c:v>54.9</c:v>
                </c:pt>
                <c:pt idx="393">
                  <c:v>52.8</c:v>
                </c:pt>
                <c:pt idx="394">
                  <c:v>54.8</c:v>
                </c:pt>
                <c:pt idx="395">
                  <c:v>56.3</c:v>
                </c:pt>
                <c:pt idx="396">
                  <c:v>58.7</c:v>
                </c:pt>
                <c:pt idx="397">
                  <c:v>58.4</c:v>
                </c:pt>
                <c:pt idx="398">
                  <c:v>56.3</c:v>
                </c:pt>
                <c:pt idx="399">
                  <c:v>57.2</c:v>
                </c:pt>
                <c:pt idx="400">
                  <c:v>55.8</c:v>
                </c:pt>
                <c:pt idx="401">
                  <c:v>55.9</c:v>
                </c:pt>
                <c:pt idx="402">
                  <c:v>56.7</c:v>
                </c:pt>
                <c:pt idx="403">
                  <c:v>53.9</c:v>
                </c:pt>
                <c:pt idx="404">
                  <c:v>55.9</c:v>
                </c:pt>
                <c:pt idx="405">
                  <c:v>56.1</c:v>
                </c:pt>
                <c:pt idx="406">
                  <c:v>56.4</c:v>
                </c:pt>
                <c:pt idx="407">
                  <c:v>56.3</c:v>
                </c:pt>
                <c:pt idx="408">
                  <c:v>56.8</c:v>
                </c:pt>
                <c:pt idx="409">
                  <c:v>57.4</c:v>
                </c:pt>
                <c:pt idx="410">
                  <c:v>56.4</c:v>
                </c:pt>
                <c:pt idx="411">
                  <c:v>54.9</c:v>
                </c:pt>
                <c:pt idx="412">
                  <c:v>56.4</c:v>
                </c:pt>
                <c:pt idx="413">
                  <c:v>55.9</c:v>
                </c:pt>
                <c:pt idx="414">
                  <c:v>56.8</c:v>
                </c:pt>
                <c:pt idx="415">
                  <c:v>54.9</c:v>
                </c:pt>
                <c:pt idx="416">
                  <c:v>54.9</c:v>
                </c:pt>
                <c:pt idx="417">
                  <c:v>53.9</c:v>
                </c:pt>
                <c:pt idx="418">
                  <c:v>55.9</c:v>
                </c:pt>
                <c:pt idx="419">
                  <c:v>56.7</c:v>
                </c:pt>
                <c:pt idx="420">
                  <c:v>56.9</c:v>
                </c:pt>
                <c:pt idx="421">
                  <c:v>54.4</c:v>
                </c:pt>
                <c:pt idx="422">
                  <c:v>54.7</c:v>
                </c:pt>
                <c:pt idx="423">
                  <c:v>55.9</c:v>
                </c:pt>
                <c:pt idx="424">
                  <c:v>56.4</c:v>
                </c:pt>
                <c:pt idx="425">
                  <c:v>56.9</c:v>
                </c:pt>
                <c:pt idx="426">
                  <c:v>55.5</c:v>
                </c:pt>
                <c:pt idx="427">
                  <c:v>56.4</c:v>
                </c:pt>
                <c:pt idx="428">
                  <c:v>55.6</c:v>
                </c:pt>
                <c:pt idx="429">
                  <c:v>55.3</c:v>
                </c:pt>
                <c:pt idx="430">
                  <c:v>53</c:v>
                </c:pt>
                <c:pt idx="431">
                  <c:v>55.1</c:v>
                </c:pt>
                <c:pt idx="432">
                  <c:v>52.5</c:v>
                </c:pt>
                <c:pt idx="433">
                  <c:v>52.6</c:v>
                </c:pt>
                <c:pt idx="434">
                  <c:v>50.6</c:v>
                </c:pt>
                <c:pt idx="435">
                  <c:v>50.6</c:v>
                </c:pt>
                <c:pt idx="436">
                  <c:v>50</c:v>
                </c:pt>
                <c:pt idx="437">
                  <c:v>49.6</c:v>
                </c:pt>
                <c:pt idx="438">
                  <c:v>50.1</c:v>
                </c:pt>
                <c:pt idx="439">
                  <c:v>49.3</c:v>
                </c:pt>
                <c:pt idx="440">
                  <c:v>48.2</c:v>
                </c:pt>
                <c:pt idx="441">
                  <c:v>49.8</c:v>
                </c:pt>
                <c:pt idx="442">
                  <c:v>46.9</c:v>
                </c:pt>
                <c:pt idx="443">
                  <c:v>43.9</c:v>
                </c:pt>
                <c:pt idx="444">
                  <c:v>41.6</c:v>
                </c:pt>
                <c:pt idx="445">
                  <c:v>40</c:v>
                </c:pt>
                <c:pt idx="446">
                  <c:v>38.6</c:v>
                </c:pt>
                <c:pt idx="447">
                  <c:v>36</c:v>
                </c:pt>
                <c:pt idx="448">
                  <c:v>33.5</c:v>
                </c:pt>
                <c:pt idx="449">
                  <c:v>34.1</c:v>
                </c:pt>
                <c:pt idx="450">
                  <c:v>34.5</c:v>
                </c:pt>
                <c:pt idx="451">
                  <c:v>32</c:v>
                </c:pt>
                <c:pt idx="452">
                  <c:v>32.4</c:v>
                </c:pt>
                <c:pt idx="453">
                  <c:v>27.8</c:v>
                </c:pt>
                <c:pt idx="454">
                  <c:v>29</c:v>
                </c:pt>
                <c:pt idx="455">
                  <c:v>25.6</c:v>
                </c:pt>
                <c:pt idx="456">
                  <c:v>28</c:v>
                </c:pt>
                <c:pt idx="457">
                  <c:v>27.8</c:v>
                </c:pt>
                <c:pt idx="458">
                  <c:v>32.1</c:v>
                </c:pt>
                <c:pt idx="459">
                  <c:v>29.6</c:v>
                </c:pt>
                <c:pt idx="460">
                  <c:v>33.9</c:v>
                </c:pt>
                <c:pt idx="461">
                  <c:v>35</c:v>
                </c:pt>
                <c:pt idx="462">
                  <c:v>38.6</c:v>
                </c:pt>
                <c:pt idx="463">
                  <c:v>39.6</c:v>
                </c:pt>
                <c:pt idx="464">
                  <c:v>42.5</c:v>
                </c:pt>
                <c:pt idx="465">
                  <c:v>41.8</c:v>
                </c:pt>
                <c:pt idx="466">
                  <c:v>43.4</c:v>
                </c:pt>
                <c:pt idx="467">
                  <c:v>43.9</c:v>
                </c:pt>
                <c:pt idx="468">
                  <c:v>45.4</c:v>
                </c:pt>
                <c:pt idx="469">
                  <c:v>45.5</c:v>
                </c:pt>
                <c:pt idx="470">
                  <c:v>47.6</c:v>
                </c:pt>
                <c:pt idx="471">
                  <c:v>47.4</c:v>
                </c:pt>
                <c:pt idx="472">
                  <c:v>48.9</c:v>
                </c:pt>
                <c:pt idx="473">
                  <c:v>49.2</c:v>
                </c:pt>
                <c:pt idx="474">
                  <c:v>47.9</c:v>
                </c:pt>
                <c:pt idx="475">
                  <c:v>47.4</c:v>
                </c:pt>
                <c:pt idx="476">
                  <c:v>49.4</c:v>
                </c:pt>
                <c:pt idx="477">
                  <c:v>50.1</c:v>
                </c:pt>
                <c:pt idx="478">
                  <c:v>49.8</c:v>
                </c:pt>
                <c:pt idx="479">
                  <c:v>50.4</c:v>
                </c:pt>
                <c:pt idx="480">
                  <c:v>49.6</c:v>
                </c:pt>
                <c:pt idx="481">
                  <c:v>49.8</c:v>
                </c:pt>
                <c:pt idx="482">
                  <c:v>49.3</c:v>
                </c:pt>
                <c:pt idx="483">
                  <c:v>48.8</c:v>
                </c:pt>
                <c:pt idx="484">
                  <c:v>48.4</c:v>
                </c:pt>
                <c:pt idx="485">
                  <c:v>49.9</c:v>
                </c:pt>
                <c:pt idx="486">
                  <c:v>49.3</c:v>
                </c:pt>
                <c:pt idx="487">
                  <c:v>49.8</c:v>
                </c:pt>
                <c:pt idx="488">
                  <c:v>49.7</c:v>
                </c:pt>
                <c:pt idx="489">
                  <c:v>48.7</c:v>
                </c:pt>
                <c:pt idx="490">
                  <c:v>48.2</c:v>
                </c:pt>
                <c:pt idx="491">
                  <c:v>48.9</c:v>
                </c:pt>
                <c:pt idx="492">
                  <c:v>48.8</c:v>
                </c:pt>
                <c:pt idx="493">
                  <c:v>48.9</c:v>
                </c:pt>
                <c:pt idx="494">
                  <c:v>48.6</c:v>
                </c:pt>
                <c:pt idx="495">
                  <c:v>49.9</c:v>
                </c:pt>
                <c:pt idx="496">
                  <c:v>49.4</c:v>
                </c:pt>
                <c:pt idx="497">
                  <c:v>49.9</c:v>
                </c:pt>
                <c:pt idx="498">
                  <c:v>47.4</c:v>
                </c:pt>
                <c:pt idx="499">
                  <c:v>47.3</c:v>
                </c:pt>
                <c:pt idx="500">
                  <c:v>48.4</c:v>
                </c:pt>
                <c:pt idx="501">
                  <c:v>49.4</c:v>
                </c:pt>
                <c:pt idx="502">
                  <c:v>48.4</c:v>
                </c:pt>
                <c:pt idx="503">
                  <c:v>51.4</c:v>
                </c:pt>
                <c:pt idx="504">
                  <c:v>49.5</c:v>
                </c:pt>
                <c:pt idx="505">
                  <c:v>49.8</c:v>
                </c:pt>
                <c:pt idx="506">
                  <c:v>49.4</c:v>
                </c:pt>
                <c:pt idx="507">
                  <c:v>50.4</c:v>
                </c:pt>
                <c:pt idx="508">
                  <c:v>47.9</c:v>
                </c:pt>
                <c:pt idx="509">
                  <c:v>48.7</c:v>
                </c:pt>
                <c:pt idx="510">
                  <c:v>47.4</c:v>
                </c:pt>
                <c:pt idx="511">
                  <c:v>48.9</c:v>
                </c:pt>
                <c:pt idx="512">
                  <c:v>46.9</c:v>
                </c:pt>
                <c:pt idx="513">
                  <c:v>47.4</c:v>
                </c:pt>
                <c:pt idx="514">
                  <c:v>45.4</c:v>
                </c:pt>
                <c:pt idx="515">
                  <c:v>46.4</c:v>
                </c:pt>
                <c:pt idx="516">
                  <c:v>46.8</c:v>
                </c:pt>
                <c:pt idx="517">
                  <c:v>48.9</c:v>
                </c:pt>
                <c:pt idx="518">
                  <c:v>48.1</c:v>
                </c:pt>
                <c:pt idx="519">
                  <c:v>48.5</c:v>
                </c:pt>
                <c:pt idx="520">
                  <c:v>47.8</c:v>
                </c:pt>
                <c:pt idx="521">
                  <c:v>49.6</c:v>
                </c:pt>
                <c:pt idx="522">
                  <c:v>48.5</c:v>
                </c:pt>
                <c:pt idx="523">
                  <c:v>51</c:v>
                </c:pt>
                <c:pt idx="524">
                  <c:v>50.7</c:v>
                </c:pt>
                <c:pt idx="525">
                  <c:v>51.1</c:v>
                </c:pt>
                <c:pt idx="526">
                  <c:v>52.6</c:v>
                </c:pt>
                <c:pt idx="527">
                  <c:v>53.1</c:v>
                </c:pt>
                <c:pt idx="528">
                  <c:v>54.6</c:v>
                </c:pt>
                <c:pt idx="529">
                  <c:v>55</c:v>
                </c:pt>
                <c:pt idx="530">
                  <c:v>55.6</c:v>
                </c:pt>
                <c:pt idx="531">
                  <c:v>56.1</c:v>
                </c:pt>
                <c:pt idx="532">
                  <c:v>52.1</c:v>
                </c:pt>
                <c:pt idx="533">
                  <c:v>55.7</c:v>
                </c:pt>
                <c:pt idx="534">
                  <c:v>57.1</c:v>
                </c:pt>
                <c:pt idx="535">
                  <c:v>57.8</c:v>
                </c:pt>
                <c:pt idx="536">
                  <c:v>55.6</c:v>
                </c:pt>
                <c:pt idx="537">
                  <c:v>56.1</c:v>
                </c:pt>
                <c:pt idx="538">
                  <c:v>60.9</c:v>
                </c:pt>
                <c:pt idx="539">
                  <c:v>59.3</c:v>
                </c:pt>
                <c:pt idx="540">
                  <c:v>56.6</c:v>
                </c:pt>
                <c:pt idx="541">
                  <c:v>58.5</c:v>
                </c:pt>
                <c:pt idx="542">
                  <c:v>59.1</c:v>
                </c:pt>
                <c:pt idx="543">
                  <c:v>59.1</c:v>
                </c:pt>
                <c:pt idx="544">
                  <c:v>57.2</c:v>
                </c:pt>
                <c:pt idx="545">
                  <c:v>58.6</c:v>
                </c:pt>
                <c:pt idx="546">
                  <c:v>56.6</c:v>
                </c:pt>
                <c:pt idx="547">
                  <c:v>58.6</c:v>
                </c:pt>
                <c:pt idx="548">
                  <c:v>58.1</c:v>
                </c:pt>
                <c:pt idx="549">
                  <c:v>58.3</c:v>
                </c:pt>
                <c:pt idx="550">
                  <c:v>58.3</c:v>
                </c:pt>
                <c:pt idx="551">
                  <c:v>59.1</c:v>
                </c:pt>
                <c:pt idx="552">
                  <c:v>58.9</c:v>
                </c:pt>
                <c:pt idx="553">
                  <c:v>60.2</c:v>
                </c:pt>
                <c:pt idx="554">
                  <c:v>59.2</c:v>
                </c:pt>
                <c:pt idx="555">
                  <c:v>60.8</c:v>
                </c:pt>
                <c:pt idx="556">
                  <c:v>59.5</c:v>
                </c:pt>
                <c:pt idx="557">
                  <c:v>62.5</c:v>
                </c:pt>
                <c:pt idx="558">
                  <c:v>63.6</c:v>
                </c:pt>
                <c:pt idx="559">
                  <c:v>63.8</c:v>
                </c:pt>
                <c:pt idx="560">
                  <c:v>62.4</c:v>
                </c:pt>
                <c:pt idx="561">
                  <c:v>63.9</c:v>
                </c:pt>
                <c:pt idx="562">
                  <c:v>63.3</c:v>
                </c:pt>
                <c:pt idx="563">
                  <c:v>65.1</c:v>
                </c:pt>
                <c:pt idx="564">
                  <c:v>65.6</c:v>
                </c:pt>
                <c:pt idx="565">
                  <c:v>65.9</c:v>
                </c:pt>
                <c:pt idx="566">
                  <c:v>64.9</c:v>
                </c:pt>
                <c:pt idx="567">
                  <c:v>65.9</c:v>
                </c:pt>
                <c:pt idx="568">
                  <c:v>61.6</c:v>
                </c:pt>
                <c:pt idx="569">
                  <c:v>64.9</c:v>
                </c:pt>
                <c:pt idx="570">
                  <c:v>68.4</c:v>
                </c:pt>
                <c:pt idx="571">
                  <c:v>66.3</c:v>
                </c:pt>
                <c:pt idx="572">
                  <c:v>64.7</c:v>
                </c:pt>
                <c:pt idx="573">
                  <c:v>66.8</c:v>
                </c:pt>
                <c:pt idx="574">
                  <c:v>66.8</c:v>
                </c:pt>
                <c:pt idx="575">
                  <c:v>66.3</c:v>
                </c:pt>
                <c:pt idx="576">
                  <c:v>66.3</c:v>
                </c:pt>
                <c:pt idx="577">
                  <c:v>65.8</c:v>
                </c:pt>
                <c:pt idx="578">
                  <c:v>64.8</c:v>
                </c:pt>
                <c:pt idx="579">
                  <c:v>66.3</c:v>
                </c:pt>
                <c:pt idx="580">
                  <c:v>65.7</c:v>
                </c:pt>
                <c:pt idx="581">
                  <c:v>65.8</c:v>
                </c:pt>
                <c:pt idx="582">
                  <c:v>64.7</c:v>
                </c:pt>
                <c:pt idx="583">
                  <c:v>65.8</c:v>
                </c:pt>
                <c:pt idx="584">
                  <c:v>64.9</c:v>
                </c:pt>
                <c:pt idx="585">
                  <c:v>66.3</c:v>
                </c:pt>
                <c:pt idx="586">
                  <c:v>64.7</c:v>
                </c:pt>
                <c:pt idx="587">
                  <c:v>65.2</c:v>
                </c:pt>
                <c:pt idx="588">
                  <c:v>65.3</c:v>
                </c:pt>
                <c:pt idx="589">
                  <c:v>65.7</c:v>
                </c:pt>
                <c:pt idx="590">
                  <c:v>64.9</c:v>
                </c:pt>
                <c:pt idx="591">
                  <c:v>65.8</c:v>
                </c:pt>
                <c:pt idx="592">
                  <c:v>65.2</c:v>
                </c:pt>
                <c:pt idx="593">
                  <c:v>66.4</c:v>
                </c:pt>
                <c:pt idx="594">
                  <c:v>66.4</c:v>
                </c:pt>
                <c:pt idx="595">
                  <c:v>66.8</c:v>
                </c:pt>
                <c:pt idx="596">
                  <c:v>65.4</c:v>
                </c:pt>
                <c:pt idx="597">
                  <c:v>67.4</c:v>
                </c:pt>
                <c:pt idx="598">
                  <c:v>68.3</c:v>
                </c:pt>
                <c:pt idx="599">
                  <c:v>67.3</c:v>
                </c:pt>
                <c:pt idx="600">
                  <c:v>65.8</c:v>
                </c:pt>
                <c:pt idx="601">
                  <c:v>67.4</c:v>
                </c:pt>
                <c:pt idx="602">
                  <c:v>67.9</c:v>
                </c:pt>
                <c:pt idx="603">
                  <c:v>69.3</c:v>
                </c:pt>
                <c:pt idx="604">
                  <c:v>69</c:v>
                </c:pt>
                <c:pt idx="605">
                  <c:v>69.6</c:v>
                </c:pt>
                <c:pt idx="606">
                  <c:v>70.7</c:v>
                </c:pt>
                <c:pt idx="607">
                  <c:v>70.4</c:v>
                </c:pt>
                <c:pt idx="608">
                  <c:v>70.8</c:v>
                </c:pt>
                <c:pt idx="609">
                  <c:v>72.7</c:v>
                </c:pt>
                <c:pt idx="610">
                  <c:v>71.8</c:v>
                </c:pt>
                <c:pt idx="611">
                  <c:v>71.4</c:v>
                </c:pt>
                <c:pt idx="612">
                  <c:v>71.4</c:v>
                </c:pt>
                <c:pt idx="613">
                  <c:v>69.7</c:v>
                </c:pt>
                <c:pt idx="614">
                  <c:v>67.7</c:v>
                </c:pt>
                <c:pt idx="615">
                  <c:v>65.2</c:v>
                </c:pt>
                <c:pt idx="616">
                  <c:v>64.8</c:v>
                </c:pt>
                <c:pt idx="617">
                  <c:v>65.8</c:v>
                </c:pt>
                <c:pt idx="618">
                  <c:v>62.8</c:v>
                </c:pt>
                <c:pt idx="619">
                  <c:v>61.4</c:v>
                </c:pt>
                <c:pt idx="620">
                  <c:v>58.4</c:v>
                </c:pt>
                <c:pt idx="621">
                  <c:v>55.4</c:v>
                </c:pt>
                <c:pt idx="622">
                  <c:v>54.4</c:v>
                </c:pt>
                <c:pt idx="623">
                  <c:v>51.4</c:v>
                </c:pt>
                <c:pt idx="624">
                  <c:v>46.8</c:v>
                </c:pt>
                <c:pt idx="625">
                  <c:v>43.4</c:v>
                </c:pt>
                <c:pt idx="626">
                  <c:v>44.4</c:v>
                </c:pt>
                <c:pt idx="627">
                  <c:v>47.8</c:v>
                </c:pt>
                <c:pt idx="628">
                  <c:v>53.3</c:v>
                </c:pt>
                <c:pt idx="629">
                  <c:v>56.2</c:v>
                </c:pt>
                <c:pt idx="630">
                  <c:v>59.2</c:v>
                </c:pt>
                <c:pt idx="631">
                  <c:v>57.6</c:v>
                </c:pt>
                <c:pt idx="632">
                  <c:v>58.2</c:v>
                </c:pt>
                <c:pt idx="633">
                  <c:v>61.7</c:v>
                </c:pt>
                <c:pt idx="634">
                  <c:v>63.7</c:v>
                </c:pt>
                <c:pt idx="635">
                  <c:v>65.7</c:v>
                </c:pt>
                <c:pt idx="636">
                  <c:v>69.3</c:v>
                </c:pt>
                <c:pt idx="637">
                  <c:v>69.1</c:v>
                </c:pt>
                <c:pt idx="638">
                  <c:v>70.1</c:v>
                </c:pt>
                <c:pt idx="639">
                  <c:v>73.6</c:v>
                </c:pt>
                <c:pt idx="640">
                  <c:v>71.1</c:v>
                </c:pt>
                <c:pt idx="641">
                  <c:v>71.2</c:v>
                </c:pt>
                <c:pt idx="642">
                  <c:v>73.5</c:v>
                </c:pt>
                <c:pt idx="643">
                  <c:v>71.2</c:v>
                </c:pt>
                <c:pt idx="644">
                  <c:v>72.2</c:v>
                </c:pt>
                <c:pt idx="645">
                  <c:v>69.7</c:v>
                </c:pt>
                <c:pt idx="646">
                  <c:v>70.9</c:v>
                </c:pt>
                <c:pt idx="647">
                  <c:v>70.6</c:v>
                </c:pt>
                <c:pt idx="648">
                  <c:v>68.5</c:v>
                </c:pt>
                <c:pt idx="649">
                  <c:v>65.6</c:v>
                </c:pt>
                <c:pt idx="650">
                  <c:v>66.6</c:v>
                </c:pt>
                <c:pt idx="651">
                  <c:v>67.1</c:v>
                </c:pt>
                <c:pt idx="652">
                  <c:v>67.2</c:v>
                </c:pt>
                <c:pt idx="653">
                  <c:v>65.6</c:v>
                </c:pt>
                <c:pt idx="654">
                  <c:v>64.8</c:v>
                </c:pt>
                <c:pt idx="655">
                  <c:v>62.6</c:v>
                </c:pt>
                <c:pt idx="656">
                  <c:v>60.1</c:v>
                </c:pt>
                <c:pt idx="657">
                  <c:v>56.9</c:v>
                </c:pt>
                <c:pt idx="658">
                  <c:v>55.3</c:v>
                </c:pt>
                <c:pt idx="659">
                  <c:v>54.7</c:v>
                </c:pt>
                <c:pt idx="660">
                  <c:v>52.4</c:v>
                </c:pt>
                <c:pt idx="661">
                  <c:v>48.6</c:v>
                </c:pt>
                <c:pt idx="662">
                  <c:v>48.1</c:v>
                </c:pt>
                <c:pt idx="663">
                  <c:v>45.6</c:v>
                </c:pt>
              </c:numCache>
            </c:numRef>
          </c:yVal>
          <c:smooth val="0"/>
        </c:ser>
        <c:axId val="39763795"/>
        <c:axId val="22329836"/>
      </c:scatterChart>
      <c:valAx>
        <c:axId val="39763795"/>
        <c:scaling>
          <c:orientation val="minMax"/>
          <c:max val="0.17"/>
          <c:min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9836"/>
        <c:crosses val="autoZero"/>
        <c:crossBetween val="midCat"/>
        <c:dispUnits/>
      </c:valAx>
      <c:valAx>
        <c:axId val="22329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763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NE-OPS 99/07/05 0234-0314 UT PNE004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Data!$O$151:$O$389</c:f>
              <c:numCache>
                <c:ptCount val="239"/>
                <c:pt idx="0">
                  <c:v>64</c:v>
                </c:pt>
                <c:pt idx="1">
                  <c:v>63.4</c:v>
                </c:pt>
                <c:pt idx="2">
                  <c:v>62.7</c:v>
                </c:pt>
                <c:pt idx="3">
                  <c:v>62.6</c:v>
                </c:pt>
                <c:pt idx="4">
                  <c:v>62.6</c:v>
                </c:pt>
                <c:pt idx="5">
                  <c:v>63.1</c:v>
                </c:pt>
                <c:pt idx="6">
                  <c:v>63.6</c:v>
                </c:pt>
                <c:pt idx="7">
                  <c:v>64</c:v>
                </c:pt>
                <c:pt idx="8">
                  <c:v>63.9</c:v>
                </c:pt>
                <c:pt idx="9">
                  <c:v>63.5</c:v>
                </c:pt>
                <c:pt idx="10">
                  <c:v>63.2</c:v>
                </c:pt>
                <c:pt idx="11">
                  <c:v>63.2</c:v>
                </c:pt>
                <c:pt idx="12">
                  <c:v>63.3</c:v>
                </c:pt>
                <c:pt idx="13">
                  <c:v>63.6</c:v>
                </c:pt>
                <c:pt idx="14">
                  <c:v>63.9</c:v>
                </c:pt>
                <c:pt idx="15">
                  <c:v>64</c:v>
                </c:pt>
                <c:pt idx="16">
                  <c:v>64.1</c:v>
                </c:pt>
                <c:pt idx="17">
                  <c:v>64.3</c:v>
                </c:pt>
                <c:pt idx="18">
                  <c:v>64.8</c:v>
                </c:pt>
                <c:pt idx="19">
                  <c:v>65.1</c:v>
                </c:pt>
                <c:pt idx="20">
                  <c:v>65.5</c:v>
                </c:pt>
                <c:pt idx="21">
                  <c:v>65.9</c:v>
                </c:pt>
                <c:pt idx="22">
                  <c:v>66.4</c:v>
                </c:pt>
                <c:pt idx="23">
                  <c:v>67.1</c:v>
                </c:pt>
                <c:pt idx="24">
                  <c:v>67.6</c:v>
                </c:pt>
                <c:pt idx="25">
                  <c:v>68</c:v>
                </c:pt>
                <c:pt idx="26">
                  <c:v>68.5</c:v>
                </c:pt>
                <c:pt idx="27">
                  <c:v>69.1</c:v>
                </c:pt>
                <c:pt idx="28">
                  <c:v>69.7</c:v>
                </c:pt>
                <c:pt idx="29">
                  <c:v>70.2</c:v>
                </c:pt>
                <c:pt idx="30">
                  <c:v>70.8</c:v>
                </c:pt>
                <c:pt idx="31">
                  <c:v>71.4</c:v>
                </c:pt>
                <c:pt idx="32">
                  <c:v>72</c:v>
                </c:pt>
                <c:pt idx="33">
                  <c:v>72.7</c:v>
                </c:pt>
                <c:pt idx="34">
                  <c:v>73.3</c:v>
                </c:pt>
                <c:pt idx="35">
                  <c:v>74</c:v>
                </c:pt>
                <c:pt idx="36">
                  <c:v>74.7</c:v>
                </c:pt>
                <c:pt idx="37">
                  <c:v>75.2</c:v>
                </c:pt>
                <c:pt idx="38">
                  <c:v>76</c:v>
                </c:pt>
                <c:pt idx="39">
                  <c:v>76.7</c:v>
                </c:pt>
                <c:pt idx="40">
                  <c:v>77.2</c:v>
                </c:pt>
                <c:pt idx="41">
                  <c:v>78</c:v>
                </c:pt>
                <c:pt idx="42">
                  <c:v>78.4</c:v>
                </c:pt>
                <c:pt idx="43">
                  <c:v>78.8</c:v>
                </c:pt>
                <c:pt idx="44">
                  <c:v>79.2</c:v>
                </c:pt>
                <c:pt idx="45">
                  <c:v>79.9</c:v>
                </c:pt>
                <c:pt idx="46">
                  <c:v>80.2</c:v>
                </c:pt>
                <c:pt idx="47">
                  <c:v>80.7</c:v>
                </c:pt>
                <c:pt idx="48">
                  <c:v>81.1</c:v>
                </c:pt>
                <c:pt idx="49">
                  <c:v>81.5</c:v>
                </c:pt>
                <c:pt idx="50">
                  <c:v>82.1</c:v>
                </c:pt>
                <c:pt idx="51">
                  <c:v>82.5</c:v>
                </c:pt>
                <c:pt idx="52">
                  <c:v>82.5</c:v>
                </c:pt>
                <c:pt idx="53">
                  <c:v>83.3</c:v>
                </c:pt>
                <c:pt idx="54">
                  <c:v>84.2</c:v>
                </c:pt>
                <c:pt idx="55">
                  <c:v>84.2</c:v>
                </c:pt>
                <c:pt idx="56">
                  <c:v>84.9</c:v>
                </c:pt>
                <c:pt idx="57">
                  <c:v>85.4</c:v>
                </c:pt>
                <c:pt idx="58">
                  <c:v>85.9</c:v>
                </c:pt>
                <c:pt idx="59">
                  <c:v>86.2</c:v>
                </c:pt>
                <c:pt idx="60">
                  <c:v>86.4</c:v>
                </c:pt>
                <c:pt idx="61">
                  <c:v>87.5</c:v>
                </c:pt>
                <c:pt idx="62">
                  <c:v>88.4</c:v>
                </c:pt>
                <c:pt idx="63">
                  <c:v>88.6</c:v>
                </c:pt>
                <c:pt idx="64">
                  <c:v>89.4</c:v>
                </c:pt>
                <c:pt idx="65">
                  <c:v>88.3</c:v>
                </c:pt>
                <c:pt idx="66">
                  <c:v>88.5</c:v>
                </c:pt>
                <c:pt idx="67">
                  <c:v>89.2</c:v>
                </c:pt>
                <c:pt idx="68">
                  <c:v>89.1</c:v>
                </c:pt>
                <c:pt idx="69">
                  <c:v>89.5</c:v>
                </c:pt>
                <c:pt idx="70">
                  <c:v>90</c:v>
                </c:pt>
                <c:pt idx="71">
                  <c:v>89.9</c:v>
                </c:pt>
                <c:pt idx="72">
                  <c:v>89.8</c:v>
                </c:pt>
                <c:pt idx="73">
                  <c:v>90.5</c:v>
                </c:pt>
                <c:pt idx="74">
                  <c:v>91.7</c:v>
                </c:pt>
                <c:pt idx="75">
                  <c:v>91</c:v>
                </c:pt>
                <c:pt idx="76">
                  <c:v>91.4</c:v>
                </c:pt>
                <c:pt idx="77">
                  <c:v>91.8</c:v>
                </c:pt>
                <c:pt idx="78">
                  <c:v>91.9</c:v>
                </c:pt>
                <c:pt idx="79">
                  <c:v>91.1</c:v>
                </c:pt>
                <c:pt idx="80">
                  <c:v>91.3</c:v>
                </c:pt>
                <c:pt idx="81">
                  <c:v>91.4</c:v>
                </c:pt>
                <c:pt idx="82">
                  <c:v>93.2</c:v>
                </c:pt>
                <c:pt idx="83">
                  <c:v>92.8</c:v>
                </c:pt>
                <c:pt idx="84">
                  <c:v>92.7</c:v>
                </c:pt>
                <c:pt idx="85">
                  <c:v>93.4</c:v>
                </c:pt>
                <c:pt idx="86">
                  <c:v>94.5</c:v>
                </c:pt>
                <c:pt idx="87">
                  <c:v>94.8</c:v>
                </c:pt>
                <c:pt idx="88">
                  <c:v>95.1</c:v>
                </c:pt>
                <c:pt idx="89">
                  <c:v>95.4</c:v>
                </c:pt>
                <c:pt idx="90">
                  <c:v>95.6</c:v>
                </c:pt>
                <c:pt idx="91">
                  <c:v>94.5</c:v>
                </c:pt>
                <c:pt idx="92">
                  <c:v>94.8</c:v>
                </c:pt>
                <c:pt idx="93">
                  <c:v>94.7</c:v>
                </c:pt>
                <c:pt idx="94">
                  <c:v>95.2</c:v>
                </c:pt>
                <c:pt idx="95">
                  <c:v>95.3</c:v>
                </c:pt>
                <c:pt idx="96">
                  <c:v>95.4</c:v>
                </c:pt>
                <c:pt idx="97">
                  <c:v>96</c:v>
                </c:pt>
                <c:pt idx="98">
                  <c:v>96.3</c:v>
                </c:pt>
                <c:pt idx="99">
                  <c:v>96.3</c:v>
                </c:pt>
                <c:pt idx="100">
                  <c:v>96.7</c:v>
                </c:pt>
                <c:pt idx="101">
                  <c:v>97.3</c:v>
                </c:pt>
                <c:pt idx="102">
                  <c:v>96.9</c:v>
                </c:pt>
                <c:pt idx="103">
                  <c:v>96.5</c:v>
                </c:pt>
                <c:pt idx="104">
                  <c:v>96.4</c:v>
                </c:pt>
                <c:pt idx="105">
                  <c:v>95.9</c:v>
                </c:pt>
                <c:pt idx="106">
                  <c:v>95.8</c:v>
                </c:pt>
                <c:pt idx="107">
                  <c:v>96.9</c:v>
                </c:pt>
                <c:pt idx="108">
                  <c:v>96.8</c:v>
                </c:pt>
                <c:pt idx="109">
                  <c:v>96.8</c:v>
                </c:pt>
                <c:pt idx="110">
                  <c:v>96.8</c:v>
                </c:pt>
                <c:pt idx="111">
                  <c:v>97.1</c:v>
                </c:pt>
                <c:pt idx="112">
                  <c:v>97.7</c:v>
                </c:pt>
                <c:pt idx="113">
                  <c:v>97.9</c:v>
                </c:pt>
                <c:pt idx="114">
                  <c:v>98.3</c:v>
                </c:pt>
                <c:pt idx="115">
                  <c:v>98.2</c:v>
                </c:pt>
                <c:pt idx="116">
                  <c:v>97.5</c:v>
                </c:pt>
                <c:pt idx="117">
                  <c:v>97.3</c:v>
                </c:pt>
                <c:pt idx="118">
                  <c:v>96.8</c:v>
                </c:pt>
                <c:pt idx="119">
                  <c:v>96.4</c:v>
                </c:pt>
                <c:pt idx="120">
                  <c:v>96.1</c:v>
                </c:pt>
                <c:pt idx="121">
                  <c:v>96.5</c:v>
                </c:pt>
                <c:pt idx="122">
                  <c:v>97.2</c:v>
                </c:pt>
                <c:pt idx="123">
                  <c:v>97</c:v>
                </c:pt>
                <c:pt idx="124">
                  <c:v>96.6</c:v>
                </c:pt>
                <c:pt idx="125">
                  <c:v>96.7</c:v>
                </c:pt>
                <c:pt idx="126">
                  <c:v>96.7</c:v>
                </c:pt>
                <c:pt idx="127">
                  <c:v>96.2</c:v>
                </c:pt>
                <c:pt idx="128">
                  <c:v>95.9</c:v>
                </c:pt>
                <c:pt idx="129">
                  <c:v>95.9</c:v>
                </c:pt>
                <c:pt idx="130">
                  <c:v>96.6</c:v>
                </c:pt>
                <c:pt idx="131">
                  <c:v>96.8</c:v>
                </c:pt>
                <c:pt idx="132">
                  <c:v>97.7</c:v>
                </c:pt>
                <c:pt idx="133">
                  <c:v>97.2</c:v>
                </c:pt>
                <c:pt idx="134">
                  <c:v>98</c:v>
                </c:pt>
                <c:pt idx="135">
                  <c:v>98.2</c:v>
                </c:pt>
                <c:pt idx="136">
                  <c:v>97.9</c:v>
                </c:pt>
                <c:pt idx="137">
                  <c:v>97.4</c:v>
                </c:pt>
                <c:pt idx="138">
                  <c:v>96.5</c:v>
                </c:pt>
                <c:pt idx="139">
                  <c:v>96.4</c:v>
                </c:pt>
                <c:pt idx="140">
                  <c:v>96.3</c:v>
                </c:pt>
                <c:pt idx="141">
                  <c:v>96.6</c:v>
                </c:pt>
                <c:pt idx="142">
                  <c:v>96.2</c:v>
                </c:pt>
                <c:pt idx="143">
                  <c:v>96</c:v>
                </c:pt>
                <c:pt idx="144">
                  <c:v>96.2</c:v>
                </c:pt>
                <c:pt idx="145">
                  <c:v>96.5</c:v>
                </c:pt>
                <c:pt idx="146">
                  <c:v>96.3</c:v>
                </c:pt>
                <c:pt idx="147">
                  <c:v>96.3</c:v>
                </c:pt>
                <c:pt idx="148">
                  <c:v>95.8</c:v>
                </c:pt>
                <c:pt idx="149">
                  <c:v>95.4</c:v>
                </c:pt>
                <c:pt idx="150">
                  <c:v>95</c:v>
                </c:pt>
                <c:pt idx="151">
                  <c:v>92.8</c:v>
                </c:pt>
                <c:pt idx="152">
                  <c:v>90.4</c:v>
                </c:pt>
                <c:pt idx="153">
                  <c:v>88.9</c:v>
                </c:pt>
                <c:pt idx="154">
                  <c:v>89.4</c:v>
                </c:pt>
                <c:pt idx="155">
                  <c:v>90.2</c:v>
                </c:pt>
                <c:pt idx="156">
                  <c:v>90.3</c:v>
                </c:pt>
                <c:pt idx="157">
                  <c:v>90.9</c:v>
                </c:pt>
                <c:pt idx="158">
                  <c:v>88.5</c:v>
                </c:pt>
                <c:pt idx="159">
                  <c:v>87.9</c:v>
                </c:pt>
                <c:pt idx="160">
                  <c:v>85.3</c:v>
                </c:pt>
                <c:pt idx="161">
                  <c:v>80</c:v>
                </c:pt>
                <c:pt idx="162">
                  <c:v>78.3</c:v>
                </c:pt>
                <c:pt idx="163">
                  <c:v>76</c:v>
                </c:pt>
                <c:pt idx="164">
                  <c:v>73.6</c:v>
                </c:pt>
                <c:pt idx="165">
                  <c:v>70.8</c:v>
                </c:pt>
                <c:pt idx="166">
                  <c:v>69.8</c:v>
                </c:pt>
                <c:pt idx="167">
                  <c:v>67.1</c:v>
                </c:pt>
                <c:pt idx="168">
                  <c:v>62.7</c:v>
                </c:pt>
                <c:pt idx="169">
                  <c:v>60.5</c:v>
                </c:pt>
                <c:pt idx="170">
                  <c:v>59.3</c:v>
                </c:pt>
                <c:pt idx="171">
                  <c:v>57.8</c:v>
                </c:pt>
                <c:pt idx="172">
                  <c:v>55.3</c:v>
                </c:pt>
                <c:pt idx="173">
                  <c:v>53.1</c:v>
                </c:pt>
                <c:pt idx="174">
                  <c:v>50.1</c:v>
                </c:pt>
                <c:pt idx="175">
                  <c:v>48.8</c:v>
                </c:pt>
                <c:pt idx="176">
                  <c:v>47.1</c:v>
                </c:pt>
                <c:pt idx="177">
                  <c:v>47.2</c:v>
                </c:pt>
                <c:pt idx="178">
                  <c:v>45</c:v>
                </c:pt>
                <c:pt idx="179">
                  <c:v>42.7</c:v>
                </c:pt>
                <c:pt idx="180">
                  <c:v>40.4</c:v>
                </c:pt>
                <c:pt idx="181">
                  <c:v>39</c:v>
                </c:pt>
                <c:pt idx="182">
                  <c:v>37.5</c:v>
                </c:pt>
                <c:pt idx="183">
                  <c:v>38</c:v>
                </c:pt>
                <c:pt idx="184">
                  <c:v>38</c:v>
                </c:pt>
                <c:pt idx="185">
                  <c:v>38.3</c:v>
                </c:pt>
                <c:pt idx="186">
                  <c:v>38.3</c:v>
                </c:pt>
                <c:pt idx="187">
                  <c:v>38.7</c:v>
                </c:pt>
                <c:pt idx="188">
                  <c:v>39</c:v>
                </c:pt>
                <c:pt idx="189">
                  <c:v>39.5</c:v>
                </c:pt>
                <c:pt idx="190">
                  <c:v>40.2</c:v>
                </c:pt>
                <c:pt idx="191">
                  <c:v>40.9</c:v>
                </c:pt>
                <c:pt idx="192">
                  <c:v>41.8</c:v>
                </c:pt>
                <c:pt idx="193">
                  <c:v>42.8</c:v>
                </c:pt>
                <c:pt idx="194">
                  <c:v>43.2</c:v>
                </c:pt>
                <c:pt idx="195">
                  <c:v>45.3</c:v>
                </c:pt>
                <c:pt idx="196">
                  <c:v>48.8</c:v>
                </c:pt>
                <c:pt idx="197">
                  <c:v>52.3</c:v>
                </c:pt>
                <c:pt idx="198">
                  <c:v>52.8</c:v>
                </c:pt>
                <c:pt idx="199">
                  <c:v>53</c:v>
                </c:pt>
                <c:pt idx="200">
                  <c:v>52.9</c:v>
                </c:pt>
                <c:pt idx="201">
                  <c:v>53.2</c:v>
                </c:pt>
                <c:pt idx="202">
                  <c:v>53.9</c:v>
                </c:pt>
                <c:pt idx="203">
                  <c:v>54.2</c:v>
                </c:pt>
                <c:pt idx="204">
                  <c:v>54.6</c:v>
                </c:pt>
                <c:pt idx="205">
                  <c:v>55</c:v>
                </c:pt>
                <c:pt idx="206">
                  <c:v>55.2</c:v>
                </c:pt>
                <c:pt idx="207">
                  <c:v>54.9</c:v>
                </c:pt>
                <c:pt idx="208">
                  <c:v>54.4</c:v>
                </c:pt>
                <c:pt idx="209">
                  <c:v>53.6</c:v>
                </c:pt>
                <c:pt idx="210">
                  <c:v>52.1</c:v>
                </c:pt>
                <c:pt idx="211">
                  <c:v>52.4</c:v>
                </c:pt>
                <c:pt idx="212">
                  <c:v>52.7</c:v>
                </c:pt>
                <c:pt idx="213">
                  <c:v>52.9</c:v>
                </c:pt>
                <c:pt idx="214">
                  <c:v>53.3</c:v>
                </c:pt>
                <c:pt idx="215">
                  <c:v>54.2</c:v>
                </c:pt>
                <c:pt idx="216">
                  <c:v>54.1</c:v>
                </c:pt>
                <c:pt idx="217">
                  <c:v>54.7</c:v>
                </c:pt>
                <c:pt idx="218">
                  <c:v>55.6</c:v>
                </c:pt>
                <c:pt idx="219">
                  <c:v>55.8</c:v>
                </c:pt>
                <c:pt idx="220">
                  <c:v>55.5</c:v>
                </c:pt>
                <c:pt idx="221">
                  <c:v>56.1</c:v>
                </c:pt>
                <c:pt idx="222">
                  <c:v>56.1</c:v>
                </c:pt>
                <c:pt idx="223">
                  <c:v>54.4</c:v>
                </c:pt>
                <c:pt idx="224">
                  <c:v>53.7</c:v>
                </c:pt>
                <c:pt idx="225">
                  <c:v>53.6</c:v>
                </c:pt>
                <c:pt idx="226">
                  <c:v>53.5</c:v>
                </c:pt>
                <c:pt idx="227">
                  <c:v>54.2</c:v>
                </c:pt>
                <c:pt idx="228">
                  <c:v>56.8</c:v>
                </c:pt>
                <c:pt idx="229">
                  <c:v>57.6</c:v>
                </c:pt>
                <c:pt idx="230">
                  <c:v>57.4</c:v>
                </c:pt>
                <c:pt idx="231">
                  <c:v>57.3</c:v>
                </c:pt>
                <c:pt idx="232">
                  <c:v>58.2</c:v>
                </c:pt>
                <c:pt idx="233">
                  <c:v>58.4</c:v>
                </c:pt>
                <c:pt idx="234">
                  <c:v>58.3</c:v>
                </c:pt>
                <c:pt idx="235">
                  <c:v>57.7</c:v>
                </c:pt>
                <c:pt idx="236">
                  <c:v>57.9</c:v>
                </c:pt>
                <c:pt idx="237">
                  <c:v>58.7</c:v>
                </c:pt>
                <c:pt idx="238">
                  <c:v>58.8</c:v>
                </c:pt>
              </c:numCache>
            </c:numRef>
          </c:xVal>
          <c:yVal>
            <c:numRef>
              <c:f>Data!$W$151:$W$389</c:f>
              <c:numCache>
                <c:ptCount val="239"/>
                <c:pt idx="0">
                  <c:v>57.233652938770724</c:v>
                </c:pt>
                <c:pt idx="1">
                  <c:v>65.41408052576818</c:v>
                </c:pt>
                <c:pt idx="2">
                  <c:v>99.03834317298069</c:v>
                </c:pt>
                <c:pt idx="3">
                  <c:v>131.97423710698519</c:v>
                </c:pt>
                <c:pt idx="4">
                  <c:v>157.58971018116182</c:v>
                </c:pt>
                <c:pt idx="5">
                  <c:v>185.77525652319764</c:v>
                </c:pt>
                <c:pt idx="6">
                  <c:v>206.5611281322378</c:v>
                </c:pt>
                <c:pt idx="7">
                  <c:v>220.72529885924462</c:v>
                </c:pt>
                <c:pt idx="8">
                  <c:v>241.5989496171486</c:v>
                </c:pt>
                <c:pt idx="9">
                  <c:v>254.98567513111948</c:v>
                </c:pt>
                <c:pt idx="10">
                  <c:v>273.4277309834119</c:v>
                </c:pt>
                <c:pt idx="11">
                  <c:v>289.38798839456075</c:v>
                </c:pt>
                <c:pt idx="12">
                  <c:v>304.5365812949913</c:v>
                </c:pt>
                <c:pt idx="13">
                  <c:v>327.31141268171405</c:v>
                </c:pt>
                <c:pt idx="14">
                  <c:v>341.68323335482313</c:v>
                </c:pt>
                <c:pt idx="15">
                  <c:v>363.7118898476758</c:v>
                </c:pt>
                <c:pt idx="16">
                  <c:v>377.29708939631684</c:v>
                </c:pt>
                <c:pt idx="17">
                  <c:v>396.01310287037484</c:v>
                </c:pt>
                <c:pt idx="18">
                  <c:v>413.06434371172116</c:v>
                </c:pt>
                <c:pt idx="19">
                  <c:v>429.2955176534721</c:v>
                </c:pt>
                <c:pt idx="20">
                  <c:v>443.84508832480924</c:v>
                </c:pt>
                <c:pt idx="21">
                  <c:v>461.8533546701863</c:v>
                </c:pt>
                <c:pt idx="22">
                  <c:v>477.3201559852017</c:v>
                </c:pt>
                <c:pt idx="23">
                  <c:v>496.26323037426624</c:v>
                </c:pt>
                <c:pt idx="24">
                  <c:v>512.6580064244092</c:v>
                </c:pt>
                <c:pt idx="25">
                  <c:v>533.413571586276</c:v>
                </c:pt>
                <c:pt idx="26">
                  <c:v>549.8819320872551</c:v>
                </c:pt>
                <c:pt idx="27">
                  <c:v>562.9063787977138</c:v>
                </c:pt>
                <c:pt idx="28">
                  <c:v>581.1749921910252</c:v>
                </c:pt>
                <c:pt idx="29">
                  <c:v>597.7384406586675</c:v>
                </c:pt>
                <c:pt idx="30">
                  <c:v>611.7122788270979</c:v>
                </c:pt>
                <c:pt idx="31">
                  <c:v>627.4610059894615</c:v>
                </c:pt>
                <c:pt idx="32">
                  <c:v>646.750100312009</c:v>
                </c:pt>
                <c:pt idx="33">
                  <c:v>661.6860587717533</c:v>
                </c:pt>
                <c:pt idx="34">
                  <c:v>678.4110420127352</c:v>
                </c:pt>
                <c:pt idx="35">
                  <c:v>691.6388120885554</c:v>
                </c:pt>
                <c:pt idx="36">
                  <c:v>708.424293208866</c:v>
                </c:pt>
                <c:pt idx="37">
                  <c:v>724.3576873624572</c:v>
                </c:pt>
                <c:pt idx="38">
                  <c:v>739.4340169508573</c:v>
                </c:pt>
                <c:pt idx="39">
                  <c:v>753.6485514961525</c:v>
                </c:pt>
                <c:pt idx="40">
                  <c:v>766.9968124832358</c:v>
                </c:pt>
                <c:pt idx="41">
                  <c:v>777.690891710125</c:v>
                </c:pt>
                <c:pt idx="42">
                  <c:v>791.0778869873411</c:v>
                </c:pt>
                <c:pt idx="43">
                  <c:v>800.9087512999567</c:v>
                </c:pt>
                <c:pt idx="44">
                  <c:v>818.8129224705822</c:v>
                </c:pt>
                <c:pt idx="45">
                  <c:v>824.1917101175673</c:v>
                </c:pt>
                <c:pt idx="46">
                  <c:v>831.3688509031633</c:v>
                </c:pt>
                <c:pt idx="47">
                  <c:v>848.4394629270757</c:v>
                </c:pt>
                <c:pt idx="48">
                  <c:v>855.6376008765519</c:v>
                </c:pt>
                <c:pt idx="49">
                  <c:v>870.0526226099246</c:v>
                </c:pt>
                <c:pt idx="50">
                  <c:v>879.0747349402875</c:v>
                </c:pt>
                <c:pt idx="51">
                  <c:v>898.9579540812392</c:v>
                </c:pt>
                <c:pt idx="52">
                  <c:v>912.5420424565104</c:v>
                </c:pt>
                <c:pt idx="53">
                  <c:v>930.6887965576864</c:v>
                </c:pt>
                <c:pt idx="54">
                  <c:v>939.7770664503087</c:v>
                </c:pt>
                <c:pt idx="55">
                  <c:v>957.0722303968607</c:v>
                </c:pt>
                <c:pt idx="56">
                  <c:v>967.1017089800162</c:v>
                </c:pt>
                <c:pt idx="57">
                  <c:v>986.2825984202325</c:v>
                </c:pt>
                <c:pt idx="58">
                  <c:v>996.3474407181279</c:v>
                </c:pt>
                <c:pt idx="59">
                  <c:v>1012.8435420150215</c:v>
                </c:pt>
                <c:pt idx="60">
                  <c:v>1028.4533407537574</c:v>
                </c:pt>
                <c:pt idx="61">
                  <c:v>1041.3305386386985</c:v>
                </c:pt>
                <c:pt idx="62">
                  <c:v>1058.838737552986</c:v>
                </c:pt>
                <c:pt idx="63">
                  <c:v>1076.383929075184</c:v>
                </c:pt>
                <c:pt idx="64">
                  <c:v>1087.4842333307624</c:v>
                </c:pt>
                <c:pt idx="65">
                  <c:v>1107.8734098894315</c:v>
                </c:pt>
                <c:pt idx="66">
                  <c:v>1117.1577929809432</c:v>
                </c:pt>
                <c:pt idx="67">
                  <c:v>1131.103860254878</c:v>
                </c:pt>
                <c:pt idx="68">
                  <c:v>1143.2094264958878</c:v>
                </c:pt>
                <c:pt idx="69">
                  <c:v>1156.265956500231</c:v>
                </c:pt>
                <c:pt idx="70">
                  <c:v>1163.7360583169402</c:v>
                </c:pt>
                <c:pt idx="71">
                  <c:v>1183.3771080562549</c:v>
                </c:pt>
                <c:pt idx="72">
                  <c:v>1198.3729611103631</c:v>
                </c:pt>
                <c:pt idx="73">
                  <c:v>1214.3357831599203</c:v>
                </c:pt>
                <c:pt idx="74">
                  <c:v>1230.3293499149065</c:v>
                </c:pt>
                <c:pt idx="75">
                  <c:v>1246.353780033693</c:v>
                </c:pt>
                <c:pt idx="76">
                  <c:v>1260.5187087632385</c:v>
                </c:pt>
                <c:pt idx="77">
                  <c:v>1280.3902901010724</c:v>
                </c:pt>
                <c:pt idx="78">
                  <c:v>1296.5117104931655</c:v>
                </c:pt>
                <c:pt idx="79">
                  <c:v>1311.713456380776</c:v>
                </c:pt>
                <c:pt idx="80">
                  <c:v>1325.0378511259323</c:v>
                </c:pt>
                <c:pt idx="81">
                  <c:v>1347.9295303287738</c:v>
                </c:pt>
                <c:pt idx="82">
                  <c:v>1354.6181745663578</c:v>
                </c:pt>
                <c:pt idx="83">
                  <c:v>1375.6747707019954</c:v>
                </c:pt>
                <c:pt idx="84">
                  <c:v>1389.1022764237578</c:v>
                </c:pt>
                <c:pt idx="85">
                  <c:v>1410.2466084712373</c:v>
                </c:pt>
                <c:pt idx="86">
                  <c:v>1428.5510507188435</c:v>
                </c:pt>
                <c:pt idx="87">
                  <c:v>1440.1325747328785</c:v>
                </c:pt>
                <c:pt idx="88">
                  <c:v>1458.503086512031</c:v>
                </c:pt>
                <c:pt idx="89">
                  <c:v>1472.065305953216</c:v>
                </c:pt>
                <c:pt idx="90">
                  <c:v>1485.649711788045</c:v>
                </c:pt>
                <c:pt idx="91">
                  <c:v>1496.338785300966</c:v>
                </c:pt>
                <c:pt idx="92">
                  <c:v>1510.9370041886657</c:v>
                </c:pt>
                <c:pt idx="93">
                  <c:v>1523.6095860736373</c:v>
                </c:pt>
                <c:pt idx="94">
                  <c:v>1541.1882266139587</c:v>
                </c:pt>
                <c:pt idx="95">
                  <c:v>1549.9915211952061</c:v>
                </c:pt>
                <c:pt idx="96">
                  <c:v>1567.6261579189588</c:v>
                </c:pt>
                <c:pt idx="97">
                  <c:v>1580.3856152885444</c:v>
                </c:pt>
                <c:pt idx="98">
                  <c:v>1595.1324694075147</c:v>
                </c:pt>
                <c:pt idx="99">
                  <c:v>1605.9634978111292</c:v>
                </c:pt>
                <c:pt idx="100">
                  <c:v>1620.7558858543975</c:v>
                </c:pt>
                <c:pt idx="101">
                  <c:v>1639.530818118289</c:v>
                </c:pt>
                <c:pt idx="102">
                  <c:v>1648.4390450108754</c:v>
                </c:pt>
                <c:pt idx="103">
                  <c:v>1661.3233786616652</c:v>
                </c:pt>
                <c:pt idx="104">
                  <c:v>1678.202343440559</c:v>
                </c:pt>
                <c:pt idx="105">
                  <c:v>1694.119830278233</c:v>
                </c:pt>
                <c:pt idx="106">
                  <c:v>1696.1116631906355</c:v>
                </c:pt>
                <c:pt idx="107">
                  <c:v>1692.1284750236043</c:v>
                </c:pt>
                <c:pt idx="108">
                  <c:v>1703.086843249648</c:v>
                </c:pt>
                <c:pt idx="109">
                  <c:v>1702.0900301673635</c:v>
                </c:pt>
                <c:pt idx="110">
                  <c:v>1709.0702358745618</c:v>
                </c:pt>
                <c:pt idx="111">
                  <c:v>1704.0837760045515</c:v>
                </c:pt>
                <c:pt idx="112">
                  <c:v>1708.072704325281</c:v>
                </c:pt>
                <c:pt idx="113">
                  <c:v>1704.0837760045515</c:v>
                </c:pt>
                <c:pt idx="114">
                  <c:v>1704.0837760045515</c:v>
                </c:pt>
                <c:pt idx="115">
                  <c:v>1701.0933367289695</c:v>
                </c:pt>
                <c:pt idx="116">
                  <c:v>1709.0702358745618</c:v>
                </c:pt>
                <c:pt idx="117">
                  <c:v>1706.0780006471807</c:v>
                </c:pt>
                <c:pt idx="118">
                  <c:v>1702.0900301673635</c:v>
                </c:pt>
                <c:pt idx="119">
                  <c:v>1702.0900301673635</c:v>
                </c:pt>
                <c:pt idx="120">
                  <c:v>1701.0933367289695</c:v>
                </c:pt>
                <c:pt idx="121">
                  <c:v>1699.1003086690007</c:v>
                </c:pt>
                <c:pt idx="122">
                  <c:v>1701.0933367289695</c:v>
                </c:pt>
                <c:pt idx="123">
                  <c:v>1699.1003086690007</c:v>
                </c:pt>
                <c:pt idx="124">
                  <c:v>1701.0933367289695</c:v>
                </c:pt>
                <c:pt idx="125">
                  <c:v>1701.0933367289695</c:v>
                </c:pt>
                <c:pt idx="126">
                  <c:v>1697.107758840125</c:v>
                </c:pt>
                <c:pt idx="127">
                  <c:v>1699.1003086690007</c:v>
                </c:pt>
                <c:pt idx="128">
                  <c:v>1696.1116631906355</c:v>
                </c:pt>
                <c:pt idx="129">
                  <c:v>1693.124092958015</c:v>
                </c:pt>
                <c:pt idx="130">
                  <c:v>1692.1284750236043</c:v>
                </c:pt>
                <c:pt idx="131">
                  <c:v>1696.1116631906355</c:v>
                </c:pt>
                <c:pt idx="132">
                  <c:v>1690.1375971977184</c:v>
                </c:pt>
                <c:pt idx="133">
                  <c:v>1685.1624898821624</c:v>
                </c:pt>
                <c:pt idx="134">
                  <c:v>1683.1732812555708</c:v>
                </c:pt>
                <c:pt idx="135">
                  <c:v>1684.167826004589</c:v>
                </c:pt>
                <c:pt idx="136">
                  <c:v>1682.1788556065762</c:v>
                </c:pt>
                <c:pt idx="137">
                  <c:v>1683.1732812555708</c:v>
                </c:pt>
                <c:pt idx="138">
                  <c:v>1679.196292974573</c:v>
                </c:pt>
                <c:pt idx="139">
                  <c:v>1678.202343440559</c:v>
                </c:pt>
                <c:pt idx="140">
                  <c:v>1679.196292974573</c:v>
                </c:pt>
                <c:pt idx="141">
                  <c:v>1671.2480259193092</c:v>
                </c:pt>
                <c:pt idx="142">
                  <c:v>1678.202343440559</c:v>
                </c:pt>
                <c:pt idx="143">
                  <c:v>1696.1116631906355</c:v>
                </c:pt>
                <c:pt idx="144">
                  <c:v>1706.0780006471807</c:v>
                </c:pt>
                <c:pt idx="145">
                  <c:v>1715.0579429278932</c:v>
                </c:pt>
                <c:pt idx="146">
                  <c:v>1731.04630189265</c:v>
                </c:pt>
                <c:pt idx="147">
                  <c:v>1745.0614130203871</c:v>
                </c:pt>
                <c:pt idx="148">
                  <c:v>1754.0836342674402</c:v>
                </c:pt>
                <c:pt idx="149">
                  <c:v>1768.1377139287363</c:v>
                </c:pt>
                <c:pt idx="150">
                  <c:v>1773.1627981196034</c:v>
                </c:pt>
                <c:pt idx="151">
                  <c:v>1788.2563218848964</c:v>
                </c:pt>
                <c:pt idx="152">
                  <c:v>1806.4048386639306</c:v>
                </c:pt>
                <c:pt idx="153">
                  <c:v>1820.5478249547396</c:v>
                </c:pt>
                <c:pt idx="154">
                  <c:v>1831.6770943747663</c:v>
                </c:pt>
                <c:pt idx="155">
                  <c:v>1847.8917958841023</c:v>
                </c:pt>
                <c:pt idx="156">
                  <c:v>1864.1382209675999</c:v>
                </c:pt>
                <c:pt idx="157">
                  <c:v>1877.3618861417178</c:v>
                </c:pt>
                <c:pt idx="158">
                  <c:v>1895.7064106243165</c:v>
                </c:pt>
                <c:pt idx="159">
                  <c:v>1907.9586465202729</c:v>
                </c:pt>
                <c:pt idx="160">
                  <c:v>1920.228986945747</c:v>
                </c:pt>
                <c:pt idx="161">
                  <c:v>1932.5174854842821</c:v>
                </c:pt>
                <c:pt idx="162">
                  <c:v>1949.9573798832482</c:v>
                </c:pt>
                <c:pt idx="163">
                  <c:v>1965.3759979888673</c:v>
                </c:pt>
                <c:pt idx="164">
                  <c:v>1983.916209696635</c:v>
                </c:pt>
                <c:pt idx="165">
                  <c:v>1999.3980699490012</c:v>
                </c:pt>
                <c:pt idx="166">
                  <c:v>2014.9088484553617</c:v>
                </c:pt>
                <c:pt idx="167">
                  <c:v>2026.3018611676273</c:v>
                </c:pt>
                <c:pt idx="168">
                  <c:v>2043.9400477608788</c:v>
                </c:pt>
                <c:pt idx="169">
                  <c:v>2056.413127645644</c:v>
                </c:pt>
                <c:pt idx="170">
                  <c:v>2070.9887732143707</c:v>
                </c:pt>
                <c:pt idx="171">
                  <c:v>2085.590047914348</c:v>
                </c:pt>
                <c:pt idx="172">
                  <c:v>2101.262813885497</c:v>
                </c:pt>
                <c:pt idx="173">
                  <c:v>2119.061115261916</c:v>
                </c:pt>
                <c:pt idx="174">
                  <c:v>2133.7472382419996</c:v>
                </c:pt>
                <c:pt idx="175">
                  <c:v>2156.8780369641963</c:v>
                </c:pt>
                <c:pt idx="176">
                  <c:v>2173.740997696586</c:v>
                </c:pt>
                <c:pt idx="177">
                  <c:v>2191.6954941442523</c:v>
                </c:pt>
                <c:pt idx="178">
                  <c:v>2206.5107547592124</c:v>
                </c:pt>
                <c:pt idx="179">
                  <c:v>2223.4749105508545</c:v>
                </c:pt>
                <c:pt idx="180">
                  <c:v>2236.220809249744</c:v>
                </c:pt>
                <c:pt idx="181">
                  <c:v>2252.180743764847</c:v>
                </c:pt>
                <c:pt idx="182">
                  <c:v>2248.9863019589598</c:v>
                </c:pt>
                <c:pt idx="183">
                  <c:v>2273.5084847095486</c:v>
                </c:pt>
                <c:pt idx="184">
                  <c:v>2283.1238685240814</c:v>
                </c:pt>
                <c:pt idx="185">
                  <c:v>2294.891144579147</c:v>
                </c:pt>
                <c:pt idx="186">
                  <c:v>2303.459649270277</c:v>
                </c:pt>
                <c:pt idx="187">
                  <c:v>2315.255798356939</c:v>
                </c:pt>
                <c:pt idx="188">
                  <c:v>2325.9941308659236</c:v>
                </c:pt>
                <c:pt idx="189">
                  <c:v>2339.9747555289327</c:v>
                </c:pt>
                <c:pt idx="190">
                  <c:v>2350.745121983034</c:v>
                </c:pt>
                <c:pt idx="191">
                  <c:v>2356.1355482495687</c:v>
                </c:pt>
                <c:pt idx="192">
                  <c:v>2368.0068174222006</c:v>
                </c:pt>
                <c:pt idx="193">
                  <c:v>2378.81362708384</c:v>
                </c:pt>
                <c:pt idx="194">
                  <c:v>2380.9766777269647</c:v>
                </c:pt>
                <c:pt idx="195">
                  <c:v>2387.4692123595064</c:v>
                </c:pt>
                <c:pt idx="196">
                  <c:v>2393.9668272231092</c:v>
                </c:pt>
                <c:pt idx="197">
                  <c:v>2411.318697445968</c:v>
                </c:pt>
                <c:pt idx="198">
                  <c:v>2421.095081902824</c:v>
                </c:pt>
                <c:pt idx="199">
                  <c:v>2435.2368771378706</c:v>
                </c:pt>
                <c:pt idx="200">
                  <c:v>2443.951506164905</c:v>
                </c:pt>
                <c:pt idx="201">
                  <c:v>2461.408249153025</c:v>
                </c:pt>
                <c:pt idx="202">
                  <c:v>2473.4310831179596</c:v>
                </c:pt>
                <c:pt idx="203">
                  <c:v>2481.0910506643513</c:v>
                </c:pt>
                <c:pt idx="204">
                  <c:v>2493.142436788038</c:v>
                </c:pt>
                <c:pt idx="205">
                  <c:v>2498.6261267264726</c:v>
                </c:pt>
                <c:pt idx="206">
                  <c:v>2515.0989577027535</c:v>
                </c:pt>
                <c:pt idx="207">
                  <c:v>2526.099027362704</c:v>
                </c:pt>
                <c:pt idx="208">
                  <c:v>2536.0115641652164</c:v>
                </c:pt>
                <c:pt idx="209">
                  <c:v>2550.350595135474</c:v>
                </c:pt>
                <c:pt idx="210">
                  <c:v>2564.7144291787804</c:v>
                </c:pt>
                <c:pt idx="211">
                  <c:v>2575.7804640946974</c:v>
                </c:pt>
                <c:pt idx="212">
                  <c:v>2580.2110104833823</c:v>
                </c:pt>
                <c:pt idx="213">
                  <c:v>2592.4072160394417</c:v>
                </c:pt>
                <c:pt idx="214">
                  <c:v>2605.732628963671</c:v>
                </c:pt>
                <c:pt idx="215">
                  <c:v>2613.5156729295686</c:v>
                </c:pt>
                <c:pt idx="216">
                  <c:v>2624.646976703622</c:v>
                </c:pt>
                <c:pt idx="217">
                  <c:v>2632.447777063114</c:v>
                </c:pt>
                <c:pt idx="218">
                  <c:v>2643.604505023788</c:v>
                </c:pt>
                <c:pt idx="219">
                  <c:v>2633.562775570595</c:v>
                </c:pt>
                <c:pt idx="220">
                  <c:v>2629.103679546141</c:v>
                </c:pt>
                <c:pt idx="221">
                  <c:v>2639.1400149313013</c:v>
                </c:pt>
                <c:pt idx="222">
                  <c:v>2641.371959944605</c:v>
                </c:pt>
                <c:pt idx="223">
                  <c:v>2633.562775570595</c:v>
                </c:pt>
                <c:pt idx="224">
                  <c:v>2654.7762427131374</c:v>
                </c:pt>
                <c:pt idx="225">
                  <c:v>2653.6583923551184</c:v>
                </c:pt>
                <c:pt idx="226">
                  <c:v>2649.188495128632</c:v>
                </c:pt>
                <c:pt idx="227">
                  <c:v>2649.188495128632</c:v>
                </c:pt>
                <c:pt idx="228">
                  <c:v>2649.188495128632</c:v>
                </c:pt>
                <c:pt idx="229">
                  <c:v>2648.071396671037</c:v>
                </c:pt>
                <c:pt idx="230">
                  <c:v>2645.8376504915955</c:v>
                </c:pt>
                <c:pt idx="231">
                  <c:v>2640.2559124498794</c:v>
                </c:pt>
                <c:pt idx="232">
                  <c:v>2646.9544484721637</c:v>
                </c:pt>
                <c:pt idx="233">
                  <c:v>2652.5406924581494</c:v>
                </c:pt>
                <c:pt idx="234">
                  <c:v>2651.4231429817296</c:v>
                </c:pt>
                <c:pt idx="235">
                  <c:v>2650.305743885378</c:v>
                </c:pt>
                <c:pt idx="236">
                  <c:v>2648.071396671037</c:v>
                </c:pt>
                <c:pt idx="237">
                  <c:v>2643.604505023788</c:v>
                </c:pt>
                <c:pt idx="238">
                  <c:v>2642.4881574557967</c:v>
                </c:pt>
              </c:numCache>
            </c:numRef>
          </c:yVal>
          <c:smooth val="0"/>
        </c:ser>
        <c:axId val="66750797"/>
        <c:axId val="63886262"/>
      </c:scatterChart>
      <c:valAx>
        <c:axId val="66750797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3886262"/>
        <c:crosses val="autoZero"/>
        <c:crossBetween val="midCat"/>
        <c:dispUnits/>
      </c:valAx>
      <c:valAx>
        <c:axId val="6388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67507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0234-0314 UT PNE004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Data!$R$151:$R$532</c:f>
              <c:numCache>
                <c:ptCount val="382"/>
                <c:pt idx="0">
                  <c:v>46.6</c:v>
                </c:pt>
                <c:pt idx="1">
                  <c:v>37.6</c:v>
                </c:pt>
                <c:pt idx="2">
                  <c:v>40.5</c:v>
                </c:pt>
                <c:pt idx="3">
                  <c:v>40.3</c:v>
                </c:pt>
                <c:pt idx="4">
                  <c:v>49.6</c:v>
                </c:pt>
                <c:pt idx="5">
                  <c:v>50.6</c:v>
                </c:pt>
                <c:pt idx="6">
                  <c:v>56.4</c:v>
                </c:pt>
                <c:pt idx="7">
                  <c:v>51.3</c:v>
                </c:pt>
                <c:pt idx="8">
                  <c:v>52.1</c:v>
                </c:pt>
                <c:pt idx="9">
                  <c:v>52.6</c:v>
                </c:pt>
                <c:pt idx="10">
                  <c:v>57.4</c:v>
                </c:pt>
                <c:pt idx="11">
                  <c:v>53.6</c:v>
                </c:pt>
                <c:pt idx="12">
                  <c:v>59</c:v>
                </c:pt>
                <c:pt idx="13">
                  <c:v>57.6</c:v>
                </c:pt>
                <c:pt idx="14">
                  <c:v>61.7</c:v>
                </c:pt>
                <c:pt idx="15">
                  <c:v>60.8</c:v>
                </c:pt>
                <c:pt idx="16">
                  <c:v>65.6</c:v>
                </c:pt>
                <c:pt idx="17">
                  <c:v>64.1</c:v>
                </c:pt>
                <c:pt idx="18">
                  <c:v>69.4</c:v>
                </c:pt>
                <c:pt idx="19">
                  <c:v>66.2</c:v>
                </c:pt>
                <c:pt idx="20">
                  <c:v>68.8</c:v>
                </c:pt>
                <c:pt idx="21">
                  <c:v>65.5</c:v>
                </c:pt>
                <c:pt idx="22">
                  <c:v>68.9</c:v>
                </c:pt>
                <c:pt idx="23">
                  <c:v>64.1</c:v>
                </c:pt>
                <c:pt idx="24">
                  <c:v>67.9</c:v>
                </c:pt>
                <c:pt idx="25">
                  <c:v>65.5</c:v>
                </c:pt>
                <c:pt idx="26">
                  <c:v>68.4</c:v>
                </c:pt>
                <c:pt idx="27">
                  <c:v>62.6</c:v>
                </c:pt>
                <c:pt idx="28">
                  <c:v>65.7</c:v>
                </c:pt>
                <c:pt idx="29">
                  <c:v>64.7</c:v>
                </c:pt>
                <c:pt idx="30">
                  <c:v>68.9</c:v>
                </c:pt>
                <c:pt idx="31">
                  <c:v>65.9</c:v>
                </c:pt>
                <c:pt idx="32">
                  <c:v>68.9</c:v>
                </c:pt>
                <c:pt idx="33">
                  <c:v>66.1</c:v>
                </c:pt>
                <c:pt idx="34">
                  <c:v>68.9</c:v>
                </c:pt>
                <c:pt idx="35">
                  <c:v>64.9</c:v>
                </c:pt>
                <c:pt idx="36">
                  <c:v>68.8</c:v>
                </c:pt>
                <c:pt idx="37">
                  <c:v>64.7</c:v>
                </c:pt>
                <c:pt idx="38">
                  <c:v>68.8</c:v>
                </c:pt>
                <c:pt idx="39">
                  <c:v>64.4</c:v>
                </c:pt>
                <c:pt idx="40">
                  <c:v>68.8</c:v>
                </c:pt>
                <c:pt idx="41">
                  <c:v>65.3</c:v>
                </c:pt>
                <c:pt idx="42">
                  <c:v>67.4</c:v>
                </c:pt>
                <c:pt idx="43">
                  <c:v>64.4</c:v>
                </c:pt>
                <c:pt idx="44">
                  <c:v>67.4</c:v>
                </c:pt>
                <c:pt idx="45">
                  <c:v>63.7</c:v>
                </c:pt>
                <c:pt idx="46">
                  <c:v>67.9</c:v>
                </c:pt>
                <c:pt idx="47">
                  <c:v>63.6</c:v>
                </c:pt>
                <c:pt idx="48">
                  <c:v>69.3</c:v>
                </c:pt>
                <c:pt idx="49">
                  <c:v>65.3</c:v>
                </c:pt>
                <c:pt idx="50">
                  <c:v>68.4</c:v>
                </c:pt>
                <c:pt idx="51">
                  <c:v>63.8</c:v>
                </c:pt>
                <c:pt idx="52">
                  <c:v>67.8</c:v>
                </c:pt>
                <c:pt idx="53">
                  <c:v>64.3</c:v>
                </c:pt>
                <c:pt idx="54">
                  <c:v>66.3</c:v>
                </c:pt>
                <c:pt idx="55">
                  <c:v>63.9</c:v>
                </c:pt>
                <c:pt idx="56">
                  <c:v>67.8</c:v>
                </c:pt>
                <c:pt idx="57">
                  <c:v>64.3</c:v>
                </c:pt>
                <c:pt idx="58">
                  <c:v>68.4</c:v>
                </c:pt>
                <c:pt idx="59">
                  <c:v>64.4</c:v>
                </c:pt>
                <c:pt idx="60">
                  <c:v>68.4</c:v>
                </c:pt>
                <c:pt idx="61">
                  <c:v>64.3</c:v>
                </c:pt>
                <c:pt idx="62">
                  <c:v>66.7</c:v>
                </c:pt>
                <c:pt idx="63">
                  <c:v>63.3</c:v>
                </c:pt>
                <c:pt idx="64">
                  <c:v>68.4</c:v>
                </c:pt>
                <c:pt idx="65">
                  <c:v>63.9</c:v>
                </c:pt>
                <c:pt idx="66">
                  <c:v>67.3</c:v>
                </c:pt>
                <c:pt idx="67">
                  <c:v>62.7</c:v>
                </c:pt>
                <c:pt idx="68">
                  <c:v>64.9</c:v>
                </c:pt>
                <c:pt idx="69">
                  <c:v>61.3</c:v>
                </c:pt>
                <c:pt idx="70">
                  <c:v>64.7</c:v>
                </c:pt>
                <c:pt idx="71">
                  <c:v>61.8</c:v>
                </c:pt>
                <c:pt idx="72">
                  <c:v>62.8</c:v>
                </c:pt>
                <c:pt idx="73">
                  <c:v>57.4</c:v>
                </c:pt>
                <c:pt idx="74">
                  <c:v>61.3</c:v>
                </c:pt>
                <c:pt idx="75">
                  <c:v>58.2</c:v>
                </c:pt>
                <c:pt idx="76">
                  <c:v>58.9</c:v>
                </c:pt>
                <c:pt idx="77">
                  <c:v>51.9</c:v>
                </c:pt>
                <c:pt idx="78">
                  <c:v>56.8</c:v>
                </c:pt>
                <c:pt idx="79">
                  <c:v>56.8</c:v>
                </c:pt>
                <c:pt idx="80">
                  <c:v>57.9</c:v>
                </c:pt>
                <c:pt idx="81">
                  <c:v>54.4</c:v>
                </c:pt>
                <c:pt idx="82">
                  <c:v>58.3</c:v>
                </c:pt>
                <c:pt idx="83">
                  <c:v>55.4</c:v>
                </c:pt>
                <c:pt idx="84">
                  <c:v>58.3</c:v>
                </c:pt>
                <c:pt idx="85">
                  <c:v>55.3</c:v>
                </c:pt>
                <c:pt idx="86">
                  <c:v>57.4</c:v>
                </c:pt>
                <c:pt idx="87">
                  <c:v>53.4</c:v>
                </c:pt>
                <c:pt idx="88">
                  <c:v>56.7</c:v>
                </c:pt>
                <c:pt idx="89">
                  <c:v>52.5</c:v>
                </c:pt>
                <c:pt idx="90">
                  <c:v>55.4</c:v>
                </c:pt>
                <c:pt idx="91">
                  <c:v>52.8</c:v>
                </c:pt>
                <c:pt idx="92">
                  <c:v>54.7</c:v>
                </c:pt>
                <c:pt idx="93">
                  <c:v>50.4</c:v>
                </c:pt>
                <c:pt idx="94">
                  <c:v>54.9</c:v>
                </c:pt>
                <c:pt idx="95">
                  <c:v>52.4</c:v>
                </c:pt>
                <c:pt idx="96">
                  <c:v>55.4</c:v>
                </c:pt>
                <c:pt idx="97">
                  <c:v>52.4</c:v>
                </c:pt>
                <c:pt idx="98">
                  <c:v>54.9</c:v>
                </c:pt>
                <c:pt idx="99">
                  <c:v>51.9</c:v>
                </c:pt>
                <c:pt idx="100">
                  <c:v>54.8</c:v>
                </c:pt>
                <c:pt idx="101">
                  <c:v>51.4</c:v>
                </c:pt>
                <c:pt idx="102">
                  <c:v>55.5</c:v>
                </c:pt>
                <c:pt idx="103">
                  <c:v>51.9</c:v>
                </c:pt>
                <c:pt idx="104">
                  <c:v>54.4</c:v>
                </c:pt>
                <c:pt idx="105">
                  <c:v>50.8</c:v>
                </c:pt>
                <c:pt idx="106">
                  <c:v>53.9</c:v>
                </c:pt>
                <c:pt idx="107">
                  <c:v>50.2</c:v>
                </c:pt>
                <c:pt idx="108">
                  <c:v>52.9</c:v>
                </c:pt>
                <c:pt idx="109">
                  <c:v>48.4</c:v>
                </c:pt>
                <c:pt idx="110">
                  <c:v>51.4</c:v>
                </c:pt>
                <c:pt idx="111">
                  <c:v>49.9</c:v>
                </c:pt>
                <c:pt idx="112">
                  <c:v>52.9</c:v>
                </c:pt>
                <c:pt idx="113">
                  <c:v>49.9</c:v>
                </c:pt>
                <c:pt idx="114">
                  <c:v>52</c:v>
                </c:pt>
                <c:pt idx="115">
                  <c:v>49.9</c:v>
                </c:pt>
                <c:pt idx="116">
                  <c:v>53.9</c:v>
                </c:pt>
                <c:pt idx="117">
                  <c:v>50.4</c:v>
                </c:pt>
                <c:pt idx="118">
                  <c:v>51.9</c:v>
                </c:pt>
                <c:pt idx="119">
                  <c:v>49.4</c:v>
                </c:pt>
                <c:pt idx="120">
                  <c:v>52.5</c:v>
                </c:pt>
                <c:pt idx="121">
                  <c:v>49.4</c:v>
                </c:pt>
                <c:pt idx="122">
                  <c:v>53.8</c:v>
                </c:pt>
                <c:pt idx="123">
                  <c:v>49.9</c:v>
                </c:pt>
                <c:pt idx="124">
                  <c:v>50.9</c:v>
                </c:pt>
                <c:pt idx="125">
                  <c:v>50</c:v>
                </c:pt>
                <c:pt idx="126">
                  <c:v>51.9</c:v>
                </c:pt>
                <c:pt idx="127">
                  <c:v>48.5</c:v>
                </c:pt>
                <c:pt idx="128">
                  <c:v>51.5</c:v>
                </c:pt>
                <c:pt idx="129">
                  <c:v>50.9</c:v>
                </c:pt>
                <c:pt idx="130">
                  <c:v>54</c:v>
                </c:pt>
                <c:pt idx="131">
                  <c:v>50.9</c:v>
                </c:pt>
                <c:pt idx="132">
                  <c:v>54.2</c:v>
                </c:pt>
                <c:pt idx="133">
                  <c:v>51.7</c:v>
                </c:pt>
                <c:pt idx="134">
                  <c:v>52.8</c:v>
                </c:pt>
                <c:pt idx="135">
                  <c:v>49.4</c:v>
                </c:pt>
                <c:pt idx="136">
                  <c:v>50.8</c:v>
                </c:pt>
                <c:pt idx="137">
                  <c:v>47.4</c:v>
                </c:pt>
                <c:pt idx="138">
                  <c:v>52.3</c:v>
                </c:pt>
                <c:pt idx="139">
                  <c:v>49.7</c:v>
                </c:pt>
                <c:pt idx="140">
                  <c:v>52.8</c:v>
                </c:pt>
                <c:pt idx="141">
                  <c:v>50.4</c:v>
                </c:pt>
                <c:pt idx="142">
                  <c:v>51.9</c:v>
                </c:pt>
                <c:pt idx="143">
                  <c:v>50</c:v>
                </c:pt>
                <c:pt idx="144">
                  <c:v>50.8</c:v>
                </c:pt>
                <c:pt idx="145">
                  <c:v>50.7</c:v>
                </c:pt>
                <c:pt idx="146">
                  <c:v>51.9</c:v>
                </c:pt>
                <c:pt idx="147">
                  <c:v>47.5</c:v>
                </c:pt>
                <c:pt idx="148">
                  <c:v>51.4</c:v>
                </c:pt>
                <c:pt idx="149">
                  <c:v>50.3</c:v>
                </c:pt>
                <c:pt idx="150">
                  <c:v>52.3</c:v>
                </c:pt>
                <c:pt idx="151">
                  <c:v>47.9</c:v>
                </c:pt>
                <c:pt idx="152">
                  <c:v>48</c:v>
                </c:pt>
                <c:pt idx="153">
                  <c:v>46.4</c:v>
                </c:pt>
                <c:pt idx="154">
                  <c:v>49.3</c:v>
                </c:pt>
                <c:pt idx="155">
                  <c:v>46.9</c:v>
                </c:pt>
                <c:pt idx="156">
                  <c:v>45.4</c:v>
                </c:pt>
                <c:pt idx="157">
                  <c:v>43.4</c:v>
                </c:pt>
                <c:pt idx="158">
                  <c:v>46.8</c:v>
                </c:pt>
                <c:pt idx="159">
                  <c:v>44.4</c:v>
                </c:pt>
                <c:pt idx="160">
                  <c:v>48.8</c:v>
                </c:pt>
                <c:pt idx="161">
                  <c:v>45.9</c:v>
                </c:pt>
                <c:pt idx="162">
                  <c:v>36</c:v>
                </c:pt>
                <c:pt idx="163">
                  <c:v>41.9</c:v>
                </c:pt>
                <c:pt idx="164">
                  <c:v>39.9</c:v>
                </c:pt>
                <c:pt idx="165">
                  <c:v>37.1</c:v>
                </c:pt>
                <c:pt idx="166">
                  <c:v>36.5</c:v>
                </c:pt>
                <c:pt idx="167">
                  <c:v>35.5</c:v>
                </c:pt>
                <c:pt idx="168">
                  <c:v>35.5</c:v>
                </c:pt>
                <c:pt idx="169">
                  <c:v>35.9</c:v>
                </c:pt>
                <c:pt idx="170">
                  <c:v>33.5</c:v>
                </c:pt>
                <c:pt idx="171">
                  <c:v>34</c:v>
                </c:pt>
                <c:pt idx="172">
                  <c:v>35.6</c:v>
                </c:pt>
                <c:pt idx="173">
                  <c:v>36</c:v>
                </c:pt>
                <c:pt idx="174">
                  <c:v>37.4</c:v>
                </c:pt>
                <c:pt idx="175">
                  <c:v>39</c:v>
                </c:pt>
                <c:pt idx="176">
                  <c:v>39.9</c:v>
                </c:pt>
                <c:pt idx="177">
                  <c:v>39.5</c:v>
                </c:pt>
                <c:pt idx="178">
                  <c:v>38.9</c:v>
                </c:pt>
                <c:pt idx="179">
                  <c:v>42.4</c:v>
                </c:pt>
                <c:pt idx="180">
                  <c:v>41.5</c:v>
                </c:pt>
                <c:pt idx="181">
                  <c:v>43.4</c:v>
                </c:pt>
                <c:pt idx="182">
                  <c:v>43.9</c:v>
                </c:pt>
                <c:pt idx="183">
                  <c:v>47.9</c:v>
                </c:pt>
                <c:pt idx="184">
                  <c:v>48.1</c:v>
                </c:pt>
                <c:pt idx="185">
                  <c:v>46.9</c:v>
                </c:pt>
                <c:pt idx="186">
                  <c:v>46.4</c:v>
                </c:pt>
                <c:pt idx="187">
                  <c:v>44.4</c:v>
                </c:pt>
                <c:pt idx="188">
                  <c:v>45.9</c:v>
                </c:pt>
                <c:pt idx="189">
                  <c:v>45.1</c:v>
                </c:pt>
                <c:pt idx="190">
                  <c:v>46.1</c:v>
                </c:pt>
                <c:pt idx="191">
                  <c:v>44</c:v>
                </c:pt>
                <c:pt idx="192">
                  <c:v>46.4</c:v>
                </c:pt>
                <c:pt idx="193">
                  <c:v>45.3</c:v>
                </c:pt>
                <c:pt idx="194">
                  <c:v>46.1</c:v>
                </c:pt>
                <c:pt idx="195">
                  <c:v>44.9</c:v>
                </c:pt>
                <c:pt idx="196">
                  <c:v>48.7</c:v>
                </c:pt>
                <c:pt idx="197">
                  <c:v>46.1</c:v>
                </c:pt>
                <c:pt idx="198">
                  <c:v>52.4</c:v>
                </c:pt>
                <c:pt idx="199">
                  <c:v>51.3</c:v>
                </c:pt>
                <c:pt idx="200">
                  <c:v>56.1</c:v>
                </c:pt>
                <c:pt idx="201">
                  <c:v>55.5</c:v>
                </c:pt>
                <c:pt idx="202">
                  <c:v>57.4</c:v>
                </c:pt>
                <c:pt idx="203">
                  <c:v>55.4</c:v>
                </c:pt>
                <c:pt idx="204">
                  <c:v>56.3</c:v>
                </c:pt>
                <c:pt idx="205">
                  <c:v>54.7</c:v>
                </c:pt>
                <c:pt idx="206">
                  <c:v>56.7</c:v>
                </c:pt>
                <c:pt idx="207">
                  <c:v>54.9</c:v>
                </c:pt>
                <c:pt idx="208">
                  <c:v>56.8</c:v>
                </c:pt>
                <c:pt idx="209">
                  <c:v>56.8</c:v>
                </c:pt>
                <c:pt idx="210">
                  <c:v>55.8</c:v>
                </c:pt>
                <c:pt idx="211">
                  <c:v>55.9</c:v>
                </c:pt>
                <c:pt idx="212">
                  <c:v>57.3</c:v>
                </c:pt>
                <c:pt idx="213">
                  <c:v>56.9</c:v>
                </c:pt>
                <c:pt idx="214">
                  <c:v>56.9</c:v>
                </c:pt>
                <c:pt idx="215">
                  <c:v>53.4</c:v>
                </c:pt>
                <c:pt idx="216">
                  <c:v>55.9</c:v>
                </c:pt>
                <c:pt idx="217">
                  <c:v>55.4</c:v>
                </c:pt>
                <c:pt idx="218">
                  <c:v>57</c:v>
                </c:pt>
                <c:pt idx="219">
                  <c:v>55.4</c:v>
                </c:pt>
                <c:pt idx="220">
                  <c:v>55.4</c:v>
                </c:pt>
                <c:pt idx="221">
                  <c:v>55.4</c:v>
                </c:pt>
                <c:pt idx="222">
                  <c:v>57.5</c:v>
                </c:pt>
                <c:pt idx="223">
                  <c:v>57.9</c:v>
                </c:pt>
                <c:pt idx="224">
                  <c:v>58.9</c:v>
                </c:pt>
                <c:pt idx="225">
                  <c:v>57.3</c:v>
                </c:pt>
                <c:pt idx="226">
                  <c:v>58.4</c:v>
                </c:pt>
                <c:pt idx="227">
                  <c:v>57.3</c:v>
                </c:pt>
                <c:pt idx="228">
                  <c:v>57.7</c:v>
                </c:pt>
                <c:pt idx="229">
                  <c:v>55.5</c:v>
                </c:pt>
                <c:pt idx="230">
                  <c:v>54.6</c:v>
                </c:pt>
                <c:pt idx="231">
                  <c:v>53.4</c:v>
                </c:pt>
                <c:pt idx="232">
                  <c:v>55.8</c:v>
                </c:pt>
                <c:pt idx="233">
                  <c:v>54.9</c:v>
                </c:pt>
                <c:pt idx="234">
                  <c:v>58.9</c:v>
                </c:pt>
                <c:pt idx="235">
                  <c:v>56.9</c:v>
                </c:pt>
                <c:pt idx="236">
                  <c:v>56.8</c:v>
                </c:pt>
                <c:pt idx="237">
                  <c:v>54.4</c:v>
                </c:pt>
                <c:pt idx="238">
                  <c:v>55.4</c:v>
                </c:pt>
                <c:pt idx="239">
                  <c:v>55.9</c:v>
                </c:pt>
                <c:pt idx="240">
                  <c:v>57.8</c:v>
                </c:pt>
                <c:pt idx="241">
                  <c:v>59.9</c:v>
                </c:pt>
                <c:pt idx="242">
                  <c:v>58.2</c:v>
                </c:pt>
                <c:pt idx="243">
                  <c:v>58.9</c:v>
                </c:pt>
                <c:pt idx="244">
                  <c:v>58.8</c:v>
                </c:pt>
                <c:pt idx="245">
                  <c:v>57.3</c:v>
                </c:pt>
                <c:pt idx="246">
                  <c:v>55.4</c:v>
                </c:pt>
                <c:pt idx="247">
                  <c:v>55.9</c:v>
                </c:pt>
                <c:pt idx="248">
                  <c:v>56.9</c:v>
                </c:pt>
                <c:pt idx="249">
                  <c:v>54.8</c:v>
                </c:pt>
                <c:pt idx="250">
                  <c:v>54.9</c:v>
                </c:pt>
                <c:pt idx="251">
                  <c:v>52.8</c:v>
                </c:pt>
                <c:pt idx="252">
                  <c:v>54.8</c:v>
                </c:pt>
                <c:pt idx="253">
                  <c:v>56.3</c:v>
                </c:pt>
                <c:pt idx="254">
                  <c:v>58.7</c:v>
                </c:pt>
                <c:pt idx="255">
                  <c:v>58.4</c:v>
                </c:pt>
                <c:pt idx="256">
                  <c:v>56.3</c:v>
                </c:pt>
                <c:pt idx="257">
                  <c:v>57.2</c:v>
                </c:pt>
                <c:pt idx="258">
                  <c:v>55.8</c:v>
                </c:pt>
                <c:pt idx="259">
                  <c:v>55.9</c:v>
                </c:pt>
                <c:pt idx="260">
                  <c:v>56.7</c:v>
                </c:pt>
                <c:pt idx="261">
                  <c:v>53.9</c:v>
                </c:pt>
                <c:pt idx="262">
                  <c:v>55.9</c:v>
                </c:pt>
                <c:pt idx="263">
                  <c:v>56.1</c:v>
                </c:pt>
                <c:pt idx="264">
                  <c:v>56.4</c:v>
                </c:pt>
                <c:pt idx="265">
                  <c:v>56.3</c:v>
                </c:pt>
                <c:pt idx="266">
                  <c:v>56.8</c:v>
                </c:pt>
                <c:pt idx="267">
                  <c:v>57.4</c:v>
                </c:pt>
                <c:pt idx="268">
                  <c:v>56.4</c:v>
                </c:pt>
                <c:pt idx="269">
                  <c:v>54.9</c:v>
                </c:pt>
                <c:pt idx="270">
                  <c:v>56.4</c:v>
                </c:pt>
                <c:pt idx="271">
                  <c:v>55.9</c:v>
                </c:pt>
                <c:pt idx="272">
                  <c:v>56.8</c:v>
                </c:pt>
                <c:pt idx="273">
                  <c:v>54.9</c:v>
                </c:pt>
                <c:pt idx="274">
                  <c:v>54.9</c:v>
                </c:pt>
                <c:pt idx="275">
                  <c:v>53.9</c:v>
                </c:pt>
                <c:pt idx="276">
                  <c:v>55.9</c:v>
                </c:pt>
                <c:pt idx="277">
                  <c:v>56.7</c:v>
                </c:pt>
                <c:pt idx="278">
                  <c:v>56.9</c:v>
                </c:pt>
                <c:pt idx="279">
                  <c:v>54.4</c:v>
                </c:pt>
                <c:pt idx="280">
                  <c:v>54.7</c:v>
                </c:pt>
                <c:pt idx="281">
                  <c:v>55.9</c:v>
                </c:pt>
                <c:pt idx="282">
                  <c:v>56.4</c:v>
                </c:pt>
                <c:pt idx="283">
                  <c:v>56.9</c:v>
                </c:pt>
                <c:pt idx="284">
                  <c:v>55.5</c:v>
                </c:pt>
                <c:pt idx="285">
                  <c:v>56.4</c:v>
                </c:pt>
                <c:pt idx="286">
                  <c:v>55.6</c:v>
                </c:pt>
                <c:pt idx="287">
                  <c:v>55.3</c:v>
                </c:pt>
                <c:pt idx="288">
                  <c:v>53</c:v>
                </c:pt>
                <c:pt idx="289">
                  <c:v>55.1</c:v>
                </c:pt>
                <c:pt idx="290">
                  <c:v>52.5</c:v>
                </c:pt>
                <c:pt idx="291">
                  <c:v>52.6</c:v>
                </c:pt>
                <c:pt idx="292">
                  <c:v>50.6</c:v>
                </c:pt>
                <c:pt idx="293">
                  <c:v>50.6</c:v>
                </c:pt>
                <c:pt idx="294">
                  <c:v>50</c:v>
                </c:pt>
                <c:pt idx="295">
                  <c:v>49.6</c:v>
                </c:pt>
                <c:pt idx="296">
                  <c:v>50.1</c:v>
                </c:pt>
                <c:pt idx="297">
                  <c:v>49.3</c:v>
                </c:pt>
                <c:pt idx="298">
                  <c:v>48.2</c:v>
                </c:pt>
                <c:pt idx="299">
                  <c:v>49.8</c:v>
                </c:pt>
                <c:pt idx="300">
                  <c:v>46.9</c:v>
                </c:pt>
                <c:pt idx="301">
                  <c:v>43.9</c:v>
                </c:pt>
                <c:pt idx="302">
                  <c:v>41.6</c:v>
                </c:pt>
                <c:pt idx="303">
                  <c:v>40</c:v>
                </c:pt>
                <c:pt idx="304">
                  <c:v>38.6</c:v>
                </c:pt>
                <c:pt idx="305">
                  <c:v>36</c:v>
                </c:pt>
                <c:pt idx="306">
                  <c:v>33.5</c:v>
                </c:pt>
                <c:pt idx="307">
                  <c:v>34.1</c:v>
                </c:pt>
                <c:pt idx="308">
                  <c:v>34.5</c:v>
                </c:pt>
                <c:pt idx="309">
                  <c:v>32</c:v>
                </c:pt>
                <c:pt idx="310">
                  <c:v>32.4</c:v>
                </c:pt>
                <c:pt idx="311">
                  <c:v>27.8</c:v>
                </c:pt>
                <c:pt idx="312">
                  <c:v>29</c:v>
                </c:pt>
                <c:pt idx="313">
                  <c:v>25.6</c:v>
                </c:pt>
                <c:pt idx="314">
                  <c:v>28</c:v>
                </c:pt>
                <c:pt idx="315">
                  <c:v>27.8</c:v>
                </c:pt>
                <c:pt idx="316">
                  <c:v>32.1</c:v>
                </c:pt>
                <c:pt idx="317">
                  <c:v>29.6</c:v>
                </c:pt>
                <c:pt idx="318">
                  <c:v>33.9</c:v>
                </c:pt>
                <c:pt idx="319">
                  <c:v>35</c:v>
                </c:pt>
                <c:pt idx="320">
                  <c:v>38.6</c:v>
                </c:pt>
                <c:pt idx="321">
                  <c:v>39.6</c:v>
                </c:pt>
                <c:pt idx="322">
                  <c:v>42.5</c:v>
                </c:pt>
                <c:pt idx="323">
                  <c:v>41.8</c:v>
                </c:pt>
                <c:pt idx="324">
                  <c:v>43.4</c:v>
                </c:pt>
                <c:pt idx="325">
                  <c:v>43.9</c:v>
                </c:pt>
                <c:pt idx="326">
                  <c:v>45.4</c:v>
                </c:pt>
                <c:pt idx="327">
                  <c:v>45.5</c:v>
                </c:pt>
                <c:pt idx="328">
                  <c:v>47.6</c:v>
                </c:pt>
                <c:pt idx="329">
                  <c:v>47.4</c:v>
                </c:pt>
                <c:pt idx="330">
                  <c:v>48.9</c:v>
                </c:pt>
                <c:pt idx="331">
                  <c:v>49.2</c:v>
                </c:pt>
                <c:pt idx="332">
                  <c:v>47.9</c:v>
                </c:pt>
                <c:pt idx="333">
                  <c:v>47.4</c:v>
                </c:pt>
                <c:pt idx="334">
                  <c:v>49.4</c:v>
                </c:pt>
                <c:pt idx="335">
                  <c:v>50.1</c:v>
                </c:pt>
                <c:pt idx="336">
                  <c:v>49.8</c:v>
                </c:pt>
                <c:pt idx="337">
                  <c:v>50.4</c:v>
                </c:pt>
                <c:pt idx="338">
                  <c:v>49.6</c:v>
                </c:pt>
                <c:pt idx="339">
                  <c:v>49.8</c:v>
                </c:pt>
                <c:pt idx="340">
                  <c:v>49.3</c:v>
                </c:pt>
                <c:pt idx="341">
                  <c:v>48.8</c:v>
                </c:pt>
                <c:pt idx="342">
                  <c:v>48.4</c:v>
                </c:pt>
                <c:pt idx="343">
                  <c:v>49.9</c:v>
                </c:pt>
                <c:pt idx="344">
                  <c:v>49.3</c:v>
                </c:pt>
                <c:pt idx="345">
                  <c:v>49.8</c:v>
                </c:pt>
                <c:pt idx="346">
                  <c:v>49.7</c:v>
                </c:pt>
                <c:pt idx="347">
                  <c:v>48.7</c:v>
                </c:pt>
                <c:pt idx="348">
                  <c:v>48.2</c:v>
                </c:pt>
                <c:pt idx="349">
                  <c:v>48.9</c:v>
                </c:pt>
                <c:pt idx="350">
                  <c:v>48.8</c:v>
                </c:pt>
                <c:pt idx="351">
                  <c:v>48.9</c:v>
                </c:pt>
                <c:pt idx="352">
                  <c:v>48.6</c:v>
                </c:pt>
                <c:pt idx="353">
                  <c:v>49.9</c:v>
                </c:pt>
                <c:pt idx="354">
                  <c:v>49.4</c:v>
                </c:pt>
                <c:pt idx="355">
                  <c:v>49.9</c:v>
                </c:pt>
                <c:pt idx="356">
                  <c:v>47.4</c:v>
                </c:pt>
                <c:pt idx="357">
                  <c:v>47.3</c:v>
                </c:pt>
                <c:pt idx="358">
                  <c:v>48.4</c:v>
                </c:pt>
                <c:pt idx="359">
                  <c:v>49.4</c:v>
                </c:pt>
                <c:pt idx="360">
                  <c:v>48.4</c:v>
                </c:pt>
                <c:pt idx="361">
                  <c:v>51.4</c:v>
                </c:pt>
                <c:pt idx="362">
                  <c:v>49.5</c:v>
                </c:pt>
                <c:pt idx="363">
                  <c:v>49.8</c:v>
                </c:pt>
                <c:pt idx="364">
                  <c:v>49.4</c:v>
                </c:pt>
                <c:pt idx="365">
                  <c:v>50.4</c:v>
                </c:pt>
                <c:pt idx="366">
                  <c:v>47.9</c:v>
                </c:pt>
                <c:pt idx="367">
                  <c:v>48.7</c:v>
                </c:pt>
                <c:pt idx="368">
                  <c:v>47.4</c:v>
                </c:pt>
                <c:pt idx="369">
                  <c:v>48.9</c:v>
                </c:pt>
                <c:pt idx="370">
                  <c:v>46.9</c:v>
                </c:pt>
                <c:pt idx="371">
                  <c:v>47.4</c:v>
                </c:pt>
                <c:pt idx="372">
                  <c:v>45.4</c:v>
                </c:pt>
                <c:pt idx="373">
                  <c:v>46.4</c:v>
                </c:pt>
                <c:pt idx="374">
                  <c:v>46.8</c:v>
                </c:pt>
                <c:pt idx="375">
                  <c:v>48.9</c:v>
                </c:pt>
                <c:pt idx="376">
                  <c:v>48.1</c:v>
                </c:pt>
                <c:pt idx="377">
                  <c:v>48.5</c:v>
                </c:pt>
                <c:pt idx="378">
                  <c:v>47.8</c:v>
                </c:pt>
                <c:pt idx="379">
                  <c:v>49.6</c:v>
                </c:pt>
                <c:pt idx="380">
                  <c:v>48.5</c:v>
                </c:pt>
                <c:pt idx="381">
                  <c:v>51</c:v>
                </c:pt>
              </c:numCache>
            </c:numRef>
          </c:xVal>
          <c:yVal>
            <c:numRef>
              <c:f>Data!$W$151:$W$532</c:f>
              <c:numCache>
                <c:ptCount val="382"/>
                <c:pt idx="0">
                  <c:v>57.233652938770724</c:v>
                </c:pt>
                <c:pt idx="1">
                  <c:v>65.41408052576818</c:v>
                </c:pt>
                <c:pt idx="2">
                  <c:v>99.03834317298069</c:v>
                </c:pt>
                <c:pt idx="3">
                  <c:v>131.97423710698519</c:v>
                </c:pt>
                <c:pt idx="4">
                  <c:v>157.58971018116182</c:v>
                </c:pt>
                <c:pt idx="5">
                  <c:v>185.77525652319764</c:v>
                </c:pt>
                <c:pt idx="6">
                  <c:v>206.5611281322378</c:v>
                </c:pt>
                <c:pt idx="7">
                  <c:v>220.72529885924462</c:v>
                </c:pt>
                <c:pt idx="8">
                  <c:v>241.5989496171486</c:v>
                </c:pt>
                <c:pt idx="9">
                  <c:v>254.98567513111948</c:v>
                </c:pt>
                <c:pt idx="10">
                  <c:v>273.4277309834119</c:v>
                </c:pt>
                <c:pt idx="11">
                  <c:v>289.38798839456075</c:v>
                </c:pt>
                <c:pt idx="12">
                  <c:v>304.5365812949913</c:v>
                </c:pt>
                <c:pt idx="13">
                  <c:v>327.31141268171405</c:v>
                </c:pt>
                <c:pt idx="14">
                  <c:v>341.68323335482313</c:v>
                </c:pt>
                <c:pt idx="15">
                  <c:v>363.7118898476758</c:v>
                </c:pt>
                <c:pt idx="16">
                  <c:v>377.29708939631684</c:v>
                </c:pt>
                <c:pt idx="17">
                  <c:v>396.01310287037484</c:v>
                </c:pt>
                <c:pt idx="18">
                  <c:v>413.06434371172116</c:v>
                </c:pt>
                <c:pt idx="19">
                  <c:v>429.2955176534721</c:v>
                </c:pt>
                <c:pt idx="20">
                  <c:v>443.84508832480924</c:v>
                </c:pt>
                <c:pt idx="21">
                  <c:v>461.8533546701863</c:v>
                </c:pt>
                <c:pt idx="22">
                  <c:v>477.3201559852017</c:v>
                </c:pt>
                <c:pt idx="23">
                  <c:v>496.26323037426624</c:v>
                </c:pt>
                <c:pt idx="24">
                  <c:v>512.6580064244092</c:v>
                </c:pt>
                <c:pt idx="25">
                  <c:v>533.413571586276</c:v>
                </c:pt>
                <c:pt idx="26">
                  <c:v>549.8819320872551</c:v>
                </c:pt>
                <c:pt idx="27">
                  <c:v>562.9063787977138</c:v>
                </c:pt>
                <c:pt idx="28">
                  <c:v>581.1749921910252</c:v>
                </c:pt>
                <c:pt idx="29">
                  <c:v>597.7384406586675</c:v>
                </c:pt>
                <c:pt idx="30">
                  <c:v>611.7122788270979</c:v>
                </c:pt>
                <c:pt idx="31">
                  <c:v>627.4610059894615</c:v>
                </c:pt>
                <c:pt idx="32">
                  <c:v>646.750100312009</c:v>
                </c:pt>
                <c:pt idx="33">
                  <c:v>661.6860587717533</c:v>
                </c:pt>
                <c:pt idx="34">
                  <c:v>678.4110420127352</c:v>
                </c:pt>
                <c:pt idx="35">
                  <c:v>691.6388120885554</c:v>
                </c:pt>
                <c:pt idx="36">
                  <c:v>708.424293208866</c:v>
                </c:pt>
                <c:pt idx="37">
                  <c:v>724.3576873624572</c:v>
                </c:pt>
                <c:pt idx="38">
                  <c:v>739.4340169508573</c:v>
                </c:pt>
                <c:pt idx="39">
                  <c:v>753.6485514961525</c:v>
                </c:pt>
                <c:pt idx="40">
                  <c:v>766.9968124832358</c:v>
                </c:pt>
                <c:pt idx="41">
                  <c:v>777.690891710125</c:v>
                </c:pt>
                <c:pt idx="42">
                  <c:v>791.0778869873411</c:v>
                </c:pt>
                <c:pt idx="43">
                  <c:v>800.9087512999567</c:v>
                </c:pt>
                <c:pt idx="44">
                  <c:v>818.8129224705822</c:v>
                </c:pt>
                <c:pt idx="45">
                  <c:v>824.1917101175673</c:v>
                </c:pt>
                <c:pt idx="46">
                  <c:v>831.3688509031633</c:v>
                </c:pt>
                <c:pt idx="47">
                  <c:v>848.4394629270757</c:v>
                </c:pt>
                <c:pt idx="48">
                  <c:v>855.6376008765519</c:v>
                </c:pt>
                <c:pt idx="49">
                  <c:v>870.0526226099246</c:v>
                </c:pt>
                <c:pt idx="50">
                  <c:v>879.0747349402875</c:v>
                </c:pt>
                <c:pt idx="51">
                  <c:v>898.9579540812392</c:v>
                </c:pt>
                <c:pt idx="52">
                  <c:v>912.5420424565104</c:v>
                </c:pt>
                <c:pt idx="53">
                  <c:v>930.6887965576864</c:v>
                </c:pt>
                <c:pt idx="54">
                  <c:v>939.7770664503087</c:v>
                </c:pt>
                <c:pt idx="55">
                  <c:v>957.0722303968607</c:v>
                </c:pt>
                <c:pt idx="56">
                  <c:v>967.1017089800162</c:v>
                </c:pt>
                <c:pt idx="57">
                  <c:v>986.2825984202325</c:v>
                </c:pt>
                <c:pt idx="58">
                  <c:v>996.3474407181279</c:v>
                </c:pt>
                <c:pt idx="59">
                  <c:v>1012.8435420150215</c:v>
                </c:pt>
                <c:pt idx="60">
                  <c:v>1028.4533407537574</c:v>
                </c:pt>
                <c:pt idx="61">
                  <c:v>1041.3305386386985</c:v>
                </c:pt>
                <c:pt idx="62">
                  <c:v>1058.838737552986</c:v>
                </c:pt>
                <c:pt idx="63">
                  <c:v>1076.383929075184</c:v>
                </c:pt>
                <c:pt idx="64">
                  <c:v>1087.4842333307624</c:v>
                </c:pt>
                <c:pt idx="65">
                  <c:v>1107.8734098894315</c:v>
                </c:pt>
                <c:pt idx="66">
                  <c:v>1117.1577929809432</c:v>
                </c:pt>
                <c:pt idx="67">
                  <c:v>1131.103860254878</c:v>
                </c:pt>
                <c:pt idx="68">
                  <c:v>1143.2094264958878</c:v>
                </c:pt>
                <c:pt idx="69">
                  <c:v>1156.265956500231</c:v>
                </c:pt>
                <c:pt idx="70">
                  <c:v>1163.7360583169402</c:v>
                </c:pt>
                <c:pt idx="71">
                  <c:v>1183.3771080562549</c:v>
                </c:pt>
                <c:pt idx="72">
                  <c:v>1198.3729611103631</c:v>
                </c:pt>
                <c:pt idx="73">
                  <c:v>1214.3357831599203</c:v>
                </c:pt>
                <c:pt idx="74">
                  <c:v>1230.3293499149065</c:v>
                </c:pt>
                <c:pt idx="75">
                  <c:v>1246.353780033693</c:v>
                </c:pt>
                <c:pt idx="76">
                  <c:v>1260.5187087632385</c:v>
                </c:pt>
                <c:pt idx="77">
                  <c:v>1280.3902901010724</c:v>
                </c:pt>
                <c:pt idx="78">
                  <c:v>1296.5117104931655</c:v>
                </c:pt>
                <c:pt idx="79">
                  <c:v>1311.713456380776</c:v>
                </c:pt>
                <c:pt idx="80">
                  <c:v>1325.0378511259323</c:v>
                </c:pt>
                <c:pt idx="81">
                  <c:v>1347.9295303287738</c:v>
                </c:pt>
                <c:pt idx="82">
                  <c:v>1354.6181745663578</c:v>
                </c:pt>
                <c:pt idx="83">
                  <c:v>1375.6747707019954</c:v>
                </c:pt>
                <c:pt idx="84">
                  <c:v>1389.1022764237578</c:v>
                </c:pt>
                <c:pt idx="85">
                  <c:v>1410.2466084712373</c:v>
                </c:pt>
                <c:pt idx="86">
                  <c:v>1428.5510507188435</c:v>
                </c:pt>
                <c:pt idx="87">
                  <c:v>1440.1325747328785</c:v>
                </c:pt>
                <c:pt idx="88">
                  <c:v>1458.503086512031</c:v>
                </c:pt>
                <c:pt idx="89">
                  <c:v>1472.065305953216</c:v>
                </c:pt>
                <c:pt idx="90">
                  <c:v>1485.649711788045</c:v>
                </c:pt>
                <c:pt idx="91">
                  <c:v>1496.338785300966</c:v>
                </c:pt>
                <c:pt idx="92">
                  <c:v>1510.9370041886657</c:v>
                </c:pt>
                <c:pt idx="93">
                  <c:v>1523.6095860736373</c:v>
                </c:pt>
                <c:pt idx="94">
                  <c:v>1541.1882266139587</c:v>
                </c:pt>
                <c:pt idx="95">
                  <c:v>1549.9915211952061</c:v>
                </c:pt>
                <c:pt idx="96">
                  <c:v>1567.6261579189588</c:v>
                </c:pt>
                <c:pt idx="97">
                  <c:v>1580.3856152885444</c:v>
                </c:pt>
                <c:pt idx="98">
                  <c:v>1595.1324694075147</c:v>
                </c:pt>
                <c:pt idx="99">
                  <c:v>1605.9634978111292</c:v>
                </c:pt>
                <c:pt idx="100">
                  <c:v>1620.7558858543975</c:v>
                </c:pt>
                <c:pt idx="101">
                  <c:v>1639.530818118289</c:v>
                </c:pt>
                <c:pt idx="102">
                  <c:v>1648.4390450108754</c:v>
                </c:pt>
                <c:pt idx="103">
                  <c:v>1661.3233786616652</c:v>
                </c:pt>
                <c:pt idx="104">
                  <c:v>1678.202343440559</c:v>
                </c:pt>
                <c:pt idx="105">
                  <c:v>1694.119830278233</c:v>
                </c:pt>
                <c:pt idx="106">
                  <c:v>1696.1116631906355</c:v>
                </c:pt>
                <c:pt idx="107">
                  <c:v>1692.1284750236043</c:v>
                </c:pt>
                <c:pt idx="108">
                  <c:v>1703.086843249648</c:v>
                </c:pt>
                <c:pt idx="109">
                  <c:v>1702.0900301673635</c:v>
                </c:pt>
                <c:pt idx="110">
                  <c:v>1709.0702358745618</c:v>
                </c:pt>
                <c:pt idx="111">
                  <c:v>1704.0837760045515</c:v>
                </c:pt>
                <c:pt idx="112">
                  <c:v>1708.072704325281</c:v>
                </c:pt>
                <c:pt idx="113">
                  <c:v>1704.0837760045515</c:v>
                </c:pt>
                <c:pt idx="114">
                  <c:v>1704.0837760045515</c:v>
                </c:pt>
                <c:pt idx="115">
                  <c:v>1701.0933367289695</c:v>
                </c:pt>
                <c:pt idx="116">
                  <c:v>1709.0702358745618</c:v>
                </c:pt>
                <c:pt idx="117">
                  <c:v>1706.0780006471807</c:v>
                </c:pt>
                <c:pt idx="118">
                  <c:v>1702.0900301673635</c:v>
                </c:pt>
                <c:pt idx="119">
                  <c:v>1702.0900301673635</c:v>
                </c:pt>
                <c:pt idx="120">
                  <c:v>1701.0933367289695</c:v>
                </c:pt>
                <c:pt idx="121">
                  <c:v>1699.1003086690007</c:v>
                </c:pt>
                <c:pt idx="122">
                  <c:v>1701.0933367289695</c:v>
                </c:pt>
                <c:pt idx="123">
                  <c:v>1699.1003086690007</c:v>
                </c:pt>
                <c:pt idx="124">
                  <c:v>1701.0933367289695</c:v>
                </c:pt>
                <c:pt idx="125">
                  <c:v>1701.0933367289695</c:v>
                </c:pt>
                <c:pt idx="126">
                  <c:v>1697.107758840125</c:v>
                </c:pt>
                <c:pt idx="127">
                  <c:v>1699.1003086690007</c:v>
                </c:pt>
                <c:pt idx="128">
                  <c:v>1696.1116631906355</c:v>
                </c:pt>
                <c:pt idx="129">
                  <c:v>1693.124092958015</c:v>
                </c:pt>
                <c:pt idx="130">
                  <c:v>1692.1284750236043</c:v>
                </c:pt>
                <c:pt idx="131">
                  <c:v>1696.1116631906355</c:v>
                </c:pt>
                <c:pt idx="132">
                  <c:v>1690.1375971977184</c:v>
                </c:pt>
                <c:pt idx="133">
                  <c:v>1685.1624898821624</c:v>
                </c:pt>
                <c:pt idx="134">
                  <c:v>1683.1732812555708</c:v>
                </c:pt>
                <c:pt idx="135">
                  <c:v>1684.167826004589</c:v>
                </c:pt>
                <c:pt idx="136">
                  <c:v>1682.1788556065762</c:v>
                </c:pt>
                <c:pt idx="137">
                  <c:v>1683.1732812555708</c:v>
                </c:pt>
                <c:pt idx="138">
                  <c:v>1679.196292974573</c:v>
                </c:pt>
                <c:pt idx="139">
                  <c:v>1678.202343440559</c:v>
                </c:pt>
                <c:pt idx="140">
                  <c:v>1679.196292974573</c:v>
                </c:pt>
                <c:pt idx="141">
                  <c:v>1671.2480259193092</c:v>
                </c:pt>
                <c:pt idx="142">
                  <c:v>1678.202343440559</c:v>
                </c:pt>
                <c:pt idx="143">
                  <c:v>1696.1116631906355</c:v>
                </c:pt>
                <c:pt idx="144">
                  <c:v>1706.0780006471807</c:v>
                </c:pt>
                <c:pt idx="145">
                  <c:v>1715.0579429278932</c:v>
                </c:pt>
                <c:pt idx="146">
                  <c:v>1731.04630189265</c:v>
                </c:pt>
                <c:pt idx="147">
                  <c:v>1745.0614130203871</c:v>
                </c:pt>
                <c:pt idx="148">
                  <c:v>1754.0836342674402</c:v>
                </c:pt>
                <c:pt idx="149">
                  <c:v>1768.1377139287363</c:v>
                </c:pt>
                <c:pt idx="150">
                  <c:v>1773.1627981196034</c:v>
                </c:pt>
                <c:pt idx="151">
                  <c:v>1788.2563218848964</c:v>
                </c:pt>
                <c:pt idx="152">
                  <c:v>1806.4048386639306</c:v>
                </c:pt>
                <c:pt idx="153">
                  <c:v>1820.5478249547396</c:v>
                </c:pt>
                <c:pt idx="154">
                  <c:v>1831.6770943747663</c:v>
                </c:pt>
                <c:pt idx="155">
                  <c:v>1847.8917958841023</c:v>
                </c:pt>
                <c:pt idx="156">
                  <c:v>1864.1382209675999</c:v>
                </c:pt>
                <c:pt idx="157">
                  <c:v>1877.3618861417178</c:v>
                </c:pt>
                <c:pt idx="158">
                  <c:v>1895.7064106243165</c:v>
                </c:pt>
                <c:pt idx="159">
                  <c:v>1907.9586465202729</c:v>
                </c:pt>
                <c:pt idx="160">
                  <c:v>1920.228986945747</c:v>
                </c:pt>
                <c:pt idx="161">
                  <c:v>1932.5174854842821</c:v>
                </c:pt>
                <c:pt idx="162">
                  <c:v>1949.9573798832482</c:v>
                </c:pt>
                <c:pt idx="163">
                  <c:v>1965.3759979888673</c:v>
                </c:pt>
                <c:pt idx="164">
                  <c:v>1983.916209696635</c:v>
                </c:pt>
                <c:pt idx="165">
                  <c:v>1999.3980699490012</c:v>
                </c:pt>
                <c:pt idx="166">
                  <c:v>2014.9088484553617</c:v>
                </c:pt>
                <c:pt idx="167">
                  <c:v>2026.3018611676273</c:v>
                </c:pt>
                <c:pt idx="168">
                  <c:v>2043.9400477608788</c:v>
                </c:pt>
                <c:pt idx="169">
                  <c:v>2056.413127645644</c:v>
                </c:pt>
                <c:pt idx="170">
                  <c:v>2070.9887732143707</c:v>
                </c:pt>
                <c:pt idx="171">
                  <c:v>2085.590047914348</c:v>
                </c:pt>
                <c:pt idx="172">
                  <c:v>2101.262813885497</c:v>
                </c:pt>
                <c:pt idx="173">
                  <c:v>2119.061115261916</c:v>
                </c:pt>
                <c:pt idx="174">
                  <c:v>2133.7472382419996</c:v>
                </c:pt>
                <c:pt idx="175">
                  <c:v>2156.8780369641963</c:v>
                </c:pt>
                <c:pt idx="176">
                  <c:v>2173.740997696586</c:v>
                </c:pt>
                <c:pt idx="177">
                  <c:v>2191.6954941442523</c:v>
                </c:pt>
                <c:pt idx="178">
                  <c:v>2206.5107547592124</c:v>
                </c:pt>
                <c:pt idx="179">
                  <c:v>2223.4749105508545</c:v>
                </c:pt>
                <c:pt idx="180">
                  <c:v>2236.220809249744</c:v>
                </c:pt>
                <c:pt idx="181">
                  <c:v>2252.180743764847</c:v>
                </c:pt>
                <c:pt idx="182">
                  <c:v>2248.9863019589598</c:v>
                </c:pt>
                <c:pt idx="183">
                  <c:v>2273.5084847095486</c:v>
                </c:pt>
                <c:pt idx="184">
                  <c:v>2283.1238685240814</c:v>
                </c:pt>
                <c:pt idx="185">
                  <c:v>2294.891144579147</c:v>
                </c:pt>
                <c:pt idx="186">
                  <c:v>2303.459649270277</c:v>
                </c:pt>
                <c:pt idx="187">
                  <c:v>2315.255798356939</c:v>
                </c:pt>
                <c:pt idx="188">
                  <c:v>2325.9941308659236</c:v>
                </c:pt>
                <c:pt idx="189">
                  <c:v>2339.9747555289327</c:v>
                </c:pt>
                <c:pt idx="190">
                  <c:v>2350.745121983034</c:v>
                </c:pt>
                <c:pt idx="191">
                  <c:v>2356.1355482495687</c:v>
                </c:pt>
                <c:pt idx="192">
                  <c:v>2368.0068174222006</c:v>
                </c:pt>
                <c:pt idx="193">
                  <c:v>2378.81362708384</c:v>
                </c:pt>
                <c:pt idx="194">
                  <c:v>2380.9766777269647</c:v>
                </c:pt>
                <c:pt idx="195">
                  <c:v>2387.4692123595064</c:v>
                </c:pt>
                <c:pt idx="196">
                  <c:v>2393.9668272231092</c:v>
                </c:pt>
                <c:pt idx="197">
                  <c:v>2411.318697445968</c:v>
                </c:pt>
                <c:pt idx="198">
                  <c:v>2421.095081902824</c:v>
                </c:pt>
                <c:pt idx="199">
                  <c:v>2435.2368771378706</c:v>
                </c:pt>
                <c:pt idx="200">
                  <c:v>2443.951506164905</c:v>
                </c:pt>
                <c:pt idx="201">
                  <c:v>2461.408249153025</c:v>
                </c:pt>
                <c:pt idx="202">
                  <c:v>2473.4310831179596</c:v>
                </c:pt>
                <c:pt idx="203">
                  <c:v>2481.0910506643513</c:v>
                </c:pt>
                <c:pt idx="204">
                  <c:v>2493.142436788038</c:v>
                </c:pt>
                <c:pt idx="205">
                  <c:v>2498.6261267264726</c:v>
                </c:pt>
                <c:pt idx="206">
                  <c:v>2515.0989577027535</c:v>
                </c:pt>
                <c:pt idx="207">
                  <c:v>2526.099027362704</c:v>
                </c:pt>
                <c:pt idx="208">
                  <c:v>2536.0115641652164</c:v>
                </c:pt>
                <c:pt idx="209">
                  <c:v>2550.350595135474</c:v>
                </c:pt>
                <c:pt idx="210">
                  <c:v>2564.7144291787804</c:v>
                </c:pt>
                <c:pt idx="211">
                  <c:v>2575.7804640946974</c:v>
                </c:pt>
                <c:pt idx="212">
                  <c:v>2580.2110104833823</c:v>
                </c:pt>
                <c:pt idx="213">
                  <c:v>2592.4072160394417</c:v>
                </c:pt>
                <c:pt idx="214">
                  <c:v>2605.732628963671</c:v>
                </c:pt>
                <c:pt idx="215">
                  <c:v>2613.5156729295686</c:v>
                </c:pt>
                <c:pt idx="216">
                  <c:v>2624.646976703622</c:v>
                </c:pt>
                <c:pt idx="217">
                  <c:v>2632.447777063114</c:v>
                </c:pt>
                <c:pt idx="218">
                  <c:v>2643.604505023788</c:v>
                </c:pt>
                <c:pt idx="219">
                  <c:v>2633.562775570595</c:v>
                </c:pt>
                <c:pt idx="220">
                  <c:v>2629.103679546141</c:v>
                </c:pt>
                <c:pt idx="221">
                  <c:v>2639.1400149313013</c:v>
                </c:pt>
                <c:pt idx="222">
                  <c:v>2641.371959944605</c:v>
                </c:pt>
                <c:pt idx="223">
                  <c:v>2633.562775570595</c:v>
                </c:pt>
                <c:pt idx="224">
                  <c:v>2654.7762427131374</c:v>
                </c:pt>
                <c:pt idx="225">
                  <c:v>2653.6583923551184</c:v>
                </c:pt>
                <c:pt idx="226">
                  <c:v>2649.188495128632</c:v>
                </c:pt>
                <c:pt idx="227">
                  <c:v>2649.188495128632</c:v>
                </c:pt>
                <c:pt idx="228">
                  <c:v>2649.188495128632</c:v>
                </c:pt>
                <c:pt idx="229">
                  <c:v>2648.071396671037</c:v>
                </c:pt>
                <c:pt idx="230">
                  <c:v>2645.8376504915955</c:v>
                </c:pt>
                <c:pt idx="231">
                  <c:v>2640.2559124498794</c:v>
                </c:pt>
                <c:pt idx="232">
                  <c:v>2646.9544484721637</c:v>
                </c:pt>
                <c:pt idx="233">
                  <c:v>2652.5406924581494</c:v>
                </c:pt>
                <c:pt idx="234">
                  <c:v>2651.4231429817296</c:v>
                </c:pt>
                <c:pt idx="235">
                  <c:v>2650.305743885378</c:v>
                </c:pt>
                <c:pt idx="236">
                  <c:v>2648.071396671037</c:v>
                </c:pt>
                <c:pt idx="237">
                  <c:v>2643.604505023788</c:v>
                </c:pt>
                <c:pt idx="238">
                  <c:v>2642.4881574557967</c:v>
                </c:pt>
                <c:pt idx="239">
                  <c:v>2639.1400149313013</c:v>
                </c:pt>
                <c:pt idx="240">
                  <c:v>2634.6779238126524</c:v>
                </c:pt>
                <c:pt idx="241">
                  <c:v>2632.447777063114</c:v>
                </c:pt>
                <c:pt idx="242">
                  <c:v>2634.6779238126524</c:v>
                </c:pt>
                <c:pt idx="243">
                  <c:v>2633.562775570595</c:v>
                </c:pt>
                <c:pt idx="244">
                  <c:v>2630.218229091067</c:v>
                </c:pt>
                <c:pt idx="245">
                  <c:v>2626.875029137703</c:v>
                </c:pt>
                <c:pt idx="246">
                  <c:v>2627.989279575066</c:v>
                </c:pt>
                <c:pt idx="247">
                  <c:v>2633.562775570595</c:v>
                </c:pt>
                <c:pt idx="248">
                  <c:v>2631.3329282499994</c:v>
                </c:pt>
                <c:pt idx="249">
                  <c:v>2631.3329282499994</c:v>
                </c:pt>
                <c:pt idx="250">
                  <c:v>2631.3329282499994</c:v>
                </c:pt>
                <c:pt idx="251">
                  <c:v>2633.562775570595</c:v>
                </c:pt>
                <c:pt idx="252">
                  <c:v>2633.562775570595</c:v>
                </c:pt>
                <c:pt idx="253">
                  <c:v>2629.103679546141</c:v>
                </c:pt>
                <c:pt idx="254">
                  <c:v>2626.875029137703</c:v>
                </c:pt>
                <c:pt idx="255">
                  <c:v>2630.218229091067</c:v>
                </c:pt>
                <c:pt idx="256">
                  <c:v>2631.3329282499994</c:v>
                </c:pt>
                <c:pt idx="257">
                  <c:v>2630.218229091067</c:v>
                </c:pt>
                <c:pt idx="258">
                  <c:v>2630.218229091067</c:v>
                </c:pt>
                <c:pt idx="259">
                  <c:v>2631.3329282499994</c:v>
                </c:pt>
                <c:pt idx="260">
                  <c:v>2631.3329282499994</c:v>
                </c:pt>
                <c:pt idx="261">
                  <c:v>2630.218229091067</c:v>
                </c:pt>
                <c:pt idx="262">
                  <c:v>2623.533174626706</c:v>
                </c:pt>
                <c:pt idx="263">
                  <c:v>2601.288448299927</c:v>
                </c:pt>
                <c:pt idx="264">
                  <c:v>2596.846644839112</c:v>
                </c:pt>
                <c:pt idx="265">
                  <c:v>2575.7804640946974</c:v>
                </c:pt>
                <c:pt idx="266">
                  <c:v>2569.1390736804287</c:v>
                </c:pt>
                <c:pt idx="267">
                  <c:v>2553.6631214896206</c:v>
                </c:pt>
                <c:pt idx="268">
                  <c:v>2538.2159579588892</c:v>
                </c:pt>
                <c:pt idx="269">
                  <c:v>2527.1998361893966</c:v>
                </c:pt>
                <c:pt idx="270">
                  <c:v>2517.297806218712</c:v>
                </c:pt>
                <c:pt idx="271">
                  <c:v>2504.1134403286474</c:v>
                </c:pt>
                <c:pt idx="272">
                  <c:v>2484.3760581728743</c:v>
                </c:pt>
                <c:pt idx="273">
                  <c:v>2460.3161269219513</c:v>
                </c:pt>
                <c:pt idx="274">
                  <c:v>2438.5037913647834</c:v>
                </c:pt>
                <c:pt idx="275">
                  <c:v>2446.131593174539</c:v>
                </c:pt>
                <c:pt idx="276">
                  <c:v>2436.3257057465253</c:v>
                </c:pt>
                <c:pt idx="277">
                  <c:v>2415.66233629066</c:v>
                </c:pt>
                <c:pt idx="278">
                  <c:v>2412.4043941687028</c:v>
                </c:pt>
                <c:pt idx="279">
                  <c:v>2402.6382300442465</c:v>
                </c:pt>
                <c:pt idx="280">
                  <c:v>2384.222310510906</c:v>
                </c:pt>
                <c:pt idx="281">
                  <c:v>2372.3278537481406</c:v>
                </c:pt>
                <c:pt idx="282">
                  <c:v>2347.51254501157</c:v>
                </c:pt>
                <c:pt idx="283">
                  <c:v>2336.7463677326805</c:v>
                </c:pt>
                <c:pt idx="284">
                  <c:v>2325.9941308659236</c:v>
                </c:pt>
                <c:pt idx="285">
                  <c:v>2308.8194579969877</c:v>
                </c:pt>
                <c:pt idx="286">
                  <c:v>2289.5403154926553</c:v>
                </c:pt>
                <c:pt idx="287">
                  <c:v>2279.917503323551</c:v>
                </c:pt>
                <c:pt idx="288">
                  <c:v>2270.3058293872114</c:v>
                </c:pt>
                <c:pt idx="289">
                  <c:v>2258.573316345368</c:v>
                </c:pt>
                <c:pt idx="290">
                  <c:v>2245.793088548337</c:v>
                </c:pt>
                <c:pt idx="291">
                  <c:v>2233.0324999873096</c:v>
                </c:pt>
                <c:pt idx="292">
                  <c:v>2218.1698880922663</c:v>
                </c:pt>
                <c:pt idx="293">
                  <c:v>2205.451644832134</c:v>
                </c:pt>
                <c:pt idx="294">
                  <c:v>2193.8103423339576</c:v>
                </c:pt>
                <c:pt idx="295">
                  <c:v>2176.906618691275</c:v>
                </c:pt>
                <c:pt idx="296">
                  <c:v>2163.197634964795</c:v>
                </c:pt>
                <c:pt idx="297">
                  <c:v>2150.5632447420103</c:v>
                </c:pt>
                <c:pt idx="298">
                  <c:v>2130.598024612699</c:v>
                </c:pt>
                <c:pt idx="299">
                  <c:v>2114.869846341642</c:v>
                </c:pt>
                <c:pt idx="300">
                  <c:v>2101.262813885497</c:v>
                </c:pt>
                <c:pt idx="301">
                  <c:v>2087.678041732741</c:v>
                </c:pt>
                <c:pt idx="302">
                  <c:v>2077.2433188567834</c:v>
                </c:pt>
                <c:pt idx="303">
                  <c:v>2063.697752413078</c:v>
                </c:pt>
                <c:pt idx="304">
                  <c:v>2051.2137339675437</c:v>
                </c:pt>
                <c:pt idx="305">
                  <c:v>2035.6350575729377</c:v>
                </c:pt>
                <c:pt idx="306">
                  <c:v>2025.265486580074</c:v>
                </c:pt>
                <c:pt idx="307">
                  <c:v>2006.6328279651673</c:v>
                </c:pt>
                <c:pt idx="308">
                  <c:v>1994.234242052978</c:v>
                </c:pt>
                <c:pt idx="309">
                  <c:v>1981.8541408079648</c:v>
                </c:pt>
                <c:pt idx="310">
                  <c:v>1969.4924691957335</c:v>
                </c:pt>
                <c:pt idx="311">
                  <c:v>1953.038814035252</c:v>
                </c:pt>
                <c:pt idx="312">
                  <c:v>1943.797939839191</c:v>
                </c:pt>
                <c:pt idx="313">
                  <c:v>1925.3469848717039</c:v>
                </c:pt>
                <c:pt idx="314">
                  <c:v>1903.8725589131614</c:v>
                </c:pt>
                <c:pt idx="315">
                  <c:v>1888.567612566718</c:v>
                </c:pt>
                <c:pt idx="316">
                  <c:v>1873.2908227573218</c:v>
                </c:pt>
                <c:pt idx="317">
                  <c:v>1857.0264985528572</c:v>
                </c:pt>
                <c:pt idx="318">
                  <c:v>1838.7671307393769</c:v>
                </c:pt>
                <c:pt idx="319">
                  <c:v>1827.6283612999243</c:v>
                </c:pt>
                <c:pt idx="320">
                  <c:v>1811.4531404620675</c:v>
                </c:pt>
                <c:pt idx="321">
                  <c:v>1798.3339340101102</c:v>
                </c:pt>
                <c:pt idx="322">
                  <c:v>1785.235421576796</c:v>
                </c:pt>
                <c:pt idx="323">
                  <c:v>1768.1377139287363</c:v>
                </c:pt>
                <c:pt idx="324">
                  <c:v>1763.1156687971354</c:v>
                </c:pt>
                <c:pt idx="325">
                  <c:v>1768.1377139287363</c:v>
                </c:pt>
                <c:pt idx="326">
                  <c:v>1747.0655041057737</c:v>
                </c:pt>
                <c:pt idx="327">
                  <c:v>1727.0463252391999</c:v>
                </c:pt>
                <c:pt idx="328">
                  <c:v>1708.072704325281</c:v>
                </c:pt>
                <c:pt idx="329">
                  <c:v>1688.1471965716978</c:v>
                </c:pt>
                <c:pt idx="330">
                  <c:v>1676.214801216613</c:v>
                </c:pt>
                <c:pt idx="331">
                  <c:v>1673.234379563993</c:v>
                </c:pt>
                <c:pt idx="332">
                  <c:v>1669.262147308387</c:v>
                </c:pt>
                <c:pt idx="333">
                  <c:v>1666.284219583446</c:v>
                </c:pt>
                <c:pt idx="334">
                  <c:v>1654.3831765259633</c:v>
                </c:pt>
                <c:pt idx="335">
                  <c:v>1663.3073594074551</c:v>
                </c:pt>
                <c:pt idx="336">
                  <c:v>1665.2918142793687</c:v>
                </c:pt>
                <c:pt idx="337">
                  <c:v>1670.2550272488302</c:v>
                </c:pt>
                <c:pt idx="338">
                  <c:v>1671.2480259193092</c:v>
                </c:pt>
                <c:pt idx="339">
                  <c:v>1671.2480259193092</c:v>
                </c:pt>
                <c:pt idx="340">
                  <c:v>1681.1845490290834</c:v>
                </c:pt>
                <c:pt idx="341">
                  <c:v>1685.1624898821624</c:v>
                </c:pt>
                <c:pt idx="342">
                  <c:v>1687.1521751371586</c:v>
                </c:pt>
                <c:pt idx="343">
                  <c:v>1685.1624898821624</c:v>
                </c:pt>
                <c:pt idx="344">
                  <c:v>1678.202343440559</c:v>
                </c:pt>
                <c:pt idx="345">
                  <c:v>1675.2212084697517</c:v>
                </c:pt>
                <c:pt idx="346">
                  <c:v>1673.234379563993</c:v>
                </c:pt>
                <c:pt idx="347">
                  <c:v>1671.2480259193092</c:v>
                </c:pt>
                <c:pt idx="348">
                  <c:v>1670.2550272488302</c:v>
                </c:pt>
                <c:pt idx="349">
                  <c:v>1665.2918142793687</c:v>
                </c:pt>
                <c:pt idx="350">
                  <c:v>1666.284219583446</c:v>
                </c:pt>
                <c:pt idx="351">
                  <c:v>1662.3153097829543</c:v>
                </c:pt>
                <c:pt idx="352">
                  <c:v>1663.3073594074551</c:v>
                </c:pt>
                <c:pt idx="353">
                  <c:v>1664.2995275634828</c:v>
                </c:pt>
                <c:pt idx="354">
                  <c:v>1665.2918142793687</c:v>
                </c:pt>
                <c:pt idx="355">
                  <c:v>1664.2995275634828</c:v>
                </c:pt>
                <c:pt idx="356">
                  <c:v>1672.2411433482275</c:v>
                </c:pt>
                <c:pt idx="357">
                  <c:v>1675.2212084697517</c:v>
                </c:pt>
                <c:pt idx="358">
                  <c:v>1679.196292974573</c:v>
                </c:pt>
                <c:pt idx="359">
                  <c:v>1680.190361494584</c:v>
                </c:pt>
                <c:pt idx="360">
                  <c:v>1678.202343440559</c:v>
                </c:pt>
                <c:pt idx="361">
                  <c:v>1678.202343440559</c:v>
                </c:pt>
                <c:pt idx="362">
                  <c:v>1683.1732812555708</c:v>
                </c:pt>
                <c:pt idx="363">
                  <c:v>1683.1732812555708</c:v>
                </c:pt>
                <c:pt idx="364">
                  <c:v>1680.190361494584</c:v>
                </c:pt>
                <c:pt idx="365">
                  <c:v>1688.1471965716978</c:v>
                </c:pt>
                <c:pt idx="366">
                  <c:v>1688.1471965716978</c:v>
                </c:pt>
                <c:pt idx="367">
                  <c:v>1698.1039739900207</c:v>
                </c:pt>
                <c:pt idx="368">
                  <c:v>1697.107758840125</c:v>
                </c:pt>
                <c:pt idx="369">
                  <c:v>1690.1375971977184</c:v>
                </c:pt>
                <c:pt idx="370">
                  <c:v>1687.1521751371586</c:v>
                </c:pt>
                <c:pt idx="371">
                  <c:v>1682.1788556065762</c:v>
                </c:pt>
                <c:pt idx="372">
                  <c:v>1661.3233786616652</c:v>
                </c:pt>
                <c:pt idx="373">
                  <c:v>1653.3921924121305</c:v>
                </c:pt>
                <c:pt idx="374">
                  <c:v>1628.6559472156223</c:v>
                </c:pt>
                <c:pt idx="375">
                  <c:v>1618.782044301961</c:v>
                </c:pt>
                <c:pt idx="376">
                  <c:v>1600.0539129060394</c:v>
                </c:pt>
                <c:pt idx="377">
                  <c:v>1582.3503500361462</c:v>
                </c:pt>
                <c:pt idx="378">
                  <c:v>1569.58787571027</c:v>
                </c:pt>
                <c:pt idx="379">
                  <c:v>1557.8245144627244</c:v>
                </c:pt>
                <c:pt idx="380">
                  <c:v>1542.1659097106321</c:v>
                </c:pt>
                <c:pt idx="381">
                  <c:v>1528.48881024128</c:v>
                </c:pt>
              </c:numCache>
            </c:numRef>
          </c:yVal>
          <c:smooth val="0"/>
        </c:ser>
        <c:axId val="38105447"/>
        <c:axId val="7404704"/>
      </c:scatterChart>
      <c:valAx>
        <c:axId val="3810544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7404704"/>
        <c:crosses val="autoZero"/>
        <c:crossBetween val="midCat"/>
        <c:dispUnits/>
      </c:valAx>
      <c:valAx>
        <c:axId val="7404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81054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0314-0355 UT PNE005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Data!$O$390:$O$633</c:f>
              <c:numCache>
                <c:ptCount val="244"/>
                <c:pt idx="0">
                  <c:v>58.4</c:v>
                </c:pt>
                <c:pt idx="1">
                  <c:v>56</c:v>
                </c:pt>
                <c:pt idx="2">
                  <c:v>53.2</c:v>
                </c:pt>
                <c:pt idx="3">
                  <c:v>52.6</c:v>
                </c:pt>
                <c:pt idx="4">
                  <c:v>52.1</c:v>
                </c:pt>
                <c:pt idx="5">
                  <c:v>51.7</c:v>
                </c:pt>
                <c:pt idx="6">
                  <c:v>51.9</c:v>
                </c:pt>
                <c:pt idx="7">
                  <c:v>52.2</c:v>
                </c:pt>
                <c:pt idx="8">
                  <c:v>51.9</c:v>
                </c:pt>
                <c:pt idx="9">
                  <c:v>52.7</c:v>
                </c:pt>
                <c:pt idx="10">
                  <c:v>55.3</c:v>
                </c:pt>
                <c:pt idx="11">
                  <c:v>54.7</c:v>
                </c:pt>
                <c:pt idx="12">
                  <c:v>53.3</c:v>
                </c:pt>
                <c:pt idx="13">
                  <c:v>52.2</c:v>
                </c:pt>
                <c:pt idx="14">
                  <c:v>51.9</c:v>
                </c:pt>
                <c:pt idx="15">
                  <c:v>51.6</c:v>
                </c:pt>
                <c:pt idx="16">
                  <c:v>51.2</c:v>
                </c:pt>
                <c:pt idx="17">
                  <c:v>51.4</c:v>
                </c:pt>
                <c:pt idx="18">
                  <c:v>51.6</c:v>
                </c:pt>
                <c:pt idx="19">
                  <c:v>51.6</c:v>
                </c:pt>
                <c:pt idx="20">
                  <c:v>52.2</c:v>
                </c:pt>
                <c:pt idx="21">
                  <c:v>53</c:v>
                </c:pt>
                <c:pt idx="22">
                  <c:v>52.4</c:v>
                </c:pt>
                <c:pt idx="23">
                  <c:v>52</c:v>
                </c:pt>
                <c:pt idx="24">
                  <c:v>51.7</c:v>
                </c:pt>
                <c:pt idx="25">
                  <c:v>51.3</c:v>
                </c:pt>
                <c:pt idx="26">
                  <c:v>52.5</c:v>
                </c:pt>
                <c:pt idx="27">
                  <c:v>52.2</c:v>
                </c:pt>
                <c:pt idx="28">
                  <c:v>51.6</c:v>
                </c:pt>
                <c:pt idx="29">
                  <c:v>51.2</c:v>
                </c:pt>
                <c:pt idx="30">
                  <c:v>51.4</c:v>
                </c:pt>
                <c:pt idx="31">
                  <c:v>52.1</c:v>
                </c:pt>
                <c:pt idx="32">
                  <c:v>52.3</c:v>
                </c:pt>
                <c:pt idx="33">
                  <c:v>53.1</c:v>
                </c:pt>
                <c:pt idx="34">
                  <c:v>53.2</c:v>
                </c:pt>
                <c:pt idx="35">
                  <c:v>53.8</c:v>
                </c:pt>
                <c:pt idx="36">
                  <c:v>53.6</c:v>
                </c:pt>
                <c:pt idx="37">
                  <c:v>53.4</c:v>
                </c:pt>
                <c:pt idx="38">
                  <c:v>53.8</c:v>
                </c:pt>
                <c:pt idx="39">
                  <c:v>53.8</c:v>
                </c:pt>
                <c:pt idx="40">
                  <c:v>53.9</c:v>
                </c:pt>
                <c:pt idx="41">
                  <c:v>53.1</c:v>
                </c:pt>
                <c:pt idx="42">
                  <c:v>52.5</c:v>
                </c:pt>
                <c:pt idx="43">
                  <c:v>51.8</c:v>
                </c:pt>
                <c:pt idx="44">
                  <c:v>51.2</c:v>
                </c:pt>
                <c:pt idx="45">
                  <c:v>50.6</c:v>
                </c:pt>
                <c:pt idx="46">
                  <c:v>50.5</c:v>
                </c:pt>
                <c:pt idx="47">
                  <c:v>47.5</c:v>
                </c:pt>
                <c:pt idx="48">
                  <c:v>43.9</c:v>
                </c:pt>
                <c:pt idx="49">
                  <c:v>42</c:v>
                </c:pt>
                <c:pt idx="50">
                  <c:v>41.1</c:v>
                </c:pt>
                <c:pt idx="51">
                  <c:v>38.9</c:v>
                </c:pt>
                <c:pt idx="52">
                  <c:v>37.8</c:v>
                </c:pt>
                <c:pt idx="53">
                  <c:v>37.6</c:v>
                </c:pt>
                <c:pt idx="54">
                  <c:v>38</c:v>
                </c:pt>
                <c:pt idx="55">
                  <c:v>38.4</c:v>
                </c:pt>
                <c:pt idx="56">
                  <c:v>39.1</c:v>
                </c:pt>
                <c:pt idx="57">
                  <c:v>38.6</c:v>
                </c:pt>
                <c:pt idx="58">
                  <c:v>37.7</c:v>
                </c:pt>
                <c:pt idx="59">
                  <c:v>36.1</c:v>
                </c:pt>
                <c:pt idx="60">
                  <c:v>34.5</c:v>
                </c:pt>
                <c:pt idx="61">
                  <c:v>33.9</c:v>
                </c:pt>
                <c:pt idx="62">
                  <c:v>35.2</c:v>
                </c:pt>
                <c:pt idx="63">
                  <c:v>35.7</c:v>
                </c:pt>
                <c:pt idx="64">
                  <c:v>36.1</c:v>
                </c:pt>
                <c:pt idx="65">
                  <c:v>37.7</c:v>
                </c:pt>
                <c:pt idx="66">
                  <c:v>39.7</c:v>
                </c:pt>
                <c:pt idx="67">
                  <c:v>41.2</c:v>
                </c:pt>
                <c:pt idx="68">
                  <c:v>42.2</c:v>
                </c:pt>
                <c:pt idx="69">
                  <c:v>44.9</c:v>
                </c:pt>
                <c:pt idx="70">
                  <c:v>46.4</c:v>
                </c:pt>
                <c:pt idx="71">
                  <c:v>47.7</c:v>
                </c:pt>
                <c:pt idx="72">
                  <c:v>51.8</c:v>
                </c:pt>
                <c:pt idx="73">
                  <c:v>56.1</c:v>
                </c:pt>
                <c:pt idx="74">
                  <c:v>58.7</c:v>
                </c:pt>
                <c:pt idx="75">
                  <c:v>60</c:v>
                </c:pt>
                <c:pt idx="76">
                  <c:v>62.7</c:v>
                </c:pt>
                <c:pt idx="77">
                  <c:v>67.9</c:v>
                </c:pt>
                <c:pt idx="78">
                  <c:v>71.5</c:v>
                </c:pt>
                <c:pt idx="79">
                  <c:v>74.6</c:v>
                </c:pt>
                <c:pt idx="80">
                  <c:v>76.2</c:v>
                </c:pt>
                <c:pt idx="81">
                  <c:v>77.6</c:v>
                </c:pt>
                <c:pt idx="82">
                  <c:v>80.5</c:v>
                </c:pt>
                <c:pt idx="83">
                  <c:v>85.3</c:v>
                </c:pt>
                <c:pt idx="84">
                  <c:v>87.6</c:v>
                </c:pt>
                <c:pt idx="85">
                  <c:v>90.1</c:v>
                </c:pt>
                <c:pt idx="86">
                  <c:v>90.7</c:v>
                </c:pt>
                <c:pt idx="87">
                  <c:v>92.6</c:v>
                </c:pt>
                <c:pt idx="88">
                  <c:v>93.9</c:v>
                </c:pt>
                <c:pt idx="89">
                  <c:v>94.4</c:v>
                </c:pt>
                <c:pt idx="90">
                  <c:v>93.6</c:v>
                </c:pt>
                <c:pt idx="91">
                  <c:v>93.5</c:v>
                </c:pt>
                <c:pt idx="92">
                  <c:v>92.6</c:v>
                </c:pt>
                <c:pt idx="93">
                  <c:v>94.2</c:v>
                </c:pt>
                <c:pt idx="94">
                  <c:v>95.5</c:v>
                </c:pt>
                <c:pt idx="95">
                  <c:v>96</c:v>
                </c:pt>
                <c:pt idx="96">
                  <c:v>96.1</c:v>
                </c:pt>
                <c:pt idx="97">
                  <c:v>96.1</c:v>
                </c:pt>
                <c:pt idx="98">
                  <c:v>96.7</c:v>
                </c:pt>
                <c:pt idx="99">
                  <c:v>97.3</c:v>
                </c:pt>
                <c:pt idx="100">
                  <c:v>97.2</c:v>
                </c:pt>
                <c:pt idx="101">
                  <c:v>95.6</c:v>
                </c:pt>
                <c:pt idx="102">
                  <c:v>94.6</c:v>
                </c:pt>
                <c:pt idx="103">
                  <c:v>93.2</c:v>
                </c:pt>
                <c:pt idx="104">
                  <c:v>93.6</c:v>
                </c:pt>
                <c:pt idx="105">
                  <c:v>94.7</c:v>
                </c:pt>
                <c:pt idx="106">
                  <c:v>95.6</c:v>
                </c:pt>
                <c:pt idx="107">
                  <c:v>96</c:v>
                </c:pt>
                <c:pt idx="108">
                  <c:v>96</c:v>
                </c:pt>
                <c:pt idx="109">
                  <c:v>96.6</c:v>
                </c:pt>
                <c:pt idx="110">
                  <c:v>96.7</c:v>
                </c:pt>
                <c:pt idx="111">
                  <c:v>96.2</c:v>
                </c:pt>
                <c:pt idx="112">
                  <c:v>96.3</c:v>
                </c:pt>
                <c:pt idx="113">
                  <c:v>95.5</c:v>
                </c:pt>
                <c:pt idx="114">
                  <c:v>95.4</c:v>
                </c:pt>
                <c:pt idx="115">
                  <c:v>95.2</c:v>
                </c:pt>
                <c:pt idx="116">
                  <c:v>95.9</c:v>
                </c:pt>
                <c:pt idx="117">
                  <c:v>96.5</c:v>
                </c:pt>
                <c:pt idx="118">
                  <c:v>96.8</c:v>
                </c:pt>
                <c:pt idx="119">
                  <c:v>96.9</c:v>
                </c:pt>
                <c:pt idx="120">
                  <c:v>97.4</c:v>
                </c:pt>
                <c:pt idx="121">
                  <c:v>97.9</c:v>
                </c:pt>
                <c:pt idx="122">
                  <c:v>98.3</c:v>
                </c:pt>
                <c:pt idx="123">
                  <c:v>97.6</c:v>
                </c:pt>
                <c:pt idx="124">
                  <c:v>98</c:v>
                </c:pt>
                <c:pt idx="125">
                  <c:v>98.5</c:v>
                </c:pt>
                <c:pt idx="126">
                  <c:v>97.1</c:v>
                </c:pt>
                <c:pt idx="127">
                  <c:v>95.4</c:v>
                </c:pt>
                <c:pt idx="128">
                  <c:v>92.4</c:v>
                </c:pt>
                <c:pt idx="129">
                  <c:v>90.1</c:v>
                </c:pt>
                <c:pt idx="130">
                  <c:v>92.2</c:v>
                </c:pt>
                <c:pt idx="131">
                  <c:v>92.1</c:v>
                </c:pt>
                <c:pt idx="132">
                  <c:v>93.2</c:v>
                </c:pt>
                <c:pt idx="133">
                  <c:v>95.5</c:v>
                </c:pt>
                <c:pt idx="134">
                  <c:v>95.5</c:v>
                </c:pt>
                <c:pt idx="135">
                  <c:v>97</c:v>
                </c:pt>
                <c:pt idx="136">
                  <c:v>97</c:v>
                </c:pt>
                <c:pt idx="137">
                  <c:v>97.6</c:v>
                </c:pt>
                <c:pt idx="138">
                  <c:v>97.5</c:v>
                </c:pt>
                <c:pt idx="139">
                  <c:v>97.5</c:v>
                </c:pt>
                <c:pt idx="140">
                  <c:v>97.6</c:v>
                </c:pt>
                <c:pt idx="141">
                  <c:v>97.7</c:v>
                </c:pt>
                <c:pt idx="142">
                  <c:v>97.9</c:v>
                </c:pt>
                <c:pt idx="143">
                  <c:v>99.1</c:v>
                </c:pt>
                <c:pt idx="144">
                  <c:v>100</c:v>
                </c:pt>
                <c:pt idx="145">
                  <c:v>100</c:v>
                </c:pt>
                <c:pt idx="146">
                  <c:v>99.9</c:v>
                </c:pt>
                <c:pt idx="147">
                  <c:v>99.4</c:v>
                </c:pt>
                <c:pt idx="148">
                  <c:v>99.4</c:v>
                </c:pt>
                <c:pt idx="149">
                  <c:v>99.3</c:v>
                </c:pt>
                <c:pt idx="150">
                  <c:v>97.7</c:v>
                </c:pt>
                <c:pt idx="151">
                  <c:v>99</c:v>
                </c:pt>
                <c:pt idx="152">
                  <c:v>98.1</c:v>
                </c:pt>
                <c:pt idx="153">
                  <c:v>99.8</c:v>
                </c:pt>
                <c:pt idx="154">
                  <c:v>99.5</c:v>
                </c:pt>
                <c:pt idx="155">
                  <c:v>98.9</c:v>
                </c:pt>
                <c:pt idx="156">
                  <c:v>99.9</c:v>
                </c:pt>
                <c:pt idx="157">
                  <c:v>100</c:v>
                </c:pt>
                <c:pt idx="158">
                  <c:v>99.4</c:v>
                </c:pt>
                <c:pt idx="159">
                  <c:v>98.8</c:v>
                </c:pt>
                <c:pt idx="160">
                  <c:v>97.8</c:v>
                </c:pt>
                <c:pt idx="161">
                  <c:v>97.1</c:v>
                </c:pt>
                <c:pt idx="162">
                  <c:v>97</c:v>
                </c:pt>
                <c:pt idx="163">
                  <c:v>96.1</c:v>
                </c:pt>
                <c:pt idx="164">
                  <c:v>95.6</c:v>
                </c:pt>
                <c:pt idx="165">
                  <c:v>95.3</c:v>
                </c:pt>
                <c:pt idx="166">
                  <c:v>95.1</c:v>
                </c:pt>
                <c:pt idx="167">
                  <c:v>95.2</c:v>
                </c:pt>
                <c:pt idx="168">
                  <c:v>94.3</c:v>
                </c:pt>
                <c:pt idx="169">
                  <c:v>93.6</c:v>
                </c:pt>
                <c:pt idx="170">
                  <c:v>92.8</c:v>
                </c:pt>
                <c:pt idx="171">
                  <c:v>92.4</c:v>
                </c:pt>
                <c:pt idx="172">
                  <c:v>92.3</c:v>
                </c:pt>
                <c:pt idx="173">
                  <c:v>92.1</c:v>
                </c:pt>
                <c:pt idx="174">
                  <c:v>92</c:v>
                </c:pt>
                <c:pt idx="175">
                  <c:v>91.7</c:v>
                </c:pt>
                <c:pt idx="176">
                  <c:v>91.7</c:v>
                </c:pt>
                <c:pt idx="177">
                  <c:v>91.4</c:v>
                </c:pt>
                <c:pt idx="178">
                  <c:v>90.7</c:v>
                </c:pt>
                <c:pt idx="179">
                  <c:v>90.1</c:v>
                </c:pt>
                <c:pt idx="180">
                  <c:v>89.9</c:v>
                </c:pt>
                <c:pt idx="181">
                  <c:v>89.5</c:v>
                </c:pt>
                <c:pt idx="182">
                  <c:v>88.7</c:v>
                </c:pt>
                <c:pt idx="183">
                  <c:v>88</c:v>
                </c:pt>
                <c:pt idx="184">
                  <c:v>87.9</c:v>
                </c:pt>
                <c:pt idx="185">
                  <c:v>86.8</c:v>
                </c:pt>
                <c:pt idx="186">
                  <c:v>86</c:v>
                </c:pt>
                <c:pt idx="187">
                  <c:v>85.6</c:v>
                </c:pt>
                <c:pt idx="188">
                  <c:v>85</c:v>
                </c:pt>
                <c:pt idx="189">
                  <c:v>84.7</c:v>
                </c:pt>
                <c:pt idx="190">
                  <c:v>84.2</c:v>
                </c:pt>
                <c:pt idx="191">
                  <c:v>83.6</c:v>
                </c:pt>
                <c:pt idx="192">
                  <c:v>83.4</c:v>
                </c:pt>
                <c:pt idx="193">
                  <c:v>83</c:v>
                </c:pt>
                <c:pt idx="194">
                  <c:v>82.4</c:v>
                </c:pt>
                <c:pt idx="195">
                  <c:v>82.1</c:v>
                </c:pt>
                <c:pt idx="196">
                  <c:v>81.8</c:v>
                </c:pt>
                <c:pt idx="197">
                  <c:v>81.2</c:v>
                </c:pt>
                <c:pt idx="198">
                  <c:v>81.1</c:v>
                </c:pt>
                <c:pt idx="199">
                  <c:v>80.7</c:v>
                </c:pt>
                <c:pt idx="200">
                  <c:v>80.5</c:v>
                </c:pt>
                <c:pt idx="201">
                  <c:v>80.6</c:v>
                </c:pt>
                <c:pt idx="202">
                  <c:v>80.4</c:v>
                </c:pt>
                <c:pt idx="203">
                  <c:v>80</c:v>
                </c:pt>
                <c:pt idx="204">
                  <c:v>79.7</c:v>
                </c:pt>
                <c:pt idx="205">
                  <c:v>79.7</c:v>
                </c:pt>
                <c:pt idx="206">
                  <c:v>79.2</c:v>
                </c:pt>
                <c:pt idx="207">
                  <c:v>78.7</c:v>
                </c:pt>
                <c:pt idx="208">
                  <c:v>78.6</c:v>
                </c:pt>
                <c:pt idx="209">
                  <c:v>78</c:v>
                </c:pt>
                <c:pt idx="210">
                  <c:v>77.7</c:v>
                </c:pt>
                <c:pt idx="211">
                  <c:v>77.4</c:v>
                </c:pt>
                <c:pt idx="212">
                  <c:v>77.2</c:v>
                </c:pt>
                <c:pt idx="213">
                  <c:v>76.9</c:v>
                </c:pt>
                <c:pt idx="214">
                  <c:v>76.6</c:v>
                </c:pt>
                <c:pt idx="215">
                  <c:v>76.1</c:v>
                </c:pt>
                <c:pt idx="216">
                  <c:v>75.8</c:v>
                </c:pt>
                <c:pt idx="217">
                  <c:v>75.1</c:v>
                </c:pt>
                <c:pt idx="218">
                  <c:v>74.8</c:v>
                </c:pt>
                <c:pt idx="219">
                  <c:v>74.2</c:v>
                </c:pt>
                <c:pt idx="220">
                  <c:v>73.6</c:v>
                </c:pt>
                <c:pt idx="221">
                  <c:v>73.3</c:v>
                </c:pt>
                <c:pt idx="222">
                  <c:v>72.7</c:v>
                </c:pt>
                <c:pt idx="223">
                  <c:v>72.2</c:v>
                </c:pt>
                <c:pt idx="224">
                  <c:v>71.9</c:v>
                </c:pt>
                <c:pt idx="225">
                  <c:v>71.6</c:v>
                </c:pt>
                <c:pt idx="226">
                  <c:v>71.5</c:v>
                </c:pt>
                <c:pt idx="227">
                  <c:v>71.3</c:v>
                </c:pt>
                <c:pt idx="228">
                  <c:v>70</c:v>
                </c:pt>
                <c:pt idx="229">
                  <c:v>69.6</c:v>
                </c:pt>
                <c:pt idx="230">
                  <c:v>69.2</c:v>
                </c:pt>
                <c:pt idx="231">
                  <c:v>69.6</c:v>
                </c:pt>
                <c:pt idx="232">
                  <c:v>70</c:v>
                </c:pt>
                <c:pt idx="233">
                  <c:v>70.2</c:v>
                </c:pt>
                <c:pt idx="234">
                  <c:v>70.5</c:v>
                </c:pt>
                <c:pt idx="235">
                  <c:v>70.7</c:v>
                </c:pt>
                <c:pt idx="236">
                  <c:v>70.7</c:v>
                </c:pt>
                <c:pt idx="237">
                  <c:v>70.9</c:v>
                </c:pt>
                <c:pt idx="238">
                  <c:v>71.4</c:v>
                </c:pt>
                <c:pt idx="239">
                  <c:v>71.7</c:v>
                </c:pt>
                <c:pt idx="240">
                  <c:v>71.2</c:v>
                </c:pt>
                <c:pt idx="241">
                  <c:v>71.2</c:v>
                </c:pt>
                <c:pt idx="242">
                  <c:v>71.3</c:v>
                </c:pt>
                <c:pt idx="243">
                  <c:v>71.4</c:v>
                </c:pt>
              </c:numCache>
            </c:numRef>
          </c:xVal>
          <c:yVal>
            <c:numRef>
              <c:f>Data!$W$390:$W$633</c:f>
              <c:numCache>
                <c:ptCount val="244"/>
                <c:pt idx="0">
                  <c:v>2639.1400149313013</c:v>
                </c:pt>
                <c:pt idx="1">
                  <c:v>2634.6779238126524</c:v>
                </c:pt>
                <c:pt idx="2">
                  <c:v>2632.447777063114</c:v>
                </c:pt>
                <c:pt idx="3">
                  <c:v>2634.6779238126524</c:v>
                </c:pt>
                <c:pt idx="4">
                  <c:v>2633.562775570595</c:v>
                </c:pt>
                <c:pt idx="5">
                  <c:v>2630.218229091067</c:v>
                </c:pt>
                <c:pt idx="6">
                  <c:v>2626.875029137703</c:v>
                </c:pt>
                <c:pt idx="7">
                  <c:v>2627.989279575066</c:v>
                </c:pt>
                <c:pt idx="8">
                  <c:v>2633.562775570595</c:v>
                </c:pt>
                <c:pt idx="9">
                  <c:v>2631.3329282499994</c:v>
                </c:pt>
                <c:pt idx="10">
                  <c:v>2631.3329282499994</c:v>
                </c:pt>
                <c:pt idx="11">
                  <c:v>2631.3329282499994</c:v>
                </c:pt>
                <c:pt idx="12">
                  <c:v>2633.562775570595</c:v>
                </c:pt>
                <c:pt idx="13">
                  <c:v>2633.562775570595</c:v>
                </c:pt>
                <c:pt idx="14">
                  <c:v>2629.103679546141</c:v>
                </c:pt>
                <c:pt idx="15">
                  <c:v>2626.875029137703</c:v>
                </c:pt>
                <c:pt idx="16">
                  <c:v>2630.218229091067</c:v>
                </c:pt>
                <c:pt idx="17">
                  <c:v>2631.3329282499994</c:v>
                </c:pt>
                <c:pt idx="18">
                  <c:v>2630.218229091067</c:v>
                </c:pt>
                <c:pt idx="19">
                  <c:v>2630.218229091067</c:v>
                </c:pt>
                <c:pt idx="20">
                  <c:v>2631.3329282499994</c:v>
                </c:pt>
                <c:pt idx="21">
                  <c:v>2631.3329282499994</c:v>
                </c:pt>
                <c:pt idx="22">
                  <c:v>2630.218229091067</c:v>
                </c:pt>
                <c:pt idx="23">
                  <c:v>2623.533174626706</c:v>
                </c:pt>
                <c:pt idx="24">
                  <c:v>2601.288448299927</c:v>
                </c:pt>
                <c:pt idx="25">
                  <c:v>2596.846644839112</c:v>
                </c:pt>
                <c:pt idx="26">
                  <c:v>2575.7804640946974</c:v>
                </c:pt>
                <c:pt idx="27">
                  <c:v>2569.1390736804287</c:v>
                </c:pt>
                <c:pt idx="28">
                  <c:v>2553.6631214896206</c:v>
                </c:pt>
                <c:pt idx="29">
                  <c:v>2538.2159579588892</c:v>
                </c:pt>
                <c:pt idx="30">
                  <c:v>2527.1998361893966</c:v>
                </c:pt>
                <c:pt idx="31">
                  <c:v>2517.297806218712</c:v>
                </c:pt>
                <c:pt idx="32">
                  <c:v>2504.1134403286474</c:v>
                </c:pt>
                <c:pt idx="33">
                  <c:v>2484.3760581728743</c:v>
                </c:pt>
                <c:pt idx="34">
                  <c:v>2460.3161269219513</c:v>
                </c:pt>
                <c:pt idx="35">
                  <c:v>2438.5037913647834</c:v>
                </c:pt>
                <c:pt idx="36">
                  <c:v>2446.131593174539</c:v>
                </c:pt>
                <c:pt idx="37">
                  <c:v>2436.3257057465253</c:v>
                </c:pt>
                <c:pt idx="38">
                  <c:v>2415.66233629066</c:v>
                </c:pt>
                <c:pt idx="39">
                  <c:v>2412.4043941687028</c:v>
                </c:pt>
                <c:pt idx="40">
                  <c:v>2402.6382300442465</c:v>
                </c:pt>
                <c:pt idx="41">
                  <c:v>2384.222310510906</c:v>
                </c:pt>
                <c:pt idx="42">
                  <c:v>2372.3278537481406</c:v>
                </c:pt>
                <c:pt idx="43">
                  <c:v>2347.51254501157</c:v>
                </c:pt>
                <c:pt idx="44">
                  <c:v>2336.7463677326805</c:v>
                </c:pt>
                <c:pt idx="45">
                  <c:v>2325.9941308659236</c:v>
                </c:pt>
                <c:pt idx="46">
                  <c:v>2308.8194579969877</c:v>
                </c:pt>
                <c:pt idx="47">
                  <c:v>2289.5403154926553</c:v>
                </c:pt>
                <c:pt idx="48">
                  <c:v>2279.917503323551</c:v>
                </c:pt>
                <c:pt idx="49">
                  <c:v>2270.3058293872114</c:v>
                </c:pt>
                <c:pt idx="50">
                  <c:v>2258.573316345368</c:v>
                </c:pt>
                <c:pt idx="51">
                  <c:v>2245.793088548337</c:v>
                </c:pt>
                <c:pt idx="52">
                  <c:v>2233.0324999873096</c:v>
                </c:pt>
                <c:pt idx="53">
                  <c:v>2218.1698880922663</c:v>
                </c:pt>
                <c:pt idx="54">
                  <c:v>2205.451644832134</c:v>
                </c:pt>
                <c:pt idx="55">
                  <c:v>2193.8103423339576</c:v>
                </c:pt>
                <c:pt idx="56">
                  <c:v>2176.906618691275</c:v>
                </c:pt>
                <c:pt idx="57">
                  <c:v>2163.197634964795</c:v>
                </c:pt>
                <c:pt idx="58">
                  <c:v>2150.5632447420103</c:v>
                </c:pt>
                <c:pt idx="59">
                  <c:v>2130.598024612699</c:v>
                </c:pt>
                <c:pt idx="60">
                  <c:v>2114.869846341642</c:v>
                </c:pt>
                <c:pt idx="61">
                  <c:v>2101.262813885497</c:v>
                </c:pt>
                <c:pt idx="62">
                  <c:v>2087.678041732741</c:v>
                </c:pt>
                <c:pt idx="63">
                  <c:v>2077.2433188567834</c:v>
                </c:pt>
                <c:pt idx="64">
                  <c:v>2063.697752413078</c:v>
                </c:pt>
                <c:pt idx="65">
                  <c:v>2051.2137339675437</c:v>
                </c:pt>
                <c:pt idx="66">
                  <c:v>2035.6350575729377</c:v>
                </c:pt>
                <c:pt idx="67">
                  <c:v>2025.265486580074</c:v>
                </c:pt>
                <c:pt idx="68">
                  <c:v>2006.6328279651673</c:v>
                </c:pt>
                <c:pt idx="69">
                  <c:v>1994.234242052978</c:v>
                </c:pt>
                <c:pt idx="70">
                  <c:v>1981.8541408079648</c:v>
                </c:pt>
                <c:pt idx="71">
                  <c:v>1969.4924691957335</c:v>
                </c:pt>
                <c:pt idx="72">
                  <c:v>1953.038814035252</c:v>
                </c:pt>
                <c:pt idx="73">
                  <c:v>1943.797939839191</c:v>
                </c:pt>
                <c:pt idx="74">
                  <c:v>1925.3469848717039</c:v>
                </c:pt>
                <c:pt idx="75">
                  <c:v>1903.8725589131614</c:v>
                </c:pt>
                <c:pt idx="76">
                  <c:v>1888.567612566718</c:v>
                </c:pt>
                <c:pt idx="77">
                  <c:v>1873.2908227573218</c:v>
                </c:pt>
                <c:pt idx="78">
                  <c:v>1857.0264985528572</c:v>
                </c:pt>
                <c:pt idx="79">
                  <c:v>1838.7671307393769</c:v>
                </c:pt>
                <c:pt idx="80">
                  <c:v>1827.6283612999243</c:v>
                </c:pt>
                <c:pt idx="81">
                  <c:v>1811.4531404620675</c:v>
                </c:pt>
                <c:pt idx="82">
                  <c:v>1798.3339340101102</c:v>
                </c:pt>
                <c:pt idx="83">
                  <c:v>1785.235421576796</c:v>
                </c:pt>
                <c:pt idx="84">
                  <c:v>1768.1377139287363</c:v>
                </c:pt>
                <c:pt idx="85">
                  <c:v>1763.1156687971354</c:v>
                </c:pt>
                <c:pt idx="86">
                  <c:v>1768.1377139287363</c:v>
                </c:pt>
                <c:pt idx="87">
                  <c:v>1747.0655041057737</c:v>
                </c:pt>
                <c:pt idx="88">
                  <c:v>1727.0463252391999</c:v>
                </c:pt>
                <c:pt idx="89">
                  <c:v>1708.072704325281</c:v>
                </c:pt>
                <c:pt idx="90">
                  <c:v>1688.1471965716978</c:v>
                </c:pt>
                <c:pt idx="91">
                  <c:v>1676.214801216613</c:v>
                </c:pt>
                <c:pt idx="92">
                  <c:v>1673.234379563993</c:v>
                </c:pt>
                <c:pt idx="93">
                  <c:v>1669.262147308387</c:v>
                </c:pt>
                <c:pt idx="94">
                  <c:v>1666.284219583446</c:v>
                </c:pt>
                <c:pt idx="95">
                  <c:v>1654.3831765259633</c:v>
                </c:pt>
                <c:pt idx="96">
                  <c:v>1663.3073594074551</c:v>
                </c:pt>
                <c:pt idx="97">
                  <c:v>1665.2918142793687</c:v>
                </c:pt>
                <c:pt idx="98">
                  <c:v>1670.2550272488302</c:v>
                </c:pt>
                <c:pt idx="99">
                  <c:v>1671.2480259193092</c:v>
                </c:pt>
                <c:pt idx="100">
                  <c:v>1671.2480259193092</c:v>
                </c:pt>
                <c:pt idx="101">
                  <c:v>1681.1845490290834</c:v>
                </c:pt>
                <c:pt idx="102">
                  <c:v>1685.1624898821624</c:v>
                </c:pt>
                <c:pt idx="103">
                  <c:v>1687.1521751371586</c:v>
                </c:pt>
                <c:pt idx="104">
                  <c:v>1685.1624898821624</c:v>
                </c:pt>
                <c:pt idx="105">
                  <c:v>1678.202343440559</c:v>
                </c:pt>
                <c:pt idx="106">
                  <c:v>1675.2212084697517</c:v>
                </c:pt>
                <c:pt idx="107">
                  <c:v>1673.234379563993</c:v>
                </c:pt>
                <c:pt idx="108">
                  <c:v>1671.2480259193092</c:v>
                </c:pt>
                <c:pt idx="109">
                  <c:v>1670.2550272488302</c:v>
                </c:pt>
                <c:pt idx="110">
                  <c:v>1665.2918142793687</c:v>
                </c:pt>
                <c:pt idx="111">
                  <c:v>1666.284219583446</c:v>
                </c:pt>
                <c:pt idx="112">
                  <c:v>1662.3153097829543</c:v>
                </c:pt>
                <c:pt idx="113">
                  <c:v>1663.3073594074551</c:v>
                </c:pt>
                <c:pt idx="114">
                  <c:v>1664.2995275634828</c:v>
                </c:pt>
                <c:pt idx="115">
                  <c:v>1665.2918142793687</c:v>
                </c:pt>
                <c:pt idx="116">
                  <c:v>1664.2995275634828</c:v>
                </c:pt>
                <c:pt idx="117">
                  <c:v>1672.2411433482275</c:v>
                </c:pt>
                <c:pt idx="118">
                  <c:v>1675.2212084697517</c:v>
                </c:pt>
                <c:pt idx="119">
                  <c:v>1679.196292974573</c:v>
                </c:pt>
                <c:pt idx="120">
                  <c:v>1680.190361494584</c:v>
                </c:pt>
                <c:pt idx="121">
                  <c:v>1678.202343440559</c:v>
                </c:pt>
                <c:pt idx="122">
                  <c:v>1678.202343440559</c:v>
                </c:pt>
                <c:pt idx="123">
                  <c:v>1683.1732812555708</c:v>
                </c:pt>
                <c:pt idx="124">
                  <c:v>1683.1732812555708</c:v>
                </c:pt>
                <c:pt idx="125">
                  <c:v>1680.190361494584</c:v>
                </c:pt>
                <c:pt idx="126">
                  <c:v>1688.1471965716978</c:v>
                </c:pt>
                <c:pt idx="127">
                  <c:v>1688.1471965716978</c:v>
                </c:pt>
                <c:pt idx="128">
                  <c:v>1698.1039739900207</c:v>
                </c:pt>
                <c:pt idx="129">
                  <c:v>1697.107758840125</c:v>
                </c:pt>
                <c:pt idx="130">
                  <c:v>1690.1375971977184</c:v>
                </c:pt>
                <c:pt idx="131">
                  <c:v>1687.1521751371586</c:v>
                </c:pt>
                <c:pt idx="132">
                  <c:v>1682.1788556065762</c:v>
                </c:pt>
                <c:pt idx="133">
                  <c:v>1661.3233786616652</c:v>
                </c:pt>
                <c:pt idx="134">
                  <c:v>1653.3921924121305</c:v>
                </c:pt>
                <c:pt idx="135">
                  <c:v>1628.6559472156223</c:v>
                </c:pt>
                <c:pt idx="136">
                  <c:v>1618.782044301961</c:v>
                </c:pt>
                <c:pt idx="137">
                  <c:v>1600.0539129060394</c:v>
                </c:pt>
                <c:pt idx="138">
                  <c:v>1582.3503500361462</c:v>
                </c:pt>
                <c:pt idx="139">
                  <c:v>1569.58787571027</c:v>
                </c:pt>
                <c:pt idx="140">
                  <c:v>1557.8245144627244</c:v>
                </c:pt>
                <c:pt idx="141">
                  <c:v>1542.1659097106321</c:v>
                </c:pt>
                <c:pt idx="142">
                  <c:v>1528.48881024128</c:v>
                </c:pt>
                <c:pt idx="143">
                  <c:v>1515.808785714147</c:v>
                </c:pt>
                <c:pt idx="144">
                  <c:v>1500.2291350427706</c:v>
                </c:pt>
                <c:pt idx="145">
                  <c:v>1483.707721280597</c:v>
                </c:pt>
                <c:pt idx="146">
                  <c:v>1469.1572508116067</c:v>
                </c:pt>
                <c:pt idx="147">
                  <c:v>1459.4710822433829</c:v>
                </c:pt>
                <c:pt idx="148">
                  <c:v>1440.1325747328785</c:v>
                </c:pt>
                <c:pt idx="149">
                  <c:v>1423.7301789596384</c:v>
                </c:pt>
                <c:pt idx="150">
                  <c:v>1412.1714928961753</c:v>
                </c:pt>
                <c:pt idx="151">
                  <c:v>1393.903080958239</c:v>
                </c:pt>
                <c:pt idx="152">
                  <c:v>1380.4678163600308</c:v>
                </c:pt>
                <c:pt idx="153">
                  <c:v>1362.2689422359786</c:v>
                </c:pt>
                <c:pt idx="154">
                  <c:v>1341.246269306446</c:v>
                </c:pt>
                <c:pt idx="155">
                  <c:v>1325.0378511259323</c:v>
                </c:pt>
                <c:pt idx="156">
                  <c:v>1311.713456380776</c:v>
                </c:pt>
                <c:pt idx="157">
                  <c:v>1300.3095387651742</c:v>
                </c:pt>
                <c:pt idx="158">
                  <c:v>1282.2853041147732</c:v>
                </c:pt>
                <c:pt idx="159">
                  <c:v>1272.81455562923</c:v>
                </c:pt>
                <c:pt idx="160">
                  <c:v>1251.0727387172592</c:v>
                </c:pt>
                <c:pt idx="161">
                  <c:v>1240.6945671576807</c:v>
                </c:pt>
                <c:pt idx="162">
                  <c:v>1228.4461542220624</c:v>
                </c:pt>
                <c:pt idx="163">
                  <c:v>1216.2157812145888</c:v>
                </c:pt>
                <c:pt idx="164">
                  <c:v>1202.1261595344831</c:v>
                </c:pt>
                <c:pt idx="165">
                  <c:v>1188.997379926977</c:v>
                </c:pt>
                <c:pt idx="166">
                  <c:v>1181.5045290942098</c:v>
                </c:pt>
                <c:pt idx="167">
                  <c:v>1171.2128861688313</c:v>
                </c:pt>
                <c:pt idx="168">
                  <c:v>1155.3326660949779</c:v>
                </c:pt>
                <c:pt idx="169">
                  <c:v>1145.0733886523126</c:v>
                </c:pt>
                <c:pt idx="170">
                  <c:v>1120.8744547290132</c:v>
                </c:pt>
                <c:pt idx="171">
                  <c:v>1116.228887406732</c:v>
                </c:pt>
                <c:pt idx="172">
                  <c:v>1099.5263312452348</c:v>
                </c:pt>
                <c:pt idx="173">
                  <c:v>1087.4842333307624</c:v>
                </c:pt>
                <c:pt idx="174">
                  <c:v>1075.4595731581621</c:v>
                </c:pt>
                <c:pt idx="175">
                  <c:v>1064.375320515287</c:v>
                </c:pt>
                <c:pt idx="176">
                  <c:v>1054.227736617141</c:v>
                </c:pt>
                <c:pt idx="177">
                  <c:v>1040.410076256555</c:v>
                </c:pt>
                <c:pt idx="178">
                  <c:v>1022.0222224808806</c:v>
                </c:pt>
                <c:pt idx="179">
                  <c:v>1013.7609536462921</c:v>
                </c:pt>
                <c:pt idx="180">
                  <c:v>998.1787234186816</c:v>
                </c:pt>
                <c:pt idx="181">
                  <c:v>978.0567915346135</c:v>
                </c:pt>
                <c:pt idx="182">
                  <c:v>962.5413533423075</c:v>
                </c:pt>
                <c:pt idx="183">
                  <c:v>951.6067071376824</c:v>
                </c:pt>
                <c:pt idx="184">
                  <c:v>930.6887965576864</c:v>
                </c:pt>
                <c:pt idx="185">
                  <c:v>915.2615287660628</c:v>
                </c:pt>
                <c:pt idx="186">
                  <c:v>905.2944300636348</c:v>
                </c:pt>
                <c:pt idx="187">
                  <c:v>885.3960510635027</c:v>
                </c:pt>
                <c:pt idx="188">
                  <c:v>876.3670718418991</c:v>
                </c:pt>
                <c:pt idx="189">
                  <c:v>863.7429713316958</c:v>
                </c:pt>
                <c:pt idx="190">
                  <c:v>846.6409029521003</c:v>
                </c:pt>
                <c:pt idx="191">
                  <c:v>834.0618787756405</c:v>
                </c:pt>
                <c:pt idx="192">
                  <c:v>825.0885135497263</c:v>
                </c:pt>
                <c:pt idx="193">
                  <c:v>806.2759504776502</c:v>
                </c:pt>
                <c:pt idx="194">
                  <c:v>794.6514002741214</c:v>
                </c:pt>
                <c:pt idx="195">
                  <c:v>784.8279367321936</c:v>
                </c:pt>
                <c:pt idx="196">
                  <c:v>767.8874599203532</c:v>
                </c:pt>
                <c:pt idx="197">
                  <c:v>756.3164877028767</c:v>
                </c:pt>
                <c:pt idx="198">
                  <c:v>742.0973894135241</c:v>
                </c:pt>
                <c:pt idx="199">
                  <c:v>725.2437729816079</c:v>
                </c:pt>
                <c:pt idx="200">
                  <c:v>714.6169808238405</c:v>
                </c:pt>
                <c:pt idx="201">
                  <c:v>698.7022480249177</c:v>
                </c:pt>
                <c:pt idx="202">
                  <c:v>687.2272137422169</c:v>
                </c:pt>
                <c:pt idx="203">
                  <c:v>671.364837625593</c:v>
                </c:pt>
                <c:pt idx="204">
                  <c:v>655.5327043797729</c:v>
                </c:pt>
                <c:pt idx="205">
                  <c:v>641.4849930625978</c:v>
                </c:pt>
                <c:pt idx="206">
                  <c:v>630.0887001325852</c:v>
                </c:pt>
                <c:pt idx="207">
                  <c:v>619.582908909025</c:v>
                </c:pt>
                <c:pt idx="208">
                  <c:v>602.975874684071</c:v>
                </c:pt>
                <c:pt idx="209">
                  <c:v>595.1209618751354</c:v>
                </c:pt>
                <c:pt idx="210">
                  <c:v>578.5627283288695</c:v>
                </c:pt>
                <c:pt idx="211">
                  <c:v>563.7754020178043</c:v>
                </c:pt>
                <c:pt idx="212">
                  <c:v>557.694148452719</c:v>
                </c:pt>
                <c:pt idx="213">
                  <c:v>542.9439044276714</c:v>
                </c:pt>
                <c:pt idx="214">
                  <c:v>530.8162870823837</c:v>
                </c:pt>
                <c:pt idx="215">
                  <c:v>518.7063558519975</c:v>
                </c:pt>
                <c:pt idx="216">
                  <c:v>503.1623491609843</c:v>
                </c:pt>
                <c:pt idx="217">
                  <c:v>491.9541900762366</c:v>
                </c:pt>
                <c:pt idx="218">
                  <c:v>479.9007593224874</c:v>
                </c:pt>
                <c:pt idx="219">
                  <c:v>461.8533546701863</c:v>
                </c:pt>
                <c:pt idx="220">
                  <c:v>451.5581352024746</c:v>
                </c:pt>
                <c:pt idx="221">
                  <c:v>438.70703430587713</c:v>
                </c:pt>
                <c:pt idx="222">
                  <c:v>423.31191972057877</c:v>
                </c:pt>
                <c:pt idx="223">
                  <c:v>410.5044244481656</c:v>
                </c:pt>
                <c:pt idx="224">
                  <c:v>397.716652239771</c:v>
                </c:pt>
                <c:pt idx="225">
                  <c:v>390.05343074252005</c:v>
                </c:pt>
                <c:pt idx="226">
                  <c:v>377.29708939631684</c:v>
                </c:pt>
                <c:pt idx="227">
                  <c:v>362.8635523721455</c:v>
                </c:pt>
                <c:pt idx="228">
                  <c:v>349.3019262128158</c:v>
                </c:pt>
                <c:pt idx="229">
                  <c:v>334.91692507904395</c:v>
                </c:pt>
                <c:pt idx="230">
                  <c:v>324.77778905504215</c:v>
                </c:pt>
                <c:pt idx="231">
                  <c:v>318.86900511027903</c:v>
                </c:pt>
                <c:pt idx="232">
                  <c:v>305.37898062333005</c:v>
                </c:pt>
                <c:pt idx="233">
                  <c:v>291.0698013364111</c:v>
                </c:pt>
                <c:pt idx="234">
                  <c:v>273.4277309834119</c:v>
                </c:pt>
                <c:pt idx="235">
                  <c:v>247.45298678028638</c:v>
                </c:pt>
                <c:pt idx="236">
                  <c:v>223.227368291723</c:v>
                </c:pt>
                <c:pt idx="237">
                  <c:v>192.421076303296</c:v>
                </c:pt>
                <c:pt idx="238">
                  <c:v>163.38480134941335</c:v>
                </c:pt>
                <c:pt idx="239">
                  <c:v>140.2286626097346</c:v>
                </c:pt>
                <c:pt idx="240">
                  <c:v>118.78419939361076</c:v>
                </c:pt>
                <c:pt idx="241">
                  <c:v>90.00382716464887</c:v>
                </c:pt>
                <c:pt idx="242">
                  <c:v>59.68693515819988</c:v>
                </c:pt>
                <c:pt idx="243">
                  <c:v>39.26502881493374</c:v>
                </c:pt>
              </c:numCache>
            </c:numRef>
          </c:yVal>
          <c:smooth val="0"/>
        </c:ser>
        <c:axId val="66642337"/>
        <c:axId val="62910122"/>
      </c:scatterChart>
      <c:valAx>
        <c:axId val="66642337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2910122"/>
        <c:crosses val="autoZero"/>
        <c:crossBetween val="midCat"/>
        <c:dispUnits/>
      </c:valAx>
      <c:valAx>
        <c:axId val="62910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6642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0314-0355 UT PNE005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Data!$R$390:$R$633</c:f>
              <c:numCache>
                <c:ptCount val="244"/>
                <c:pt idx="0">
                  <c:v>55.9</c:v>
                </c:pt>
                <c:pt idx="1">
                  <c:v>57.8</c:v>
                </c:pt>
                <c:pt idx="2">
                  <c:v>59.9</c:v>
                </c:pt>
                <c:pt idx="3">
                  <c:v>58.2</c:v>
                </c:pt>
                <c:pt idx="4">
                  <c:v>58.9</c:v>
                </c:pt>
                <c:pt idx="5">
                  <c:v>58.8</c:v>
                </c:pt>
                <c:pt idx="6">
                  <c:v>57.3</c:v>
                </c:pt>
                <c:pt idx="7">
                  <c:v>55.4</c:v>
                </c:pt>
                <c:pt idx="8">
                  <c:v>55.9</c:v>
                </c:pt>
                <c:pt idx="9">
                  <c:v>56.9</c:v>
                </c:pt>
                <c:pt idx="10">
                  <c:v>54.8</c:v>
                </c:pt>
                <c:pt idx="11">
                  <c:v>54.9</c:v>
                </c:pt>
                <c:pt idx="12">
                  <c:v>52.8</c:v>
                </c:pt>
                <c:pt idx="13">
                  <c:v>54.8</c:v>
                </c:pt>
                <c:pt idx="14">
                  <c:v>56.3</c:v>
                </c:pt>
                <c:pt idx="15">
                  <c:v>58.7</c:v>
                </c:pt>
                <c:pt idx="16">
                  <c:v>58.4</c:v>
                </c:pt>
                <c:pt idx="17">
                  <c:v>56.3</c:v>
                </c:pt>
                <c:pt idx="18">
                  <c:v>57.2</c:v>
                </c:pt>
                <c:pt idx="19">
                  <c:v>55.8</c:v>
                </c:pt>
                <c:pt idx="20">
                  <c:v>55.9</c:v>
                </c:pt>
                <c:pt idx="21">
                  <c:v>56.7</c:v>
                </c:pt>
                <c:pt idx="22">
                  <c:v>53.9</c:v>
                </c:pt>
                <c:pt idx="23">
                  <c:v>55.9</c:v>
                </c:pt>
                <c:pt idx="24">
                  <c:v>56.1</c:v>
                </c:pt>
                <c:pt idx="25">
                  <c:v>56.4</c:v>
                </c:pt>
                <c:pt idx="26">
                  <c:v>56.3</c:v>
                </c:pt>
                <c:pt idx="27">
                  <c:v>56.8</c:v>
                </c:pt>
                <c:pt idx="28">
                  <c:v>57.4</c:v>
                </c:pt>
                <c:pt idx="29">
                  <c:v>56.4</c:v>
                </c:pt>
                <c:pt idx="30">
                  <c:v>54.9</c:v>
                </c:pt>
                <c:pt idx="31">
                  <c:v>56.4</c:v>
                </c:pt>
                <c:pt idx="32">
                  <c:v>55.9</c:v>
                </c:pt>
                <c:pt idx="33">
                  <c:v>56.8</c:v>
                </c:pt>
                <c:pt idx="34">
                  <c:v>54.9</c:v>
                </c:pt>
                <c:pt idx="35">
                  <c:v>54.9</c:v>
                </c:pt>
                <c:pt idx="36">
                  <c:v>53.9</c:v>
                </c:pt>
                <c:pt idx="37">
                  <c:v>55.9</c:v>
                </c:pt>
                <c:pt idx="38">
                  <c:v>56.7</c:v>
                </c:pt>
                <c:pt idx="39">
                  <c:v>56.9</c:v>
                </c:pt>
                <c:pt idx="40">
                  <c:v>54.4</c:v>
                </c:pt>
                <c:pt idx="41">
                  <c:v>54.7</c:v>
                </c:pt>
                <c:pt idx="42">
                  <c:v>55.9</c:v>
                </c:pt>
                <c:pt idx="43">
                  <c:v>56.4</c:v>
                </c:pt>
                <c:pt idx="44">
                  <c:v>56.9</c:v>
                </c:pt>
                <c:pt idx="45">
                  <c:v>55.5</c:v>
                </c:pt>
                <c:pt idx="46">
                  <c:v>56.4</c:v>
                </c:pt>
                <c:pt idx="47">
                  <c:v>55.6</c:v>
                </c:pt>
                <c:pt idx="48">
                  <c:v>55.3</c:v>
                </c:pt>
                <c:pt idx="49">
                  <c:v>53</c:v>
                </c:pt>
                <c:pt idx="50">
                  <c:v>55.1</c:v>
                </c:pt>
                <c:pt idx="51">
                  <c:v>52.5</c:v>
                </c:pt>
                <c:pt idx="52">
                  <c:v>52.6</c:v>
                </c:pt>
                <c:pt idx="53">
                  <c:v>50.6</c:v>
                </c:pt>
                <c:pt idx="54">
                  <c:v>50.6</c:v>
                </c:pt>
                <c:pt idx="55">
                  <c:v>50</c:v>
                </c:pt>
                <c:pt idx="56">
                  <c:v>49.6</c:v>
                </c:pt>
                <c:pt idx="57">
                  <c:v>50.1</c:v>
                </c:pt>
                <c:pt idx="58">
                  <c:v>49.3</c:v>
                </c:pt>
                <c:pt idx="59">
                  <c:v>48.2</c:v>
                </c:pt>
                <c:pt idx="60">
                  <c:v>49.8</c:v>
                </c:pt>
                <c:pt idx="61">
                  <c:v>46.9</c:v>
                </c:pt>
                <c:pt idx="62">
                  <c:v>43.9</c:v>
                </c:pt>
                <c:pt idx="63">
                  <c:v>41.6</c:v>
                </c:pt>
                <c:pt idx="64">
                  <c:v>40</c:v>
                </c:pt>
                <c:pt idx="65">
                  <c:v>38.6</c:v>
                </c:pt>
                <c:pt idx="66">
                  <c:v>36</c:v>
                </c:pt>
                <c:pt idx="67">
                  <c:v>33.5</c:v>
                </c:pt>
                <c:pt idx="68">
                  <c:v>34.1</c:v>
                </c:pt>
                <c:pt idx="69">
                  <c:v>34.5</c:v>
                </c:pt>
                <c:pt idx="70">
                  <c:v>32</c:v>
                </c:pt>
                <c:pt idx="71">
                  <c:v>32.4</c:v>
                </c:pt>
                <c:pt idx="72">
                  <c:v>27.8</c:v>
                </c:pt>
                <c:pt idx="73">
                  <c:v>29</c:v>
                </c:pt>
                <c:pt idx="74">
                  <c:v>25.6</c:v>
                </c:pt>
                <c:pt idx="75">
                  <c:v>28</c:v>
                </c:pt>
                <c:pt idx="76">
                  <c:v>27.8</c:v>
                </c:pt>
                <c:pt idx="77">
                  <c:v>32.1</c:v>
                </c:pt>
                <c:pt idx="78">
                  <c:v>29.6</c:v>
                </c:pt>
                <c:pt idx="79">
                  <c:v>33.9</c:v>
                </c:pt>
                <c:pt idx="80">
                  <c:v>35</c:v>
                </c:pt>
                <c:pt idx="81">
                  <c:v>38.6</c:v>
                </c:pt>
                <c:pt idx="82">
                  <c:v>39.6</c:v>
                </c:pt>
                <c:pt idx="83">
                  <c:v>42.5</c:v>
                </c:pt>
                <c:pt idx="84">
                  <c:v>41.8</c:v>
                </c:pt>
                <c:pt idx="85">
                  <c:v>43.4</c:v>
                </c:pt>
                <c:pt idx="86">
                  <c:v>43.9</c:v>
                </c:pt>
                <c:pt idx="87">
                  <c:v>45.4</c:v>
                </c:pt>
                <c:pt idx="88">
                  <c:v>45.5</c:v>
                </c:pt>
                <c:pt idx="89">
                  <c:v>47.6</c:v>
                </c:pt>
                <c:pt idx="90">
                  <c:v>47.4</c:v>
                </c:pt>
                <c:pt idx="91">
                  <c:v>48.9</c:v>
                </c:pt>
                <c:pt idx="92">
                  <c:v>49.2</c:v>
                </c:pt>
                <c:pt idx="93">
                  <c:v>47.9</c:v>
                </c:pt>
                <c:pt idx="94">
                  <c:v>47.4</c:v>
                </c:pt>
                <c:pt idx="95">
                  <c:v>49.4</c:v>
                </c:pt>
                <c:pt idx="96">
                  <c:v>50.1</c:v>
                </c:pt>
                <c:pt idx="97">
                  <c:v>49.8</c:v>
                </c:pt>
                <c:pt idx="98">
                  <c:v>50.4</c:v>
                </c:pt>
                <c:pt idx="99">
                  <c:v>49.6</c:v>
                </c:pt>
                <c:pt idx="100">
                  <c:v>49.8</c:v>
                </c:pt>
                <c:pt idx="101">
                  <c:v>49.3</c:v>
                </c:pt>
                <c:pt idx="102">
                  <c:v>48.8</c:v>
                </c:pt>
                <c:pt idx="103">
                  <c:v>48.4</c:v>
                </c:pt>
                <c:pt idx="104">
                  <c:v>49.9</c:v>
                </c:pt>
                <c:pt idx="105">
                  <c:v>49.3</c:v>
                </c:pt>
                <c:pt idx="106">
                  <c:v>49.8</c:v>
                </c:pt>
                <c:pt idx="107">
                  <c:v>49.7</c:v>
                </c:pt>
                <c:pt idx="108">
                  <c:v>48.7</c:v>
                </c:pt>
                <c:pt idx="109">
                  <c:v>48.2</c:v>
                </c:pt>
                <c:pt idx="110">
                  <c:v>48.9</c:v>
                </c:pt>
                <c:pt idx="111">
                  <c:v>48.8</c:v>
                </c:pt>
                <c:pt idx="112">
                  <c:v>48.9</c:v>
                </c:pt>
                <c:pt idx="113">
                  <c:v>48.6</c:v>
                </c:pt>
                <c:pt idx="114">
                  <c:v>49.9</c:v>
                </c:pt>
                <c:pt idx="115">
                  <c:v>49.4</c:v>
                </c:pt>
                <c:pt idx="116">
                  <c:v>49.9</c:v>
                </c:pt>
                <c:pt idx="117">
                  <c:v>47.4</c:v>
                </c:pt>
                <c:pt idx="118">
                  <c:v>47.3</c:v>
                </c:pt>
                <c:pt idx="119">
                  <c:v>48.4</c:v>
                </c:pt>
                <c:pt idx="120">
                  <c:v>49.4</c:v>
                </c:pt>
                <c:pt idx="121">
                  <c:v>48.4</c:v>
                </c:pt>
                <c:pt idx="122">
                  <c:v>51.4</c:v>
                </c:pt>
                <c:pt idx="123">
                  <c:v>49.5</c:v>
                </c:pt>
                <c:pt idx="124">
                  <c:v>49.8</c:v>
                </c:pt>
                <c:pt idx="125">
                  <c:v>49.4</c:v>
                </c:pt>
                <c:pt idx="126">
                  <c:v>50.4</c:v>
                </c:pt>
                <c:pt idx="127">
                  <c:v>47.9</c:v>
                </c:pt>
                <c:pt idx="128">
                  <c:v>48.7</c:v>
                </c:pt>
                <c:pt idx="129">
                  <c:v>47.4</c:v>
                </c:pt>
                <c:pt idx="130">
                  <c:v>48.9</c:v>
                </c:pt>
                <c:pt idx="131">
                  <c:v>46.9</c:v>
                </c:pt>
                <c:pt idx="132">
                  <c:v>47.4</c:v>
                </c:pt>
                <c:pt idx="133">
                  <c:v>45.4</c:v>
                </c:pt>
                <c:pt idx="134">
                  <c:v>46.4</c:v>
                </c:pt>
                <c:pt idx="135">
                  <c:v>46.8</c:v>
                </c:pt>
                <c:pt idx="136">
                  <c:v>48.9</c:v>
                </c:pt>
                <c:pt idx="137">
                  <c:v>48.1</c:v>
                </c:pt>
                <c:pt idx="138">
                  <c:v>48.5</c:v>
                </c:pt>
                <c:pt idx="139">
                  <c:v>47.8</c:v>
                </c:pt>
                <c:pt idx="140">
                  <c:v>49.6</c:v>
                </c:pt>
                <c:pt idx="141">
                  <c:v>48.5</c:v>
                </c:pt>
                <c:pt idx="142">
                  <c:v>51</c:v>
                </c:pt>
                <c:pt idx="143">
                  <c:v>50.7</c:v>
                </c:pt>
                <c:pt idx="144">
                  <c:v>51.1</c:v>
                </c:pt>
                <c:pt idx="145">
                  <c:v>52.6</c:v>
                </c:pt>
                <c:pt idx="146">
                  <c:v>53.1</c:v>
                </c:pt>
                <c:pt idx="147">
                  <c:v>54.6</c:v>
                </c:pt>
                <c:pt idx="148">
                  <c:v>55</c:v>
                </c:pt>
                <c:pt idx="149">
                  <c:v>55.6</c:v>
                </c:pt>
                <c:pt idx="150">
                  <c:v>56.1</c:v>
                </c:pt>
                <c:pt idx="151">
                  <c:v>52.1</c:v>
                </c:pt>
                <c:pt idx="152">
                  <c:v>55.7</c:v>
                </c:pt>
                <c:pt idx="153">
                  <c:v>57.1</c:v>
                </c:pt>
                <c:pt idx="154">
                  <c:v>57.8</c:v>
                </c:pt>
                <c:pt idx="155">
                  <c:v>55.6</c:v>
                </c:pt>
                <c:pt idx="156">
                  <c:v>56.1</c:v>
                </c:pt>
                <c:pt idx="157">
                  <c:v>60.9</c:v>
                </c:pt>
                <c:pt idx="158">
                  <c:v>59.3</c:v>
                </c:pt>
                <c:pt idx="159">
                  <c:v>56.6</c:v>
                </c:pt>
                <c:pt idx="160">
                  <c:v>58.5</c:v>
                </c:pt>
                <c:pt idx="161">
                  <c:v>59.1</c:v>
                </c:pt>
                <c:pt idx="162">
                  <c:v>59.1</c:v>
                </c:pt>
                <c:pt idx="163">
                  <c:v>57.2</c:v>
                </c:pt>
                <c:pt idx="164">
                  <c:v>58.6</c:v>
                </c:pt>
                <c:pt idx="165">
                  <c:v>56.6</c:v>
                </c:pt>
                <c:pt idx="166">
                  <c:v>58.6</c:v>
                </c:pt>
                <c:pt idx="167">
                  <c:v>58.1</c:v>
                </c:pt>
                <c:pt idx="168">
                  <c:v>58.3</c:v>
                </c:pt>
                <c:pt idx="169">
                  <c:v>58.3</c:v>
                </c:pt>
                <c:pt idx="170">
                  <c:v>59.1</c:v>
                </c:pt>
                <c:pt idx="171">
                  <c:v>58.9</c:v>
                </c:pt>
                <c:pt idx="172">
                  <c:v>60.2</c:v>
                </c:pt>
                <c:pt idx="173">
                  <c:v>59.2</c:v>
                </c:pt>
                <c:pt idx="174">
                  <c:v>60.8</c:v>
                </c:pt>
                <c:pt idx="175">
                  <c:v>59.5</c:v>
                </c:pt>
                <c:pt idx="176">
                  <c:v>62.5</c:v>
                </c:pt>
                <c:pt idx="177">
                  <c:v>63.6</c:v>
                </c:pt>
                <c:pt idx="178">
                  <c:v>63.8</c:v>
                </c:pt>
                <c:pt idx="179">
                  <c:v>62.4</c:v>
                </c:pt>
                <c:pt idx="180">
                  <c:v>63.9</c:v>
                </c:pt>
                <c:pt idx="181">
                  <c:v>63.3</c:v>
                </c:pt>
                <c:pt idx="182">
                  <c:v>65.1</c:v>
                </c:pt>
                <c:pt idx="183">
                  <c:v>65.6</c:v>
                </c:pt>
                <c:pt idx="184">
                  <c:v>65.9</c:v>
                </c:pt>
                <c:pt idx="185">
                  <c:v>64.9</c:v>
                </c:pt>
                <c:pt idx="186">
                  <c:v>65.9</c:v>
                </c:pt>
                <c:pt idx="187">
                  <c:v>61.6</c:v>
                </c:pt>
                <c:pt idx="188">
                  <c:v>64.9</c:v>
                </c:pt>
                <c:pt idx="189">
                  <c:v>68.4</c:v>
                </c:pt>
                <c:pt idx="190">
                  <c:v>66.3</c:v>
                </c:pt>
                <c:pt idx="191">
                  <c:v>64.7</c:v>
                </c:pt>
                <c:pt idx="192">
                  <c:v>66.8</c:v>
                </c:pt>
                <c:pt idx="193">
                  <c:v>66.8</c:v>
                </c:pt>
                <c:pt idx="194">
                  <c:v>66.3</c:v>
                </c:pt>
                <c:pt idx="195">
                  <c:v>66.3</c:v>
                </c:pt>
                <c:pt idx="196">
                  <c:v>65.8</c:v>
                </c:pt>
                <c:pt idx="197">
                  <c:v>64.8</c:v>
                </c:pt>
                <c:pt idx="198">
                  <c:v>66.3</c:v>
                </c:pt>
                <c:pt idx="199">
                  <c:v>65.7</c:v>
                </c:pt>
                <c:pt idx="200">
                  <c:v>65.8</c:v>
                </c:pt>
                <c:pt idx="201">
                  <c:v>64.7</c:v>
                </c:pt>
                <c:pt idx="202">
                  <c:v>65.8</c:v>
                </c:pt>
                <c:pt idx="203">
                  <c:v>64.9</c:v>
                </c:pt>
                <c:pt idx="204">
                  <c:v>66.3</c:v>
                </c:pt>
                <c:pt idx="205">
                  <c:v>64.7</c:v>
                </c:pt>
                <c:pt idx="206">
                  <c:v>65.2</c:v>
                </c:pt>
                <c:pt idx="207">
                  <c:v>65.3</c:v>
                </c:pt>
                <c:pt idx="208">
                  <c:v>65.7</c:v>
                </c:pt>
                <c:pt idx="209">
                  <c:v>64.9</c:v>
                </c:pt>
                <c:pt idx="210">
                  <c:v>65.8</c:v>
                </c:pt>
                <c:pt idx="211">
                  <c:v>65.2</c:v>
                </c:pt>
                <c:pt idx="212">
                  <c:v>66.4</c:v>
                </c:pt>
                <c:pt idx="213">
                  <c:v>66.4</c:v>
                </c:pt>
                <c:pt idx="214">
                  <c:v>66.8</c:v>
                </c:pt>
                <c:pt idx="215">
                  <c:v>65.4</c:v>
                </c:pt>
                <c:pt idx="216">
                  <c:v>67.4</c:v>
                </c:pt>
                <c:pt idx="217">
                  <c:v>68.3</c:v>
                </c:pt>
                <c:pt idx="218">
                  <c:v>67.3</c:v>
                </c:pt>
                <c:pt idx="219">
                  <c:v>65.8</c:v>
                </c:pt>
                <c:pt idx="220">
                  <c:v>67.4</c:v>
                </c:pt>
                <c:pt idx="221">
                  <c:v>67.9</c:v>
                </c:pt>
                <c:pt idx="222">
                  <c:v>69.3</c:v>
                </c:pt>
                <c:pt idx="223">
                  <c:v>69</c:v>
                </c:pt>
                <c:pt idx="224">
                  <c:v>69.6</c:v>
                </c:pt>
                <c:pt idx="225">
                  <c:v>70.7</c:v>
                </c:pt>
                <c:pt idx="226">
                  <c:v>70.4</c:v>
                </c:pt>
                <c:pt idx="227">
                  <c:v>70.8</c:v>
                </c:pt>
                <c:pt idx="228">
                  <c:v>72.7</c:v>
                </c:pt>
                <c:pt idx="229">
                  <c:v>71.8</c:v>
                </c:pt>
                <c:pt idx="230">
                  <c:v>71.4</c:v>
                </c:pt>
                <c:pt idx="231">
                  <c:v>71.4</c:v>
                </c:pt>
                <c:pt idx="232">
                  <c:v>69.7</c:v>
                </c:pt>
                <c:pt idx="233">
                  <c:v>67.7</c:v>
                </c:pt>
                <c:pt idx="234">
                  <c:v>65.2</c:v>
                </c:pt>
                <c:pt idx="235">
                  <c:v>64.8</c:v>
                </c:pt>
                <c:pt idx="236">
                  <c:v>65.8</c:v>
                </c:pt>
                <c:pt idx="237">
                  <c:v>62.8</c:v>
                </c:pt>
                <c:pt idx="238">
                  <c:v>61.4</c:v>
                </c:pt>
                <c:pt idx="239">
                  <c:v>58.4</c:v>
                </c:pt>
                <c:pt idx="240">
                  <c:v>55.4</c:v>
                </c:pt>
                <c:pt idx="241">
                  <c:v>54.4</c:v>
                </c:pt>
                <c:pt idx="242">
                  <c:v>51.4</c:v>
                </c:pt>
                <c:pt idx="243">
                  <c:v>46.8</c:v>
                </c:pt>
              </c:numCache>
            </c:numRef>
          </c:xVal>
          <c:yVal>
            <c:numRef>
              <c:f>Data!$W$390:$W$633</c:f>
              <c:numCache>
                <c:ptCount val="244"/>
                <c:pt idx="0">
                  <c:v>2639.1400149313013</c:v>
                </c:pt>
                <c:pt idx="1">
                  <c:v>2634.6779238126524</c:v>
                </c:pt>
                <c:pt idx="2">
                  <c:v>2632.447777063114</c:v>
                </c:pt>
                <c:pt idx="3">
                  <c:v>2634.6779238126524</c:v>
                </c:pt>
                <c:pt idx="4">
                  <c:v>2633.562775570595</c:v>
                </c:pt>
                <c:pt idx="5">
                  <c:v>2630.218229091067</c:v>
                </c:pt>
                <c:pt idx="6">
                  <c:v>2626.875029137703</c:v>
                </c:pt>
                <c:pt idx="7">
                  <c:v>2627.989279575066</c:v>
                </c:pt>
                <c:pt idx="8">
                  <c:v>2633.562775570595</c:v>
                </c:pt>
                <c:pt idx="9">
                  <c:v>2631.3329282499994</c:v>
                </c:pt>
                <c:pt idx="10">
                  <c:v>2631.3329282499994</c:v>
                </c:pt>
                <c:pt idx="11">
                  <c:v>2631.3329282499994</c:v>
                </c:pt>
                <c:pt idx="12">
                  <c:v>2633.562775570595</c:v>
                </c:pt>
                <c:pt idx="13">
                  <c:v>2633.562775570595</c:v>
                </c:pt>
                <c:pt idx="14">
                  <c:v>2629.103679546141</c:v>
                </c:pt>
                <c:pt idx="15">
                  <c:v>2626.875029137703</c:v>
                </c:pt>
                <c:pt idx="16">
                  <c:v>2630.218229091067</c:v>
                </c:pt>
                <c:pt idx="17">
                  <c:v>2631.3329282499994</c:v>
                </c:pt>
                <c:pt idx="18">
                  <c:v>2630.218229091067</c:v>
                </c:pt>
                <c:pt idx="19">
                  <c:v>2630.218229091067</c:v>
                </c:pt>
                <c:pt idx="20">
                  <c:v>2631.3329282499994</c:v>
                </c:pt>
                <c:pt idx="21">
                  <c:v>2631.3329282499994</c:v>
                </c:pt>
                <c:pt idx="22">
                  <c:v>2630.218229091067</c:v>
                </c:pt>
                <c:pt idx="23">
                  <c:v>2623.533174626706</c:v>
                </c:pt>
                <c:pt idx="24">
                  <c:v>2601.288448299927</c:v>
                </c:pt>
                <c:pt idx="25">
                  <c:v>2596.846644839112</c:v>
                </c:pt>
                <c:pt idx="26">
                  <c:v>2575.7804640946974</c:v>
                </c:pt>
                <c:pt idx="27">
                  <c:v>2569.1390736804287</c:v>
                </c:pt>
                <c:pt idx="28">
                  <c:v>2553.6631214896206</c:v>
                </c:pt>
                <c:pt idx="29">
                  <c:v>2538.2159579588892</c:v>
                </c:pt>
                <c:pt idx="30">
                  <c:v>2527.1998361893966</c:v>
                </c:pt>
                <c:pt idx="31">
                  <c:v>2517.297806218712</c:v>
                </c:pt>
                <c:pt idx="32">
                  <c:v>2504.1134403286474</c:v>
                </c:pt>
                <c:pt idx="33">
                  <c:v>2484.3760581728743</c:v>
                </c:pt>
                <c:pt idx="34">
                  <c:v>2460.3161269219513</c:v>
                </c:pt>
                <c:pt idx="35">
                  <c:v>2438.5037913647834</c:v>
                </c:pt>
                <c:pt idx="36">
                  <c:v>2446.131593174539</c:v>
                </c:pt>
                <c:pt idx="37">
                  <c:v>2436.3257057465253</c:v>
                </c:pt>
                <c:pt idx="38">
                  <c:v>2415.66233629066</c:v>
                </c:pt>
                <c:pt idx="39">
                  <c:v>2412.4043941687028</c:v>
                </c:pt>
                <c:pt idx="40">
                  <c:v>2402.6382300442465</c:v>
                </c:pt>
                <c:pt idx="41">
                  <c:v>2384.222310510906</c:v>
                </c:pt>
                <c:pt idx="42">
                  <c:v>2372.3278537481406</c:v>
                </c:pt>
                <c:pt idx="43">
                  <c:v>2347.51254501157</c:v>
                </c:pt>
                <c:pt idx="44">
                  <c:v>2336.7463677326805</c:v>
                </c:pt>
                <c:pt idx="45">
                  <c:v>2325.9941308659236</c:v>
                </c:pt>
                <c:pt idx="46">
                  <c:v>2308.8194579969877</c:v>
                </c:pt>
                <c:pt idx="47">
                  <c:v>2289.5403154926553</c:v>
                </c:pt>
                <c:pt idx="48">
                  <c:v>2279.917503323551</c:v>
                </c:pt>
                <c:pt idx="49">
                  <c:v>2270.3058293872114</c:v>
                </c:pt>
                <c:pt idx="50">
                  <c:v>2258.573316345368</c:v>
                </c:pt>
                <c:pt idx="51">
                  <c:v>2245.793088548337</c:v>
                </c:pt>
                <c:pt idx="52">
                  <c:v>2233.0324999873096</c:v>
                </c:pt>
                <c:pt idx="53">
                  <c:v>2218.1698880922663</c:v>
                </c:pt>
                <c:pt idx="54">
                  <c:v>2205.451644832134</c:v>
                </c:pt>
                <c:pt idx="55">
                  <c:v>2193.8103423339576</c:v>
                </c:pt>
                <c:pt idx="56">
                  <c:v>2176.906618691275</c:v>
                </c:pt>
                <c:pt idx="57">
                  <c:v>2163.197634964795</c:v>
                </c:pt>
                <c:pt idx="58">
                  <c:v>2150.5632447420103</c:v>
                </c:pt>
                <c:pt idx="59">
                  <c:v>2130.598024612699</c:v>
                </c:pt>
                <c:pt idx="60">
                  <c:v>2114.869846341642</c:v>
                </c:pt>
                <c:pt idx="61">
                  <c:v>2101.262813885497</c:v>
                </c:pt>
                <c:pt idx="62">
                  <c:v>2087.678041732741</c:v>
                </c:pt>
                <c:pt idx="63">
                  <c:v>2077.2433188567834</c:v>
                </c:pt>
                <c:pt idx="64">
                  <c:v>2063.697752413078</c:v>
                </c:pt>
                <c:pt idx="65">
                  <c:v>2051.2137339675437</c:v>
                </c:pt>
                <c:pt idx="66">
                  <c:v>2035.6350575729377</c:v>
                </c:pt>
                <c:pt idx="67">
                  <c:v>2025.265486580074</c:v>
                </c:pt>
                <c:pt idx="68">
                  <c:v>2006.6328279651673</c:v>
                </c:pt>
                <c:pt idx="69">
                  <c:v>1994.234242052978</c:v>
                </c:pt>
                <c:pt idx="70">
                  <c:v>1981.8541408079648</c:v>
                </c:pt>
                <c:pt idx="71">
                  <c:v>1969.4924691957335</c:v>
                </c:pt>
                <c:pt idx="72">
                  <c:v>1953.038814035252</c:v>
                </c:pt>
                <c:pt idx="73">
                  <c:v>1943.797939839191</c:v>
                </c:pt>
                <c:pt idx="74">
                  <c:v>1925.3469848717039</c:v>
                </c:pt>
                <c:pt idx="75">
                  <c:v>1903.8725589131614</c:v>
                </c:pt>
                <c:pt idx="76">
                  <c:v>1888.567612566718</c:v>
                </c:pt>
                <c:pt idx="77">
                  <c:v>1873.2908227573218</c:v>
                </c:pt>
                <c:pt idx="78">
                  <c:v>1857.0264985528572</c:v>
                </c:pt>
                <c:pt idx="79">
                  <c:v>1838.7671307393769</c:v>
                </c:pt>
                <c:pt idx="80">
                  <c:v>1827.6283612999243</c:v>
                </c:pt>
                <c:pt idx="81">
                  <c:v>1811.4531404620675</c:v>
                </c:pt>
                <c:pt idx="82">
                  <c:v>1798.3339340101102</c:v>
                </c:pt>
                <c:pt idx="83">
                  <c:v>1785.235421576796</c:v>
                </c:pt>
                <c:pt idx="84">
                  <c:v>1768.1377139287363</c:v>
                </c:pt>
                <c:pt idx="85">
                  <c:v>1763.1156687971354</c:v>
                </c:pt>
                <c:pt idx="86">
                  <c:v>1768.1377139287363</c:v>
                </c:pt>
                <c:pt idx="87">
                  <c:v>1747.0655041057737</c:v>
                </c:pt>
                <c:pt idx="88">
                  <c:v>1727.0463252391999</c:v>
                </c:pt>
                <c:pt idx="89">
                  <c:v>1708.072704325281</c:v>
                </c:pt>
                <c:pt idx="90">
                  <c:v>1688.1471965716978</c:v>
                </c:pt>
                <c:pt idx="91">
                  <c:v>1676.214801216613</c:v>
                </c:pt>
                <c:pt idx="92">
                  <c:v>1673.234379563993</c:v>
                </c:pt>
                <c:pt idx="93">
                  <c:v>1669.262147308387</c:v>
                </c:pt>
                <c:pt idx="94">
                  <c:v>1666.284219583446</c:v>
                </c:pt>
                <c:pt idx="95">
                  <c:v>1654.3831765259633</c:v>
                </c:pt>
                <c:pt idx="96">
                  <c:v>1663.3073594074551</c:v>
                </c:pt>
                <c:pt idx="97">
                  <c:v>1665.2918142793687</c:v>
                </c:pt>
                <c:pt idx="98">
                  <c:v>1670.2550272488302</c:v>
                </c:pt>
                <c:pt idx="99">
                  <c:v>1671.2480259193092</c:v>
                </c:pt>
                <c:pt idx="100">
                  <c:v>1671.2480259193092</c:v>
                </c:pt>
                <c:pt idx="101">
                  <c:v>1681.1845490290834</c:v>
                </c:pt>
                <c:pt idx="102">
                  <c:v>1685.1624898821624</c:v>
                </c:pt>
                <c:pt idx="103">
                  <c:v>1687.1521751371586</c:v>
                </c:pt>
                <c:pt idx="104">
                  <c:v>1685.1624898821624</c:v>
                </c:pt>
                <c:pt idx="105">
                  <c:v>1678.202343440559</c:v>
                </c:pt>
                <c:pt idx="106">
                  <c:v>1675.2212084697517</c:v>
                </c:pt>
                <c:pt idx="107">
                  <c:v>1673.234379563993</c:v>
                </c:pt>
                <c:pt idx="108">
                  <c:v>1671.2480259193092</c:v>
                </c:pt>
                <c:pt idx="109">
                  <c:v>1670.2550272488302</c:v>
                </c:pt>
                <c:pt idx="110">
                  <c:v>1665.2918142793687</c:v>
                </c:pt>
                <c:pt idx="111">
                  <c:v>1666.284219583446</c:v>
                </c:pt>
                <c:pt idx="112">
                  <c:v>1662.3153097829543</c:v>
                </c:pt>
                <c:pt idx="113">
                  <c:v>1663.3073594074551</c:v>
                </c:pt>
                <c:pt idx="114">
                  <c:v>1664.2995275634828</c:v>
                </c:pt>
                <c:pt idx="115">
                  <c:v>1665.2918142793687</c:v>
                </c:pt>
                <c:pt idx="116">
                  <c:v>1664.2995275634828</c:v>
                </c:pt>
                <c:pt idx="117">
                  <c:v>1672.2411433482275</c:v>
                </c:pt>
                <c:pt idx="118">
                  <c:v>1675.2212084697517</c:v>
                </c:pt>
                <c:pt idx="119">
                  <c:v>1679.196292974573</c:v>
                </c:pt>
                <c:pt idx="120">
                  <c:v>1680.190361494584</c:v>
                </c:pt>
                <c:pt idx="121">
                  <c:v>1678.202343440559</c:v>
                </c:pt>
                <c:pt idx="122">
                  <c:v>1678.202343440559</c:v>
                </c:pt>
                <c:pt idx="123">
                  <c:v>1683.1732812555708</c:v>
                </c:pt>
                <c:pt idx="124">
                  <c:v>1683.1732812555708</c:v>
                </c:pt>
                <c:pt idx="125">
                  <c:v>1680.190361494584</c:v>
                </c:pt>
                <c:pt idx="126">
                  <c:v>1688.1471965716978</c:v>
                </c:pt>
                <c:pt idx="127">
                  <c:v>1688.1471965716978</c:v>
                </c:pt>
                <c:pt idx="128">
                  <c:v>1698.1039739900207</c:v>
                </c:pt>
                <c:pt idx="129">
                  <c:v>1697.107758840125</c:v>
                </c:pt>
                <c:pt idx="130">
                  <c:v>1690.1375971977184</c:v>
                </c:pt>
                <c:pt idx="131">
                  <c:v>1687.1521751371586</c:v>
                </c:pt>
                <c:pt idx="132">
                  <c:v>1682.1788556065762</c:v>
                </c:pt>
                <c:pt idx="133">
                  <c:v>1661.3233786616652</c:v>
                </c:pt>
                <c:pt idx="134">
                  <c:v>1653.3921924121305</c:v>
                </c:pt>
                <c:pt idx="135">
                  <c:v>1628.6559472156223</c:v>
                </c:pt>
                <c:pt idx="136">
                  <c:v>1618.782044301961</c:v>
                </c:pt>
                <c:pt idx="137">
                  <c:v>1600.0539129060394</c:v>
                </c:pt>
                <c:pt idx="138">
                  <c:v>1582.3503500361462</c:v>
                </c:pt>
                <c:pt idx="139">
                  <c:v>1569.58787571027</c:v>
                </c:pt>
                <c:pt idx="140">
                  <c:v>1557.8245144627244</c:v>
                </c:pt>
                <c:pt idx="141">
                  <c:v>1542.1659097106321</c:v>
                </c:pt>
                <c:pt idx="142">
                  <c:v>1528.48881024128</c:v>
                </c:pt>
                <c:pt idx="143">
                  <c:v>1515.808785714147</c:v>
                </c:pt>
                <c:pt idx="144">
                  <c:v>1500.2291350427706</c:v>
                </c:pt>
                <c:pt idx="145">
                  <c:v>1483.707721280597</c:v>
                </c:pt>
                <c:pt idx="146">
                  <c:v>1469.1572508116067</c:v>
                </c:pt>
                <c:pt idx="147">
                  <c:v>1459.4710822433829</c:v>
                </c:pt>
                <c:pt idx="148">
                  <c:v>1440.1325747328785</c:v>
                </c:pt>
                <c:pt idx="149">
                  <c:v>1423.7301789596384</c:v>
                </c:pt>
                <c:pt idx="150">
                  <c:v>1412.1714928961753</c:v>
                </c:pt>
                <c:pt idx="151">
                  <c:v>1393.903080958239</c:v>
                </c:pt>
                <c:pt idx="152">
                  <c:v>1380.4678163600308</c:v>
                </c:pt>
                <c:pt idx="153">
                  <c:v>1362.2689422359786</c:v>
                </c:pt>
                <c:pt idx="154">
                  <c:v>1341.246269306446</c:v>
                </c:pt>
                <c:pt idx="155">
                  <c:v>1325.0378511259323</c:v>
                </c:pt>
                <c:pt idx="156">
                  <c:v>1311.713456380776</c:v>
                </c:pt>
                <c:pt idx="157">
                  <c:v>1300.3095387651742</c:v>
                </c:pt>
                <c:pt idx="158">
                  <c:v>1282.2853041147732</c:v>
                </c:pt>
                <c:pt idx="159">
                  <c:v>1272.81455562923</c:v>
                </c:pt>
                <c:pt idx="160">
                  <c:v>1251.0727387172592</c:v>
                </c:pt>
                <c:pt idx="161">
                  <c:v>1240.6945671576807</c:v>
                </c:pt>
                <c:pt idx="162">
                  <c:v>1228.4461542220624</c:v>
                </c:pt>
                <c:pt idx="163">
                  <c:v>1216.2157812145888</c:v>
                </c:pt>
                <c:pt idx="164">
                  <c:v>1202.1261595344831</c:v>
                </c:pt>
                <c:pt idx="165">
                  <c:v>1188.997379926977</c:v>
                </c:pt>
                <c:pt idx="166">
                  <c:v>1181.5045290942098</c:v>
                </c:pt>
                <c:pt idx="167">
                  <c:v>1171.2128861688313</c:v>
                </c:pt>
                <c:pt idx="168">
                  <c:v>1155.3326660949779</c:v>
                </c:pt>
                <c:pt idx="169">
                  <c:v>1145.0733886523126</c:v>
                </c:pt>
                <c:pt idx="170">
                  <c:v>1120.8744547290132</c:v>
                </c:pt>
                <c:pt idx="171">
                  <c:v>1116.228887406732</c:v>
                </c:pt>
                <c:pt idx="172">
                  <c:v>1099.5263312452348</c:v>
                </c:pt>
                <c:pt idx="173">
                  <c:v>1087.4842333307624</c:v>
                </c:pt>
                <c:pt idx="174">
                  <c:v>1075.4595731581621</c:v>
                </c:pt>
                <c:pt idx="175">
                  <c:v>1064.375320515287</c:v>
                </c:pt>
                <c:pt idx="176">
                  <c:v>1054.227736617141</c:v>
                </c:pt>
                <c:pt idx="177">
                  <c:v>1040.410076256555</c:v>
                </c:pt>
                <c:pt idx="178">
                  <c:v>1022.0222224808806</c:v>
                </c:pt>
                <c:pt idx="179">
                  <c:v>1013.7609536462921</c:v>
                </c:pt>
                <c:pt idx="180">
                  <c:v>998.1787234186816</c:v>
                </c:pt>
                <c:pt idx="181">
                  <c:v>978.0567915346135</c:v>
                </c:pt>
                <c:pt idx="182">
                  <c:v>962.5413533423075</c:v>
                </c:pt>
                <c:pt idx="183">
                  <c:v>951.6067071376824</c:v>
                </c:pt>
                <c:pt idx="184">
                  <c:v>930.6887965576864</c:v>
                </c:pt>
                <c:pt idx="185">
                  <c:v>915.2615287660628</c:v>
                </c:pt>
                <c:pt idx="186">
                  <c:v>905.2944300636348</c:v>
                </c:pt>
                <c:pt idx="187">
                  <c:v>885.3960510635027</c:v>
                </c:pt>
                <c:pt idx="188">
                  <c:v>876.3670718418991</c:v>
                </c:pt>
                <c:pt idx="189">
                  <c:v>863.7429713316958</c:v>
                </c:pt>
                <c:pt idx="190">
                  <c:v>846.6409029521003</c:v>
                </c:pt>
                <c:pt idx="191">
                  <c:v>834.0618787756405</c:v>
                </c:pt>
                <c:pt idx="192">
                  <c:v>825.0885135497263</c:v>
                </c:pt>
                <c:pt idx="193">
                  <c:v>806.2759504776502</c:v>
                </c:pt>
                <c:pt idx="194">
                  <c:v>794.6514002741214</c:v>
                </c:pt>
                <c:pt idx="195">
                  <c:v>784.8279367321936</c:v>
                </c:pt>
                <c:pt idx="196">
                  <c:v>767.8874599203532</c:v>
                </c:pt>
                <c:pt idx="197">
                  <c:v>756.3164877028767</c:v>
                </c:pt>
                <c:pt idx="198">
                  <c:v>742.0973894135241</c:v>
                </c:pt>
                <c:pt idx="199">
                  <c:v>725.2437729816079</c:v>
                </c:pt>
                <c:pt idx="200">
                  <c:v>714.6169808238405</c:v>
                </c:pt>
                <c:pt idx="201">
                  <c:v>698.7022480249177</c:v>
                </c:pt>
                <c:pt idx="202">
                  <c:v>687.2272137422169</c:v>
                </c:pt>
                <c:pt idx="203">
                  <c:v>671.364837625593</c:v>
                </c:pt>
                <c:pt idx="204">
                  <c:v>655.5327043797729</c:v>
                </c:pt>
                <c:pt idx="205">
                  <c:v>641.4849930625978</c:v>
                </c:pt>
                <c:pt idx="206">
                  <c:v>630.0887001325852</c:v>
                </c:pt>
                <c:pt idx="207">
                  <c:v>619.582908909025</c:v>
                </c:pt>
                <c:pt idx="208">
                  <c:v>602.975874684071</c:v>
                </c:pt>
                <c:pt idx="209">
                  <c:v>595.1209618751354</c:v>
                </c:pt>
                <c:pt idx="210">
                  <c:v>578.5627283288695</c:v>
                </c:pt>
                <c:pt idx="211">
                  <c:v>563.7754020178043</c:v>
                </c:pt>
                <c:pt idx="212">
                  <c:v>557.694148452719</c:v>
                </c:pt>
                <c:pt idx="213">
                  <c:v>542.9439044276714</c:v>
                </c:pt>
                <c:pt idx="214">
                  <c:v>530.8162870823837</c:v>
                </c:pt>
                <c:pt idx="215">
                  <c:v>518.7063558519975</c:v>
                </c:pt>
                <c:pt idx="216">
                  <c:v>503.1623491609843</c:v>
                </c:pt>
                <c:pt idx="217">
                  <c:v>491.9541900762366</c:v>
                </c:pt>
                <c:pt idx="218">
                  <c:v>479.9007593224874</c:v>
                </c:pt>
                <c:pt idx="219">
                  <c:v>461.8533546701863</c:v>
                </c:pt>
                <c:pt idx="220">
                  <c:v>451.5581352024746</c:v>
                </c:pt>
                <c:pt idx="221">
                  <c:v>438.70703430587713</c:v>
                </c:pt>
                <c:pt idx="222">
                  <c:v>423.31191972057877</c:v>
                </c:pt>
                <c:pt idx="223">
                  <c:v>410.5044244481656</c:v>
                </c:pt>
                <c:pt idx="224">
                  <c:v>397.716652239771</c:v>
                </c:pt>
                <c:pt idx="225">
                  <c:v>390.05343074252005</c:v>
                </c:pt>
                <c:pt idx="226">
                  <c:v>377.29708939631684</c:v>
                </c:pt>
                <c:pt idx="227">
                  <c:v>362.8635523721455</c:v>
                </c:pt>
                <c:pt idx="228">
                  <c:v>349.3019262128158</c:v>
                </c:pt>
                <c:pt idx="229">
                  <c:v>334.91692507904395</c:v>
                </c:pt>
                <c:pt idx="230">
                  <c:v>324.77778905504215</c:v>
                </c:pt>
                <c:pt idx="231">
                  <c:v>318.86900511027903</c:v>
                </c:pt>
                <c:pt idx="232">
                  <c:v>305.37898062333005</c:v>
                </c:pt>
                <c:pt idx="233">
                  <c:v>291.0698013364111</c:v>
                </c:pt>
                <c:pt idx="234">
                  <c:v>273.4277309834119</c:v>
                </c:pt>
                <c:pt idx="235">
                  <c:v>247.45298678028638</c:v>
                </c:pt>
                <c:pt idx="236">
                  <c:v>223.227368291723</c:v>
                </c:pt>
                <c:pt idx="237">
                  <c:v>192.421076303296</c:v>
                </c:pt>
                <c:pt idx="238">
                  <c:v>163.38480134941335</c:v>
                </c:pt>
                <c:pt idx="239">
                  <c:v>140.2286626097346</c:v>
                </c:pt>
                <c:pt idx="240">
                  <c:v>118.78419939361076</c:v>
                </c:pt>
                <c:pt idx="241">
                  <c:v>90.00382716464887</c:v>
                </c:pt>
                <c:pt idx="242">
                  <c:v>59.68693515819988</c:v>
                </c:pt>
                <c:pt idx="243">
                  <c:v>39.26502881493374</c:v>
                </c:pt>
              </c:numCache>
            </c:numRef>
          </c:yVal>
          <c:smooth val="0"/>
        </c:ser>
        <c:axId val="29320187"/>
        <c:axId val="62555092"/>
      </c:scatterChart>
      <c:valAx>
        <c:axId val="2932018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2555092"/>
        <c:crosses val="autoZero"/>
        <c:crossBetween val="midCat"/>
        <c:dispUnits/>
      </c:valAx>
      <c:valAx>
        <c:axId val="62555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9320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0314-0355 UT PNE005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Data!$U$390:$U$633</c:f>
              <c:numCache>
                <c:ptCount val="244"/>
                <c:pt idx="21">
                  <c:v>62.166</c:v>
                </c:pt>
                <c:pt idx="22">
                  <c:v>21.738999999999997</c:v>
                </c:pt>
                <c:pt idx="23">
                  <c:v>23.544999999999998</c:v>
                </c:pt>
                <c:pt idx="24">
                  <c:v>30.571749999999998</c:v>
                </c:pt>
                <c:pt idx="25">
                  <c:v>35.416999999999994</c:v>
                </c:pt>
                <c:pt idx="26">
                  <c:v>39.22966666666667</c:v>
                </c:pt>
                <c:pt idx="27">
                  <c:v>32.225</c:v>
                </c:pt>
                <c:pt idx="28">
                  <c:v>56.77850000000001</c:v>
                </c:pt>
                <c:pt idx="29">
                  <c:v>63.7155</c:v>
                </c:pt>
                <c:pt idx="30">
                  <c:v>63.65266666666667</c:v>
                </c:pt>
                <c:pt idx="31">
                  <c:v>56.70616666666666</c:v>
                </c:pt>
                <c:pt idx="32">
                  <c:v>56.759833333333326</c:v>
                </c:pt>
                <c:pt idx="33">
                  <c:v>56.69700000000001</c:v>
                </c:pt>
                <c:pt idx="34">
                  <c:v>46.134166666666665</c:v>
                </c:pt>
                <c:pt idx="35">
                  <c:v>35.68783333333334</c:v>
                </c:pt>
                <c:pt idx="36">
                  <c:v>35.74133333333334</c:v>
                </c:pt>
                <c:pt idx="37">
                  <c:v>49.67850000000001</c:v>
                </c:pt>
                <c:pt idx="38">
                  <c:v>74.1155</c:v>
                </c:pt>
                <c:pt idx="39">
                  <c:v>91.669</c:v>
                </c:pt>
                <c:pt idx="40">
                  <c:v>88.22266666666667</c:v>
                </c:pt>
                <c:pt idx="41">
                  <c:v>91.65966666666667</c:v>
                </c:pt>
                <c:pt idx="42">
                  <c:v>88.09683333333334</c:v>
                </c:pt>
                <c:pt idx="43">
                  <c:v>91.65049999999998</c:v>
                </c:pt>
                <c:pt idx="44">
                  <c:v>67.20416666666665</c:v>
                </c:pt>
                <c:pt idx="45">
                  <c:v>63.641333333333336</c:v>
                </c:pt>
                <c:pt idx="46">
                  <c:v>63.578333333333326</c:v>
                </c:pt>
                <c:pt idx="47">
                  <c:v>88.13199999999999</c:v>
                </c:pt>
                <c:pt idx="48">
                  <c:v>88.18566666666668</c:v>
                </c:pt>
                <c:pt idx="49">
                  <c:v>77.62266666666666</c:v>
                </c:pt>
                <c:pt idx="50">
                  <c:v>88.118</c:v>
                </c:pt>
                <c:pt idx="51">
                  <c:v>81.17166666666667</c:v>
                </c:pt>
                <c:pt idx="52">
                  <c:v>74.167</c:v>
                </c:pt>
                <c:pt idx="53">
                  <c:v>56.60416666666668</c:v>
                </c:pt>
                <c:pt idx="54">
                  <c:v>74.09950000000002</c:v>
                </c:pt>
                <c:pt idx="55">
                  <c:v>70.65316666666666</c:v>
                </c:pt>
                <c:pt idx="56">
                  <c:v>81.09033333333333</c:v>
                </c:pt>
                <c:pt idx="57">
                  <c:v>77.52733333333333</c:v>
                </c:pt>
                <c:pt idx="58">
                  <c:v>84.581</c:v>
                </c:pt>
                <c:pt idx="59">
                  <c:v>95.1345</c:v>
                </c:pt>
                <c:pt idx="60">
                  <c:v>98.57150000000001</c:v>
                </c:pt>
                <c:pt idx="61">
                  <c:v>105.50866666666667</c:v>
                </c:pt>
                <c:pt idx="62">
                  <c:v>84.56216666666667</c:v>
                </c:pt>
                <c:pt idx="63">
                  <c:v>98.61583333333334</c:v>
                </c:pt>
                <c:pt idx="64">
                  <c:v>105.553</c:v>
                </c:pt>
                <c:pt idx="65">
                  <c:v>98.49016666666667</c:v>
                </c:pt>
                <c:pt idx="66">
                  <c:v>74.04383333333334</c:v>
                </c:pt>
                <c:pt idx="67">
                  <c:v>77.59733333333332</c:v>
                </c:pt>
                <c:pt idx="68">
                  <c:v>74.03450000000001</c:v>
                </c:pt>
                <c:pt idx="69">
                  <c:v>56.4715</c:v>
                </c:pt>
                <c:pt idx="70">
                  <c:v>60.025</c:v>
                </c:pt>
                <c:pt idx="71">
                  <c:v>60.07866666666666</c:v>
                </c:pt>
                <c:pt idx="72">
                  <c:v>70.51566666666666</c:v>
                </c:pt>
                <c:pt idx="73">
                  <c:v>56.45283333333333</c:v>
                </c:pt>
                <c:pt idx="74">
                  <c:v>74.0065</c:v>
                </c:pt>
                <c:pt idx="75">
                  <c:v>77.56016666666667</c:v>
                </c:pt>
                <c:pt idx="76">
                  <c:v>77.49733333333332</c:v>
                </c:pt>
                <c:pt idx="77">
                  <c:v>91.43433333333333</c:v>
                </c:pt>
                <c:pt idx="78">
                  <c:v>84.48800000000001</c:v>
                </c:pt>
                <c:pt idx="79">
                  <c:v>98.48333333333333</c:v>
                </c:pt>
                <c:pt idx="80">
                  <c:v>80.92033333333335</c:v>
                </c:pt>
                <c:pt idx="81">
                  <c:v>84.41566666666668</c:v>
                </c:pt>
                <c:pt idx="82">
                  <c:v>70.46933333333334</c:v>
                </c:pt>
                <c:pt idx="83">
                  <c:v>66.96466666666667</c:v>
                </c:pt>
                <c:pt idx="84">
                  <c:v>66.90183333333333</c:v>
                </c:pt>
                <c:pt idx="85">
                  <c:v>63.455499999999994</c:v>
                </c:pt>
                <c:pt idx="86">
                  <c:v>60.009166666666665</c:v>
                </c:pt>
                <c:pt idx="87">
                  <c:v>70.44633333333333</c:v>
                </c:pt>
                <c:pt idx="88">
                  <c:v>77.38333333333333</c:v>
                </c:pt>
                <c:pt idx="89">
                  <c:v>63.43699999999999</c:v>
                </c:pt>
                <c:pt idx="90">
                  <c:v>66.9905</c:v>
                </c:pt>
                <c:pt idx="91">
                  <c:v>65.2148</c:v>
                </c:pt>
                <c:pt idx="92">
                  <c:v>77.42750000000001</c:v>
                </c:pt>
                <c:pt idx="93">
                  <c:v>61.73333333333333</c:v>
                </c:pt>
                <c:pt idx="131">
                  <c:v>54.596</c:v>
                </c:pt>
                <c:pt idx="132">
                  <c:v>75.9765</c:v>
                </c:pt>
                <c:pt idx="133">
                  <c:v>62.33133333333333</c:v>
                </c:pt>
                <c:pt idx="134">
                  <c:v>50.449</c:v>
                </c:pt>
                <c:pt idx="135">
                  <c:v>68.687</c:v>
                </c:pt>
                <c:pt idx="136">
                  <c:v>63.4725</c:v>
                </c:pt>
                <c:pt idx="137">
                  <c:v>64.2205</c:v>
                </c:pt>
                <c:pt idx="138">
                  <c:v>64.9685</c:v>
                </c:pt>
                <c:pt idx="139">
                  <c:v>62.242</c:v>
                </c:pt>
                <c:pt idx="140">
                  <c:v>73.5155</c:v>
                </c:pt>
                <c:pt idx="141">
                  <c:v>67.26350000000001</c:v>
                </c:pt>
                <c:pt idx="142">
                  <c:v>75.0115</c:v>
                </c:pt>
                <c:pt idx="143">
                  <c:v>86.28500000000001</c:v>
                </c:pt>
                <c:pt idx="144">
                  <c:v>73.0585</c:v>
                </c:pt>
                <c:pt idx="145">
                  <c:v>87.80666666666667</c:v>
                </c:pt>
                <c:pt idx="146">
                  <c:v>95.55466666666666</c:v>
                </c:pt>
                <c:pt idx="147">
                  <c:v>96.32816666666668</c:v>
                </c:pt>
                <c:pt idx="148">
                  <c:v>93.60166666666667</c:v>
                </c:pt>
                <c:pt idx="149">
                  <c:v>97.84983333333332</c:v>
                </c:pt>
                <c:pt idx="150">
                  <c:v>112.59783333333336</c:v>
                </c:pt>
                <c:pt idx="151">
                  <c:v>109.87116666666668</c:v>
                </c:pt>
                <c:pt idx="152">
                  <c:v>114.14466666666665</c:v>
                </c:pt>
                <c:pt idx="153">
                  <c:v>118.39283333333333</c:v>
                </c:pt>
                <c:pt idx="154">
                  <c:v>115.641</c:v>
                </c:pt>
                <c:pt idx="155">
                  <c:v>88.41433333333335</c:v>
                </c:pt>
                <c:pt idx="156">
                  <c:v>85.68783333333333</c:v>
                </c:pt>
                <c:pt idx="157">
                  <c:v>75.93599999999999</c:v>
                </c:pt>
                <c:pt idx="158">
                  <c:v>59.19683333333334</c:v>
                </c:pt>
                <c:pt idx="159">
                  <c:v>56.470166666666664</c:v>
                </c:pt>
                <c:pt idx="160">
                  <c:v>60.73083333333333</c:v>
                </c:pt>
                <c:pt idx="161">
                  <c:v>71.979</c:v>
                </c:pt>
                <c:pt idx="162">
                  <c:v>72.73983333333334</c:v>
                </c:pt>
                <c:pt idx="163">
                  <c:v>84.01333333333334</c:v>
                </c:pt>
                <c:pt idx="164">
                  <c:v>95.26133333333333</c:v>
                </c:pt>
                <c:pt idx="165">
                  <c:v>92.5095</c:v>
                </c:pt>
                <c:pt idx="166">
                  <c:v>93.283</c:v>
                </c:pt>
                <c:pt idx="167">
                  <c:v>101.05649999999999</c:v>
                </c:pt>
                <c:pt idx="168">
                  <c:v>101.8045</c:v>
                </c:pt>
                <c:pt idx="169">
                  <c:v>95.5525</c:v>
                </c:pt>
                <c:pt idx="170">
                  <c:v>96.32599999999998</c:v>
                </c:pt>
                <c:pt idx="171">
                  <c:v>79.59949999999999</c:v>
                </c:pt>
                <c:pt idx="172">
                  <c:v>83.84750000000001</c:v>
                </c:pt>
                <c:pt idx="173">
                  <c:v>70.5955</c:v>
                </c:pt>
                <c:pt idx="174">
                  <c:v>67.86899999999999</c:v>
                </c:pt>
                <c:pt idx="175">
                  <c:v>72.1425</c:v>
                </c:pt>
                <c:pt idx="176">
                  <c:v>55.39066666666667</c:v>
                </c:pt>
                <c:pt idx="177">
                  <c:v>70.13866666666667</c:v>
                </c:pt>
                <c:pt idx="178">
                  <c:v>56.91216666666666</c:v>
                </c:pt>
                <c:pt idx="179">
                  <c:v>71.68566666666666</c:v>
                </c:pt>
                <c:pt idx="180">
                  <c:v>65.43383333333333</c:v>
                </c:pt>
                <c:pt idx="181">
                  <c:v>59.18183333333334</c:v>
                </c:pt>
                <c:pt idx="182">
                  <c:v>77.45516666666667</c:v>
                </c:pt>
                <c:pt idx="183">
                  <c:v>64.22866666666667</c:v>
                </c:pt>
                <c:pt idx="184">
                  <c:v>71.97683333333335</c:v>
                </c:pt>
                <c:pt idx="185">
                  <c:v>65.73766666666667</c:v>
                </c:pt>
                <c:pt idx="186">
                  <c:v>56.010999999999996</c:v>
                </c:pt>
                <c:pt idx="187">
                  <c:v>60.271833333333326</c:v>
                </c:pt>
                <c:pt idx="188">
                  <c:v>43.52</c:v>
                </c:pt>
                <c:pt idx="189">
                  <c:v>54.780833333333334</c:v>
                </c:pt>
                <c:pt idx="190">
                  <c:v>55.55416666666667</c:v>
                </c:pt>
                <c:pt idx="191">
                  <c:v>59.802166666666665</c:v>
                </c:pt>
                <c:pt idx="192">
                  <c:v>81.55033333333334</c:v>
                </c:pt>
                <c:pt idx="193">
                  <c:v>82.32383333333334</c:v>
                </c:pt>
                <c:pt idx="194">
                  <c:v>72.59733333333334</c:v>
                </c:pt>
                <c:pt idx="195">
                  <c:v>73.34533333333333</c:v>
                </c:pt>
                <c:pt idx="196">
                  <c:v>84.5935</c:v>
                </c:pt>
                <c:pt idx="197">
                  <c:v>81.867</c:v>
                </c:pt>
                <c:pt idx="198">
                  <c:v>68.64049999999999</c:v>
                </c:pt>
                <c:pt idx="199">
                  <c:v>76.38850000000001</c:v>
                </c:pt>
                <c:pt idx="200">
                  <c:v>80.6365</c:v>
                </c:pt>
                <c:pt idx="201">
                  <c:v>91.90999999999998</c:v>
                </c:pt>
                <c:pt idx="202">
                  <c:v>82.1835</c:v>
                </c:pt>
                <c:pt idx="203">
                  <c:v>82.9315</c:v>
                </c:pt>
                <c:pt idx="204">
                  <c:v>87.1795</c:v>
                </c:pt>
                <c:pt idx="205">
                  <c:v>77.45299999999999</c:v>
                </c:pt>
                <c:pt idx="206">
                  <c:v>88.7265</c:v>
                </c:pt>
                <c:pt idx="207">
                  <c:v>68.47466666666666</c:v>
                </c:pt>
                <c:pt idx="208">
                  <c:v>69.22266666666667</c:v>
                </c:pt>
                <c:pt idx="209">
                  <c:v>59.49616666666666</c:v>
                </c:pt>
                <c:pt idx="210">
                  <c:v>63.769666666666666</c:v>
                </c:pt>
                <c:pt idx="211">
                  <c:v>61.017833333333336</c:v>
                </c:pt>
                <c:pt idx="212">
                  <c:v>44.265833333333326</c:v>
                </c:pt>
                <c:pt idx="213">
                  <c:v>55.53916666666666</c:v>
                </c:pt>
                <c:pt idx="214">
                  <c:v>56.300000000000004</c:v>
                </c:pt>
                <c:pt idx="215">
                  <c:v>64.04816666666666</c:v>
                </c:pt>
                <c:pt idx="216">
                  <c:v>61.309</c:v>
                </c:pt>
                <c:pt idx="217">
                  <c:v>55.08233333333333</c:v>
                </c:pt>
                <c:pt idx="218">
                  <c:v>76.84316666666666</c:v>
                </c:pt>
                <c:pt idx="219">
                  <c:v>77.59133333333334</c:v>
                </c:pt>
                <c:pt idx="220">
                  <c:v>71.36483333333334</c:v>
                </c:pt>
                <c:pt idx="221">
                  <c:v>72.13816666666666</c:v>
                </c:pt>
                <c:pt idx="222">
                  <c:v>69.38616666666667</c:v>
                </c:pt>
                <c:pt idx="223">
                  <c:v>73.63433333333334</c:v>
                </c:pt>
                <c:pt idx="224">
                  <c:v>74.40783333333333</c:v>
                </c:pt>
                <c:pt idx="225">
                  <c:v>68.18116666666667</c:v>
                </c:pt>
                <c:pt idx="226">
                  <c:v>82.92916666666666</c:v>
                </c:pt>
                <c:pt idx="227">
                  <c:v>87.17733333333332</c:v>
                </c:pt>
                <c:pt idx="228">
                  <c:v>94.95083333333332</c:v>
                </c:pt>
                <c:pt idx="229">
                  <c:v>109.72433333333333</c:v>
                </c:pt>
                <c:pt idx="230">
                  <c:v>120.97233333333334</c:v>
                </c:pt>
                <c:pt idx="231">
                  <c:v>139.2205</c:v>
                </c:pt>
                <c:pt idx="232">
                  <c:v>125.99399999999999</c:v>
                </c:pt>
                <c:pt idx="233">
                  <c:v>126.7675</c:v>
                </c:pt>
                <c:pt idx="234">
                  <c:v>124.01549999999999</c:v>
                </c:pt>
                <c:pt idx="235">
                  <c:v>110.76349999999998</c:v>
                </c:pt>
                <c:pt idx="236">
                  <c:v>111.53699999999999</c:v>
                </c:pt>
                <c:pt idx="237">
                  <c:v>98.3105</c:v>
                </c:pt>
                <c:pt idx="238">
                  <c:v>106.05850000000002</c:v>
                </c:pt>
                <c:pt idx="239">
                  <c:v>103.30649999999999</c:v>
                </c:pt>
                <c:pt idx="240">
                  <c:v>114.58</c:v>
                </c:pt>
                <c:pt idx="241">
                  <c:v>129.34083333333334</c:v>
                </c:pt>
                <c:pt idx="242">
                  <c:v>140.58900000000003</c:v>
                </c:pt>
                <c:pt idx="243">
                  <c:v>151.84966666666668</c:v>
                </c:pt>
              </c:numCache>
            </c:numRef>
          </c:xVal>
          <c:yVal>
            <c:numRef>
              <c:f>Data!$W$390:$W$633</c:f>
              <c:numCache>
                <c:ptCount val="244"/>
                <c:pt idx="0">
                  <c:v>2639.1400149313013</c:v>
                </c:pt>
                <c:pt idx="1">
                  <c:v>2634.6779238126524</c:v>
                </c:pt>
                <c:pt idx="2">
                  <c:v>2632.447777063114</c:v>
                </c:pt>
                <c:pt idx="3">
                  <c:v>2634.6779238126524</c:v>
                </c:pt>
                <c:pt idx="4">
                  <c:v>2633.562775570595</c:v>
                </c:pt>
                <c:pt idx="5">
                  <c:v>2630.218229091067</c:v>
                </c:pt>
                <c:pt idx="6">
                  <c:v>2626.875029137703</c:v>
                </c:pt>
                <c:pt idx="7">
                  <c:v>2627.989279575066</c:v>
                </c:pt>
                <c:pt idx="8">
                  <c:v>2633.562775570595</c:v>
                </c:pt>
                <c:pt idx="9">
                  <c:v>2631.3329282499994</c:v>
                </c:pt>
                <c:pt idx="10">
                  <c:v>2631.3329282499994</c:v>
                </c:pt>
                <c:pt idx="11">
                  <c:v>2631.3329282499994</c:v>
                </c:pt>
                <c:pt idx="12">
                  <c:v>2633.562775570595</c:v>
                </c:pt>
                <c:pt idx="13">
                  <c:v>2633.562775570595</c:v>
                </c:pt>
                <c:pt idx="14">
                  <c:v>2629.103679546141</c:v>
                </c:pt>
                <c:pt idx="15">
                  <c:v>2626.875029137703</c:v>
                </c:pt>
                <c:pt idx="16">
                  <c:v>2630.218229091067</c:v>
                </c:pt>
                <c:pt idx="17">
                  <c:v>2631.3329282499994</c:v>
                </c:pt>
                <c:pt idx="18">
                  <c:v>2630.218229091067</c:v>
                </c:pt>
                <c:pt idx="19">
                  <c:v>2630.218229091067</c:v>
                </c:pt>
                <c:pt idx="20">
                  <c:v>2631.3329282499994</c:v>
                </c:pt>
                <c:pt idx="21">
                  <c:v>2631.3329282499994</c:v>
                </c:pt>
                <c:pt idx="22">
                  <c:v>2630.218229091067</c:v>
                </c:pt>
                <c:pt idx="23">
                  <c:v>2623.533174626706</c:v>
                </c:pt>
                <c:pt idx="24">
                  <c:v>2601.288448299927</c:v>
                </c:pt>
                <c:pt idx="25">
                  <c:v>2596.846644839112</c:v>
                </c:pt>
                <c:pt idx="26">
                  <c:v>2575.7804640946974</c:v>
                </c:pt>
                <c:pt idx="27">
                  <c:v>2569.1390736804287</c:v>
                </c:pt>
                <c:pt idx="28">
                  <c:v>2553.6631214896206</c:v>
                </c:pt>
                <c:pt idx="29">
                  <c:v>2538.2159579588892</c:v>
                </c:pt>
                <c:pt idx="30">
                  <c:v>2527.1998361893966</c:v>
                </c:pt>
                <c:pt idx="31">
                  <c:v>2517.297806218712</c:v>
                </c:pt>
                <c:pt idx="32">
                  <c:v>2504.1134403286474</c:v>
                </c:pt>
                <c:pt idx="33">
                  <c:v>2484.3760581728743</c:v>
                </c:pt>
                <c:pt idx="34">
                  <c:v>2460.3161269219513</c:v>
                </c:pt>
                <c:pt idx="35">
                  <c:v>2438.5037913647834</c:v>
                </c:pt>
                <c:pt idx="36">
                  <c:v>2446.131593174539</c:v>
                </c:pt>
                <c:pt idx="37">
                  <c:v>2436.3257057465253</c:v>
                </c:pt>
                <c:pt idx="38">
                  <c:v>2415.66233629066</c:v>
                </c:pt>
                <c:pt idx="39">
                  <c:v>2412.4043941687028</c:v>
                </c:pt>
                <c:pt idx="40">
                  <c:v>2402.6382300442465</c:v>
                </c:pt>
                <c:pt idx="41">
                  <c:v>2384.222310510906</c:v>
                </c:pt>
                <c:pt idx="42">
                  <c:v>2372.3278537481406</c:v>
                </c:pt>
                <c:pt idx="43">
                  <c:v>2347.51254501157</c:v>
                </c:pt>
                <c:pt idx="44">
                  <c:v>2336.7463677326805</c:v>
                </c:pt>
                <c:pt idx="45">
                  <c:v>2325.9941308659236</c:v>
                </c:pt>
                <c:pt idx="46">
                  <c:v>2308.8194579969877</c:v>
                </c:pt>
                <c:pt idx="47">
                  <c:v>2289.5403154926553</c:v>
                </c:pt>
                <c:pt idx="48">
                  <c:v>2279.917503323551</c:v>
                </c:pt>
                <c:pt idx="49">
                  <c:v>2270.3058293872114</c:v>
                </c:pt>
                <c:pt idx="50">
                  <c:v>2258.573316345368</c:v>
                </c:pt>
                <c:pt idx="51">
                  <c:v>2245.793088548337</c:v>
                </c:pt>
                <c:pt idx="52">
                  <c:v>2233.0324999873096</c:v>
                </c:pt>
                <c:pt idx="53">
                  <c:v>2218.1698880922663</c:v>
                </c:pt>
                <c:pt idx="54">
                  <c:v>2205.451644832134</c:v>
                </c:pt>
                <c:pt idx="55">
                  <c:v>2193.8103423339576</c:v>
                </c:pt>
                <c:pt idx="56">
                  <c:v>2176.906618691275</c:v>
                </c:pt>
                <c:pt idx="57">
                  <c:v>2163.197634964795</c:v>
                </c:pt>
                <c:pt idx="58">
                  <c:v>2150.5632447420103</c:v>
                </c:pt>
                <c:pt idx="59">
                  <c:v>2130.598024612699</c:v>
                </c:pt>
                <c:pt idx="60">
                  <c:v>2114.869846341642</c:v>
                </c:pt>
                <c:pt idx="61">
                  <c:v>2101.262813885497</c:v>
                </c:pt>
                <c:pt idx="62">
                  <c:v>2087.678041732741</c:v>
                </c:pt>
                <c:pt idx="63">
                  <c:v>2077.2433188567834</c:v>
                </c:pt>
                <c:pt idx="64">
                  <c:v>2063.697752413078</c:v>
                </c:pt>
                <c:pt idx="65">
                  <c:v>2051.2137339675437</c:v>
                </c:pt>
                <c:pt idx="66">
                  <c:v>2035.6350575729377</c:v>
                </c:pt>
                <c:pt idx="67">
                  <c:v>2025.265486580074</c:v>
                </c:pt>
                <c:pt idx="68">
                  <c:v>2006.6328279651673</c:v>
                </c:pt>
                <c:pt idx="69">
                  <c:v>1994.234242052978</c:v>
                </c:pt>
                <c:pt idx="70">
                  <c:v>1981.8541408079648</c:v>
                </c:pt>
                <c:pt idx="71">
                  <c:v>1969.4924691957335</c:v>
                </c:pt>
                <c:pt idx="72">
                  <c:v>1953.038814035252</c:v>
                </c:pt>
                <c:pt idx="73">
                  <c:v>1943.797939839191</c:v>
                </c:pt>
                <c:pt idx="74">
                  <c:v>1925.3469848717039</c:v>
                </c:pt>
                <c:pt idx="75">
                  <c:v>1903.8725589131614</c:v>
                </c:pt>
                <c:pt idx="76">
                  <c:v>1888.567612566718</c:v>
                </c:pt>
                <c:pt idx="77">
                  <c:v>1873.2908227573218</c:v>
                </c:pt>
                <c:pt idx="78">
                  <c:v>1857.0264985528572</c:v>
                </c:pt>
                <c:pt idx="79">
                  <c:v>1838.7671307393769</c:v>
                </c:pt>
                <c:pt idx="80">
                  <c:v>1827.6283612999243</c:v>
                </c:pt>
                <c:pt idx="81">
                  <c:v>1811.4531404620675</c:v>
                </c:pt>
                <c:pt idx="82">
                  <c:v>1798.3339340101102</c:v>
                </c:pt>
                <c:pt idx="83">
                  <c:v>1785.235421576796</c:v>
                </c:pt>
                <c:pt idx="84">
                  <c:v>1768.1377139287363</c:v>
                </c:pt>
                <c:pt idx="85">
                  <c:v>1763.1156687971354</c:v>
                </c:pt>
                <c:pt idx="86">
                  <c:v>1768.1377139287363</c:v>
                </c:pt>
                <c:pt idx="87">
                  <c:v>1747.0655041057737</c:v>
                </c:pt>
                <c:pt idx="88">
                  <c:v>1727.0463252391999</c:v>
                </c:pt>
                <c:pt idx="89">
                  <c:v>1708.072704325281</c:v>
                </c:pt>
                <c:pt idx="90">
                  <c:v>1688.1471965716978</c:v>
                </c:pt>
                <c:pt idx="91">
                  <c:v>1676.214801216613</c:v>
                </c:pt>
                <c:pt idx="92">
                  <c:v>1673.234379563993</c:v>
                </c:pt>
                <c:pt idx="93">
                  <c:v>1669.262147308387</c:v>
                </c:pt>
                <c:pt idx="94">
                  <c:v>1666.284219583446</c:v>
                </c:pt>
                <c:pt idx="95">
                  <c:v>1654.3831765259633</c:v>
                </c:pt>
                <c:pt idx="96">
                  <c:v>1663.3073594074551</c:v>
                </c:pt>
                <c:pt idx="97">
                  <c:v>1665.2918142793687</c:v>
                </c:pt>
                <c:pt idx="98">
                  <c:v>1670.2550272488302</c:v>
                </c:pt>
                <c:pt idx="99">
                  <c:v>1671.2480259193092</c:v>
                </c:pt>
                <c:pt idx="100">
                  <c:v>1671.2480259193092</c:v>
                </c:pt>
                <c:pt idx="101">
                  <c:v>1681.1845490290834</c:v>
                </c:pt>
                <c:pt idx="102">
                  <c:v>1685.1624898821624</c:v>
                </c:pt>
                <c:pt idx="103">
                  <c:v>1687.1521751371586</c:v>
                </c:pt>
                <c:pt idx="104">
                  <c:v>1685.1624898821624</c:v>
                </c:pt>
                <c:pt idx="105">
                  <c:v>1678.202343440559</c:v>
                </c:pt>
                <c:pt idx="106">
                  <c:v>1675.2212084697517</c:v>
                </c:pt>
                <c:pt idx="107">
                  <c:v>1673.234379563993</c:v>
                </c:pt>
                <c:pt idx="108">
                  <c:v>1671.2480259193092</c:v>
                </c:pt>
                <c:pt idx="109">
                  <c:v>1670.2550272488302</c:v>
                </c:pt>
                <c:pt idx="110">
                  <c:v>1665.2918142793687</c:v>
                </c:pt>
                <c:pt idx="111">
                  <c:v>1666.284219583446</c:v>
                </c:pt>
                <c:pt idx="112">
                  <c:v>1662.3153097829543</c:v>
                </c:pt>
                <c:pt idx="113">
                  <c:v>1663.3073594074551</c:v>
                </c:pt>
                <c:pt idx="114">
                  <c:v>1664.2995275634828</c:v>
                </c:pt>
                <c:pt idx="115">
                  <c:v>1665.2918142793687</c:v>
                </c:pt>
                <c:pt idx="116">
                  <c:v>1664.2995275634828</c:v>
                </c:pt>
                <c:pt idx="117">
                  <c:v>1672.2411433482275</c:v>
                </c:pt>
                <c:pt idx="118">
                  <c:v>1675.2212084697517</c:v>
                </c:pt>
                <c:pt idx="119">
                  <c:v>1679.196292974573</c:v>
                </c:pt>
                <c:pt idx="120">
                  <c:v>1680.190361494584</c:v>
                </c:pt>
                <c:pt idx="121">
                  <c:v>1678.202343440559</c:v>
                </c:pt>
                <c:pt idx="122">
                  <c:v>1678.202343440559</c:v>
                </c:pt>
                <c:pt idx="123">
                  <c:v>1683.1732812555708</c:v>
                </c:pt>
                <c:pt idx="124">
                  <c:v>1683.1732812555708</c:v>
                </c:pt>
                <c:pt idx="125">
                  <c:v>1680.190361494584</c:v>
                </c:pt>
                <c:pt idx="126">
                  <c:v>1688.1471965716978</c:v>
                </c:pt>
                <c:pt idx="127">
                  <c:v>1688.1471965716978</c:v>
                </c:pt>
                <c:pt idx="128">
                  <c:v>1698.1039739900207</c:v>
                </c:pt>
                <c:pt idx="129">
                  <c:v>1697.107758840125</c:v>
                </c:pt>
                <c:pt idx="130">
                  <c:v>1690.1375971977184</c:v>
                </c:pt>
                <c:pt idx="131">
                  <c:v>1687.1521751371586</c:v>
                </c:pt>
                <c:pt idx="132">
                  <c:v>1682.1788556065762</c:v>
                </c:pt>
                <c:pt idx="133">
                  <c:v>1661.3233786616652</c:v>
                </c:pt>
                <c:pt idx="134">
                  <c:v>1653.3921924121305</c:v>
                </c:pt>
                <c:pt idx="135">
                  <c:v>1628.6559472156223</c:v>
                </c:pt>
                <c:pt idx="136">
                  <c:v>1618.782044301961</c:v>
                </c:pt>
                <c:pt idx="137">
                  <c:v>1600.0539129060394</c:v>
                </c:pt>
                <c:pt idx="138">
                  <c:v>1582.3503500361462</c:v>
                </c:pt>
                <c:pt idx="139">
                  <c:v>1569.58787571027</c:v>
                </c:pt>
                <c:pt idx="140">
                  <c:v>1557.8245144627244</c:v>
                </c:pt>
                <c:pt idx="141">
                  <c:v>1542.1659097106321</c:v>
                </c:pt>
                <c:pt idx="142">
                  <c:v>1528.48881024128</c:v>
                </c:pt>
                <c:pt idx="143">
                  <c:v>1515.808785714147</c:v>
                </c:pt>
                <c:pt idx="144">
                  <c:v>1500.2291350427706</c:v>
                </c:pt>
                <c:pt idx="145">
                  <c:v>1483.707721280597</c:v>
                </c:pt>
                <c:pt idx="146">
                  <c:v>1469.1572508116067</c:v>
                </c:pt>
                <c:pt idx="147">
                  <c:v>1459.4710822433829</c:v>
                </c:pt>
                <c:pt idx="148">
                  <c:v>1440.1325747328785</c:v>
                </c:pt>
                <c:pt idx="149">
                  <c:v>1423.7301789596384</c:v>
                </c:pt>
                <c:pt idx="150">
                  <c:v>1412.1714928961753</c:v>
                </c:pt>
                <c:pt idx="151">
                  <c:v>1393.903080958239</c:v>
                </c:pt>
                <c:pt idx="152">
                  <c:v>1380.4678163600308</c:v>
                </c:pt>
                <c:pt idx="153">
                  <c:v>1362.2689422359786</c:v>
                </c:pt>
                <c:pt idx="154">
                  <c:v>1341.246269306446</c:v>
                </c:pt>
                <c:pt idx="155">
                  <c:v>1325.0378511259323</c:v>
                </c:pt>
                <c:pt idx="156">
                  <c:v>1311.713456380776</c:v>
                </c:pt>
                <c:pt idx="157">
                  <c:v>1300.3095387651742</c:v>
                </c:pt>
                <c:pt idx="158">
                  <c:v>1282.2853041147732</c:v>
                </c:pt>
                <c:pt idx="159">
                  <c:v>1272.81455562923</c:v>
                </c:pt>
                <c:pt idx="160">
                  <c:v>1251.0727387172592</c:v>
                </c:pt>
                <c:pt idx="161">
                  <c:v>1240.6945671576807</c:v>
                </c:pt>
                <c:pt idx="162">
                  <c:v>1228.4461542220624</c:v>
                </c:pt>
                <c:pt idx="163">
                  <c:v>1216.2157812145888</c:v>
                </c:pt>
                <c:pt idx="164">
                  <c:v>1202.1261595344831</c:v>
                </c:pt>
                <c:pt idx="165">
                  <c:v>1188.997379926977</c:v>
                </c:pt>
                <c:pt idx="166">
                  <c:v>1181.5045290942098</c:v>
                </c:pt>
                <c:pt idx="167">
                  <c:v>1171.2128861688313</c:v>
                </c:pt>
                <c:pt idx="168">
                  <c:v>1155.3326660949779</c:v>
                </c:pt>
                <c:pt idx="169">
                  <c:v>1145.0733886523126</c:v>
                </c:pt>
                <c:pt idx="170">
                  <c:v>1120.8744547290132</c:v>
                </c:pt>
                <c:pt idx="171">
                  <c:v>1116.228887406732</c:v>
                </c:pt>
                <c:pt idx="172">
                  <c:v>1099.5263312452348</c:v>
                </c:pt>
                <c:pt idx="173">
                  <c:v>1087.4842333307624</c:v>
                </c:pt>
                <c:pt idx="174">
                  <c:v>1075.4595731581621</c:v>
                </c:pt>
                <c:pt idx="175">
                  <c:v>1064.375320515287</c:v>
                </c:pt>
                <c:pt idx="176">
                  <c:v>1054.227736617141</c:v>
                </c:pt>
                <c:pt idx="177">
                  <c:v>1040.410076256555</c:v>
                </c:pt>
                <c:pt idx="178">
                  <c:v>1022.0222224808806</c:v>
                </c:pt>
                <c:pt idx="179">
                  <c:v>1013.7609536462921</c:v>
                </c:pt>
                <c:pt idx="180">
                  <c:v>998.1787234186816</c:v>
                </c:pt>
                <c:pt idx="181">
                  <c:v>978.0567915346135</c:v>
                </c:pt>
                <c:pt idx="182">
                  <c:v>962.5413533423075</c:v>
                </c:pt>
                <c:pt idx="183">
                  <c:v>951.6067071376824</c:v>
                </c:pt>
                <c:pt idx="184">
                  <c:v>930.6887965576864</c:v>
                </c:pt>
                <c:pt idx="185">
                  <c:v>915.2615287660628</c:v>
                </c:pt>
                <c:pt idx="186">
                  <c:v>905.2944300636348</c:v>
                </c:pt>
                <c:pt idx="187">
                  <c:v>885.3960510635027</c:v>
                </c:pt>
                <c:pt idx="188">
                  <c:v>876.3670718418991</c:v>
                </c:pt>
                <c:pt idx="189">
                  <c:v>863.7429713316958</c:v>
                </c:pt>
                <c:pt idx="190">
                  <c:v>846.6409029521003</c:v>
                </c:pt>
                <c:pt idx="191">
                  <c:v>834.0618787756405</c:v>
                </c:pt>
                <c:pt idx="192">
                  <c:v>825.0885135497263</c:v>
                </c:pt>
                <c:pt idx="193">
                  <c:v>806.2759504776502</c:v>
                </c:pt>
                <c:pt idx="194">
                  <c:v>794.6514002741214</c:v>
                </c:pt>
                <c:pt idx="195">
                  <c:v>784.8279367321936</c:v>
                </c:pt>
                <c:pt idx="196">
                  <c:v>767.8874599203532</c:v>
                </c:pt>
                <c:pt idx="197">
                  <c:v>756.3164877028767</c:v>
                </c:pt>
                <c:pt idx="198">
                  <c:v>742.0973894135241</c:v>
                </c:pt>
                <c:pt idx="199">
                  <c:v>725.2437729816079</c:v>
                </c:pt>
                <c:pt idx="200">
                  <c:v>714.6169808238405</c:v>
                </c:pt>
                <c:pt idx="201">
                  <c:v>698.7022480249177</c:v>
                </c:pt>
                <c:pt idx="202">
                  <c:v>687.2272137422169</c:v>
                </c:pt>
                <c:pt idx="203">
                  <c:v>671.364837625593</c:v>
                </c:pt>
                <c:pt idx="204">
                  <c:v>655.5327043797729</c:v>
                </c:pt>
                <c:pt idx="205">
                  <c:v>641.4849930625978</c:v>
                </c:pt>
                <c:pt idx="206">
                  <c:v>630.0887001325852</c:v>
                </c:pt>
                <c:pt idx="207">
                  <c:v>619.582908909025</c:v>
                </c:pt>
                <c:pt idx="208">
                  <c:v>602.975874684071</c:v>
                </c:pt>
                <c:pt idx="209">
                  <c:v>595.1209618751354</c:v>
                </c:pt>
                <c:pt idx="210">
                  <c:v>578.5627283288695</c:v>
                </c:pt>
                <c:pt idx="211">
                  <c:v>563.7754020178043</c:v>
                </c:pt>
                <c:pt idx="212">
                  <c:v>557.694148452719</c:v>
                </c:pt>
                <c:pt idx="213">
                  <c:v>542.9439044276714</c:v>
                </c:pt>
                <c:pt idx="214">
                  <c:v>530.8162870823837</c:v>
                </c:pt>
                <c:pt idx="215">
                  <c:v>518.7063558519975</c:v>
                </c:pt>
                <c:pt idx="216">
                  <c:v>503.1623491609843</c:v>
                </c:pt>
                <c:pt idx="217">
                  <c:v>491.9541900762366</c:v>
                </c:pt>
                <c:pt idx="218">
                  <c:v>479.9007593224874</c:v>
                </c:pt>
                <c:pt idx="219">
                  <c:v>461.8533546701863</c:v>
                </c:pt>
                <c:pt idx="220">
                  <c:v>451.5581352024746</c:v>
                </c:pt>
                <c:pt idx="221">
                  <c:v>438.70703430587713</c:v>
                </c:pt>
                <c:pt idx="222">
                  <c:v>423.31191972057877</c:v>
                </c:pt>
                <c:pt idx="223">
                  <c:v>410.5044244481656</c:v>
                </c:pt>
                <c:pt idx="224">
                  <c:v>397.716652239771</c:v>
                </c:pt>
                <c:pt idx="225">
                  <c:v>390.05343074252005</c:v>
                </c:pt>
                <c:pt idx="226">
                  <c:v>377.29708939631684</c:v>
                </c:pt>
                <c:pt idx="227">
                  <c:v>362.8635523721455</c:v>
                </c:pt>
                <c:pt idx="228">
                  <c:v>349.3019262128158</c:v>
                </c:pt>
                <c:pt idx="229">
                  <c:v>334.91692507904395</c:v>
                </c:pt>
                <c:pt idx="230">
                  <c:v>324.77778905504215</c:v>
                </c:pt>
                <c:pt idx="231">
                  <c:v>318.86900511027903</c:v>
                </c:pt>
                <c:pt idx="232">
                  <c:v>305.37898062333005</c:v>
                </c:pt>
                <c:pt idx="233">
                  <c:v>291.0698013364111</c:v>
                </c:pt>
                <c:pt idx="234">
                  <c:v>273.4277309834119</c:v>
                </c:pt>
                <c:pt idx="235">
                  <c:v>247.45298678028638</c:v>
                </c:pt>
                <c:pt idx="236">
                  <c:v>223.227368291723</c:v>
                </c:pt>
                <c:pt idx="237">
                  <c:v>192.421076303296</c:v>
                </c:pt>
                <c:pt idx="238">
                  <c:v>163.38480134941335</c:v>
                </c:pt>
                <c:pt idx="239">
                  <c:v>140.2286626097346</c:v>
                </c:pt>
                <c:pt idx="240">
                  <c:v>118.78419939361076</c:v>
                </c:pt>
                <c:pt idx="241">
                  <c:v>90.00382716464887</c:v>
                </c:pt>
                <c:pt idx="242">
                  <c:v>59.68693515819988</c:v>
                </c:pt>
                <c:pt idx="243">
                  <c:v>39.26502881493374</c:v>
                </c:pt>
              </c:numCache>
            </c:numRef>
          </c:yVal>
          <c:smooth val="0"/>
        </c:ser>
        <c:axId val="26124917"/>
        <c:axId val="33797662"/>
      </c:scatterChart>
      <c:valAx>
        <c:axId val="26124917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97662"/>
        <c:crosses val="autoZero"/>
        <c:crossBetween val="midCat"/>
        <c:dispUnits/>
      </c:valAx>
      <c:valAx>
        <c:axId val="3379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1249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3" customWidth="1"/>
    <col min="3" max="3" width="9.140625" style="2" customWidth="1"/>
    <col min="4" max="4" width="9.140625" style="14" customWidth="1"/>
    <col min="5" max="5" width="9.140625" style="3" customWidth="1"/>
    <col min="6" max="6" width="9.140625" style="44" customWidth="1"/>
    <col min="7" max="7" width="9.140625" style="17" customWidth="1"/>
    <col min="8" max="8" width="9.140625" style="18" customWidth="1"/>
    <col min="9" max="9" width="9.140625" style="16" customWidth="1"/>
    <col min="10" max="12" width="9.140625" style="18" customWidth="1"/>
    <col min="13" max="13" width="9.140625" style="21" customWidth="1"/>
    <col min="14" max="15" width="9.140625" style="16" customWidth="1"/>
    <col min="16" max="16" width="9.140625" style="24" customWidth="1"/>
    <col min="17" max="17" width="9.140625" style="18" customWidth="1"/>
    <col min="18" max="18" width="9.140625" style="16" customWidth="1"/>
    <col min="19" max="19" width="9.140625" style="24" customWidth="1"/>
    <col min="20" max="21" width="9.140625" style="42" customWidth="1"/>
    <col min="22" max="22" width="9.140625" style="15" customWidth="1"/>
    <col min="23" max="23" width="9.140625" style="21" customWidth="1"/>
    <col min="24" max="33" width="9.140625" style="57" customWidth="1"/>
  </cols>
  <sheetData>
    <row r="1" spans="1:36" s="40" customFormat="1" ht="12.75">
      <c r="A1" s="25" t="s">
        <v>33</v>
      </c>
      <c r="B1" s="26"/>
      <c r="C1" s="27"/>
      <c r="D1" s="28"/>
      <c r="E1" s="29"/>
      <c r="F1" s="30"/>
      <c r="G1" s="31"/>
      <c r="H1" s="32"/>
      <c r="I1" s="33"/>
      <c r="J1" s="32"/>
      <c r="K1" s="32"/>
      <c r="L1" s="32"/>
      <c r="M1" s="34"/>
      <c r="N1" s="35"/>
      <c r="O1" s="35"/>
      <c r="P1" s="35"/>
      <c r="Q1" s="51"/>
      <c r="R1" s="36"/>
      <c r="S1" s="37"/>
      <c r="T1" s="26"/>
      <c r="U1" s="26"/>
      <c r="V1" s="38"/>
      <c r="W1" s="39"/>
      <c r="X1" s="56"/>
      <c r="Y1" s="56"/>
      <c r="Z1" s="56"/>
      <c r="AA1" s="54"/>
      <c r="AB1" s="54"/>
      <c r="AC1" s="54"/>
      <c r="AD1" s="54"/>
      <c r="AE1" s="54"/>
      <c r="AF1" s="54"/>
      <c r="AG1" s="54"/>
      <c r="AH1" s="41"/>
      <c r="AI1" s="41"/>
      <c r="AJ1" s="41"/>
    </row>
    <row r="2" spans="1:36" s="40" customFormat="1" ht="12.75">
      <c r="A2" s="40" t="s">
        <v>37</v>
      </c>
      <c r="B2" s="26"/>
      <c r="C2" s="27"/>
      <c r="D2" s="28"/>
      <c r="E2" s="29"/>
      <c r="F2" s="30"/>
      <c r="G2" s="31"/>
      <c r="H2" s="32"/>
      <c r="I2" s="33"/>
      <c r="J2" s="32"/>
      <c r="K2" s="32"/>
      <c r="L2" s="32"/>
      <c r="M2" s="34"/>
      <c r="N2" s="35"/>
      <c r="O2" s="35"/>
      <c r="P2" s="35"/>
      <c r="Q2" s="51"/>
      <c r="R2" s="36"/>
      <c r="S2" s="37"/>
      <c r="T2" s="26"/>
      <c r="U2" s="26"/>
      <c r="V2" s="38"/>
      <c r="W2" s="39"/>
      <c r="X2" s="56"/>
      <c r="Y2" s="56"/>
      <c r="Z2" s="56"/>
      <c r="AA2" s="54"/>
      <c r="AB2" s="54"/>
      <c r="AC2" s="54"/>
      <c r="AD2" s="54"/>
      <c r="AE2" s="54"/>
      <c r="AF2" s="54"/>
      <c r="AG2" s="54"/>
      <c r="AH2" s="41"/>
      <c r="AI2" s="41"/>
      <c r="AJ2" s="41"/>
    </row>
    <row r="3" spans="1:36" s="40" customFormat="1" ht="12.75">
      <c r="A3" s="40" t="s">
        <v>485</v>
      </c>
      <c r="B3" s="26"/>
      <c r="C3" s="27"/>
      <c r="D3" s="28"/>
      <c r="E3" s="29"/>
      <c r="F3" s="30"/>
      <c r="G3" s="31"/>
      <c r="H3" s="32"/>
      <c r="I3" s="33"/>
      <c r="J3" s="32"/>
      <c r="K3" s="32"/>
      <c r="L3" s="32"/>
      <c r="M3" s="34"/>
      <c r="N3" s="35"/>
      <c r="O3" s="35"/>
      <c r="P3" s="35"/>
      <c r="Q3" s="51"/>
      <c r="R3" s="36"/>
      <c r="S3" s="37"/>
      <c r="T3" s="26"/>
      <c r="U3" s="26"/>
      <c r="V3" s="38"/>
      <c r="W3" s="39"/>
      <c r="X3" s="56"/>
      <c r="Y3" s="56"/>
      <c r="Z3" s="56"/>
      <c r="AA3" s="54"/>
      <c r="AB3" s="54"/>
      <c r="AC3" s="54"/>
      <c r="AD3" s="54"/>
      <c r="AE3" s="54"/>
      <c r="AF3" s="54"/>
      <c r="AG3" s="54"/>
      <c r="AH3" s="41"/>
      <c r="AI3" s="41"/>
      <c r="AJ3" s="41"/>
    </row>
    <row r="4" spans="1:36" s="40" customFormat="1" ht="12.75">
      <c r="A4" s="40" t="s">
        <v>34</v>
      </c>
      <c r="B4" s="26"/>
      <c r="C4" s="27"/>
      <c r="D4" s="28"/>
      <c r="E4" s="29"/>
      <c r="F4" s="30"/>
      <c r="G4" s="31"/>
      <c r="H4" s="32"/>
      <c r="I4" s="33"/>
      <c r="J4" s="32"/>
      <c r="K4" s="32"/>
      <c r="L4" s="32"/>
      <c r="M4" s="34"/>
      <c r="N4" s="35"/>
      <c r="O4" s="35"/>
      <c r="P4" s="35"/>
      <c r="Q4" s="51"/>
      <c r="R4" s="36"/>
      <c r="S4" s="37"/>
      <c r="T4" s="26"/>
      <c r="U4" s="26"/>
      <c r="V4" s="38"/>
      <c r="W4" s="39"/>
      <c r="X4" s="56"/>
      <c r="Y4" s="56"/>
      <c r="Z4" s="56"/>
      <c r="AA4" s="54"/>
      <c r="AB4" s="54"/>
      <c r="AC4" s="54"/>
      <c r="AD4" s="54"/>
      <c r="AE4" s="54"/>
      <c r="AF4" s="54"/>
      <c r="AG4" s="54"/>
      <c r="AH4" s="41"/>
      <c r="AI4" s="41"/>
      <c r="AJ4" s="41"/>
    </row>
    <row r="5" spans="1:36" s="40" customFormat="1" ht="12.75">
      <c r="A5" s="40" t="s">
        <v>35</v>
      </c>
      <c r="B5" s="26"/>
      <c r="C5" s="27"/>
      <c r="D5" s="28"/>
      <c r="E5" s="29"/>
      <c r="F5" s="30"/>
      <c r="G5" s="31"/>
      <c r="H5" s="32"/>
      <c r="I5" s="33"/>
      <c r="J5" s="32"/>
      <c r="K5" s="32"/>
      <c r="L5" s="32"/>
      <c r="M5" s="34"/>
      <c r="N5" s="35"/>
      <c r="O5" s="35"/>
      <c r="P5" s="35"/>
      <c r="Q5" s="51"/>
      <c r="R5" s="36"/>
      <c r="S5" s="37"/>
      <c r="T5" s="26"/>
      <c r="U5" s="26"/>
      <c r="V5" s="38"/>
      <c r="W5" s="39"/>
      <c r="X5" s="56"/>
      <c r="Y5" s="56"/>
      <c r="Z5" s="56"/>
      <c r="AA5" s="54"/>
      <c r="AB5" s="54"/>
      <c r="AC5" s="54"/>
      <c r="AD5" s="54"/>
      <c r="AE5" s="54"/>
      <c r="AF5" s="54"/>
      <c r="AG5" s="54"/>
      <c r="AH5" s="41"/>
      <c r="AI5" s="41"/>
      <c r="AJ5" s="41"/>
    </row>
    <row r="6" spans="1:36" ht="12.75">
      <c r="A6" t="s">
        <v>36</v>
      </c>
      <c r="B6" s="42"/>
      <c r="D6" s="43"/>
      <c r="I6" s="45"/>
      <c r="P6" s="16"/>
      <c r="Q6" s="52"/>
      <c r="R6" s="46"/>
      <c r="V6" s="47"/>
      <c r="W6" s="48"/>
      <c r="AA6" s="55"/>
      <c r="AB6" s="55"/>
      <c r="AC6" s="55"/>
      <c r="AD6" s="55"/>
      <c r="AE6" s="55"/>
      <c r="AF6" s="55"/>
      <c r="AG6" s="55"/>
      <c r="AH6" s="49"/>
      <c r="AI6" s="49"/>
      <c r="AJ6" s="49"/>
    </row>
    <row r="7" spans="1:33" ht="14.25">
      <c r="A7" s="4" t="s">
        <v>4</v>
      </c>
      <c r="B7" s="5" t="s">
        <v>8</v>
      </c>
      <c r="C7" s="6" t="s">
        <v>0</v>
      </c>
      <c r="D7" s="7" t="s">
        <v>9</v>
      </c>
      <c r="E7" s="8" t="s">
        <v>10</v>
      </c>
      <c r="F7" s="50" t="s">
        <v>11</v>
      </c>
      <c r="G7" s="9" t="s">
        <v>1</v>
      </c>
      <c r="H7" s="10" t="s">
        <v>12</v>
      </c>
      <c r="I7" s="11" t="s">
        <v>5</v>
      </c>
      <c r="J7" s="10" t="s">
        <v>19</v>
      </c>
      <c r="K7" s="10" t="s">
        <v>20</v>
      </c>
      <c r="L7" s="10" t="s">
        <v>21</v>
      </c>
      <c r="M7" s="19" t="s">
        <v>22</v>
      </c>
      <c r="N7" s="20" t="s">
        <v>6</v>
      </c>
      <c r="O7" s="20" t="s">
        <v>3</v>
      </c>
      <c r="P7" s="23" t="s">
        <v>28</v>
      </c>
      <c r="Q7" s="10" t="s">
        <v>38</v>
      </c>
      <c r="R7" s="20" t="s">
        <v>29</v>
      </c>
      <c r="S7" s="23" t="s">
        <v>2</v>
      </c>
      <c r="T7" s="5" t="s">
        <v>30</v>
      </c>
      <c r="U7" s="5" t="s">
        <v>31</v>
      </c>
      <c r="V7" s="22" t="s">
        <v>26</v>
      </c>
      <c r="W7" s="19" t="s">
        <v>22</v>
      </c>
      <c r="X7" s="53" t="s">
        <v>39</v>
      </c>
      <c r="Y7" s="53" t="s">
        <v>40</v>
      </c>
      <c r="Z7" s="53" t="s">
        <v>41</v>
      </c>
      <c r="AA7" s="53" t="s">
        <v>40</v>
      </c>
      <c r="AB7" s="53" t="s">
        <v>42</v>
      </c>
      <c r="AC7" s="53" t="s">
        <v>40</v>
      </c>
      <c r="AD7" s="53" t="s">
        <v>43</v>
      </c>
      <c r="AE7" s="53" t="s">
        <v>40</v>
      </c>
      <c r="AF7" s="53" t="s">
        <v>44</v>
      </c>
      <c r="AG7" s="53" t="s">
        <v>40</v>
      </c>
    </row>
    <row r="8" spans="1:23" ht="12.75">
      <c r="A8" s="12" t="s">
        <v>13</v>
      </c>
      <c r="B8" s="5">
        <v>1999</v>
      </c>
      <c r="C8" s="6" t="s">
        <v>14</v>
      </c>
      <c r="D8" s="7" t="s">
        <v>15</v>
      </c>
      <c r="E8" s="8" t="s">
        <v>16</v>
      </c>
      <c r="F8" s="50" t="s">
        <v>17</v>
      </c>
      <c r="G8" s="9" t="s">
        <v>18</v>
      </c>
      <c r="H8" s="10" t="s">
        <v>18</v>
      </c>
      <c r="I8" s="11" t="s">
        <v>18</v>
      </c>
      <c r="J8" s="10" t="s">
        <v>23</v>
      </c>
      <c r="K8" s="10" t="s">
        <v>23</v>
      </c>
      <c r="L8" s="10" t="s">
        <v>23</v>
      </c>
      <c r="M8" s="19" t="s">
        <v>23</v>
      </c>
      <c r="N8" s="20" t="s">
        <v>24</v>
      </c>
      <c r="O8" s="20" t="s">
        <v>25</v>
      </c>
      <c r="P8" s="23" t="s">
        <v>27</v>
      </c>
      <c r="Q8" s="10" t="s">
        <v>32</v>
      </c>
      <c r="R8" s="20" t="s">
        <v>32</v>
      </c>
      <c r="S8" s="23" t="s">
        <v>27</v>
      </c>
      <c r="T8" s="5" t="s">
        <v>32</v>
      </c>
      <c r="U8" s="5" t="s">
        <v>32</v>
      </c>
      <c r="V8" s="22" t="s">
        <v>27</v>
      </c>
      <c r="W8" s="19" t="s">
        <v>23</v>
      </c>
    </row>
    <row r="9" spans="1:23" ht="12.75">
      <c r="A9" s="1">
        <v>36346</v>
      </c>
      <c r="B9" s="13">
        <v>186</v>
      </c>
      <c r="C9" s="2">
        <v>0.0907407403</v>
      </c>
      <c r="D9" s="14">
        <v>0.0907407403</v>
      </c>
      <c r="E9" s="3">
        <v>0</v>
      </c>
      <c r="F9" s="44">
        <v>0</v>
      </c>
      <c r="G9" s="17">
        <v>1052</v>
      </c>
      <c r="H9" s="18">
        <f>(G9-35)</f>
        <v>1017</v>
      </c>
      <c r="I9" s="16">
        <v>1017</v>
      </c>
      <c r="J9" s="18">
        <f>(8303.951372*(LN(1013/H9)))</f>
        <v>-32.72497386848875</v>
      </c>
      <c r="K9" s="18">
        <f>(J9+69.955)</f>
        <v>37.230026131511245</v>
      </c>
      <c r="L9" s="18">
        <f aca="true" t="shared" si="0" ref="L9:L72">(J9+87.0841)</f>
        <v>54.35912613151125</v>
      </c>
      <c r="M9" s="21">
        <f aca="true" t="shared" si="1" ref="M9:M72">AVERAGE(K9:L9)</f>
        <v>45.79457613151125</v>
      </c>
      <c r="O9" s="16">
        <v>68.9</v>
      </c>
      <c r="P9" s="24">
        <v>0.083</v>
      </c>
      <c r="S9" s="24">
        <v>5.939</v>
      </c>
      <c r="V9" s="15">
        <v>0.009</v>
      </c>
      <c r="W9" s="21">
        <v>45.79457613151125</v>
      </c>
    </row>
    <row r="10" spans="1:23" ht="12.75">
      <c r="A10" s="1">
        <v>36346</v>
      </c>
      <c r="B10" s="13">
        <v>186</v>
      </c>
      <c r="C10" s="2">
        <v>0.0908564851</v>
      </c>
      <c r="D10" s="14">
        <v>0.0908564851</v>
      </c>
      <c r="E10" s="3">
        <v>10</v>
      </c>
      <c r="F10" s="44">
        <v>0</v>
      </c>
      <c r="G10" s="17">
        <v>1052.2</v>
      </c>
      <c r="H10" s="18">
        <f aca="true" t="shared" si="2" ref="H10:H73">(G10-35)</f>
        <v>1017.2</v>
      </c>
      <c r="I10" s="16">
        <v>1017.2</v>
      </c>
      <c r="J10" s="18">
        <f aca="true" t="shared" si="3" ref="J10:J73">(8303.951372*(LN(1013/H10)))</f>
        <v>-34.35784210145676</v>
      </c>
      <c r="K10" s="18">
        <f aca="true" t="shared" si="4" ref="K10:K73">(J10+69.955)</f>
        <v>35.59715789854324</v>
      </c>
      <c r="L10" s="18">
        <f t="shared" si="0"/>
        <v>52.726257898543246</v>
      </c>
      <c r="M10" s="21">
        <f t="shared" si="1"/>
        <v>44.16170789854324</v>
      </c>
      <c r="O10" s="16">
        <v>68.9</v>
      </c>
      <c r="P10" s="24">
        <v>0.074</v>
      </c>
      <c r="S10" s="24">
        <v>6.019</v>
      </c>
      <c r="V10" s="15">
        <v>0.053</v>
      </c>
      <c r="W10" s="21">
        <v>44.16170789854324</v>
      </c>
    </row>
    <row r="11" spans="1:23" ht="12.75">
      <c r="A11" s="1">
        <v>36346</v>
      </c>
      <c r="B11" s="13">
        <v>186</v>
      </c>
      <c r="C11" s="2">
        <v>0.0909722224</v>
      </c>
      <c r="D11" s="14">
        <v>0.0909722224</v>
      </c>
      <c r="E11" s="3">
        <v>20</v>
      </c>
      <c r="F11" s="44">
        <v>0</v>
      </c>
      <c r="G11" s="17">
        <v>1052.3</v>
      </c>
      <c r="H11" s="18">
        <f t="shared" si="2"/>
        <v>1017.3</v>
      </c>
      <c r="I11" s="16">
        <v>1017.3</v>
      </c>
      <c r="J11" s="18">
        <f t="shared" si="3"/>
        <v>-35.17415582754904</v>
      </c>
      <c r="K11" s="18">
        <f t="shared" si="4"/>
        <v>34.780844172450955</v>
      </c>
      <c r="L11" s="18">
        <f t="shared" si="0"/>
        <v>51.90994417245096</v>
      </c>
      <c r="M11" s="21">
        <f t="shared" si="1"/>
        <v>43.34539417245096</v>
      </c>
      <c r="O11" s="16">
        <v>69</v>
      </c>
      <c r="P11" s="24">
        <v>0.084</v>
      </c>
      <c r="S11" s="24">
        <v>5.784</v>
      </c>
      <c r="V11" s="15">
        <v>0.039</v>
      </c>
      <c r="W11" s="21">
        <v>43.34539417245096</v>
      </c>
    </row>
    <row r="12" spans="1:23" ht="12.75">
      <c r="A12" s="1">
        <v>36346</v>
      </c>
      <c r="B12" s="13">
        <v>186</v>
      </c>
      <c r="C12" s="2">
        <v>0.0910879597</v>
      </c>
      <c r="D12" s="14">
        <v>0.0910879597</v>
      </c>
      <c r="E12" s="3">
        <v>30</v>
      </c>
      <c r="F12" s="44">
        <v>0</v>
      </c>
      <c r="G12" s="17">
        <v>1052.7</v>
      </c>
      <c r="H12" s="18">
        <f t="shared" si="2"/>
        <v>1017.7</v>
      </c>
      <c r="I12" s="16">
        <v>1017.7</v>
      </c>
      <c r="J12" s="18">
        <f t="shared" si="3"/>
        <v>-38.43860849740549</v>
      </c>
      <c r="K12" s="18">
        <f t="shared" si="4"/>
        <v>31.51639150259451</v>
      </c>
      <c r="L12" s="18">
        <f t="shared" si="0"/>
        <v>48.64549150259452</v>
      </c>
      <c r="M12" s="21">
        <f t="shared" si="1"/>
        <v>40.08094150259451</v>
      </c>
      <c r="O12" s="16">
        <v>69</v>
      </c>
      <c r="P12" s="24">
        <v>0.078</v>
      </c>
      <c r="S12" s="24">
        <v>5.96</v>
      </c>
      <c r="V12" s="15">
        <v>0.043</v>
      </c>
      <c r="W12" s="21">
        <v>40.08094150259451</v>
      </c>
    </row>
    <row r="13" spans="1:23" ht="12.75">
      <c r="A13" s="1">
        <v>36346</v>
      </c>
      <c r="B13" s="13">
        <v>186</v>
      </c>
      <c r="C13" s="2">
        <v>0.0912037045</v>
      </c>
      <c r="D13" s="14">
        <v>0.0912037045</v>
      </c>
      <c r="E13" s="3">
        <v>40</v>
      </c>
      <c r="F13" s="44">
        <v>0</v>
      </c>
      <c r="G13" s="17">
        <v>1052.8</v>
      </c>
      <c r="H13" s="18">
        <f t="shared" si="2"/>
        <v>1017.8</v>
      </c>
      <c r="I13" s="16">
        <v>1017.8</v>
      </c>
      <c r="J13" s="18">
        <f t="shared" si="3"/>
        <v>-39.25452118506626</v>
      </c>
      <c r="K13" s="18">
        <f t="shared" si="4"/>
        <v>30.70047881493374</v>
      </c>
      <c r="L13" s="18">
        <f t="shared" si="0"/>
        <v>47.82957881493375</v>
      </c>
      <c r="M13" s="21">
        <f t="shared" si="1"/>
        <v>39.26502881493374</v>
      </c>
      <c r="O13" s="16">
        <v>68.8</v>
      </c>
      <c r="P13" s="24">
        <v>0.082</v>
      </c>
      <c r="S13" s="24">
        <v>5.978</v>
      </c>
      <c r="V13" s="15">
        <v>0.034</v>
      </c>
      <c r="W13" s="21">
        <v>39.26502881493374</v>
      </c>
    </row>
    <row r="14" spans="1:23" ht="12.75">
      <c r="A14" s="1">
        <v>36346</v>
      </c>
      <c r="B14" s="13">
        <v>186</v>
      </c>
      <c r="C14" s="2">
        <v>0.0913194418</v>
      </c>
      <c r="D14" s="14">
        <v>0.0913194418</v>
      </c>
      <c r="E14" s="3">
        <v>50</v>
      </c>
      <c r="F14" s="44">
        <v>0</v>
      </c>
      <c r="G14" s="17">
        <v>1052.4</v>
      </c>
      <c r="H14" s="18">
        <f t="shared" si="2"/>
        <v>1017.4000000000001</v>
      </c>
      <c r="I14" s="16">
        <v>1017.4</v>
      </c>
      <c r="J14" s="18">
        <f t="shared" si="3"/>
        <v>-35.990389314422366</v>
      </c>
      <c r="K14" s="18">
        <f t="shared" si="4"/>
        <v>33.96461068557763</v>
      </c>
      <c r="L14" s="18">
        <f t="shared" si="0"/>
        <v>51.09371068557764</v>
      </c>
      <c r="M14" s="21">
        <f t="shared" si="1"/>
        <v>42.52916068557764</v>
      </c>
      <c r="O14" s="16">
        <v>68.6</v>
      </c>
      <c r="P14" s="24">
        <v>0.085</v>
      </c>
      <c r="S14" s="24">
        <v>5.84</v>
      </c>
      <c r="V14" s="15">
        <v>0.035</v>
      </c>
      <c r="W14" s="21">
        <v>42.52916068557764</v>
      </c>
    </row>
    <row r="15" spans="1:23" ht="12.75">
      <c r="A15" s="1">
        <v>36346</v>
      </c>
      <c r="B15" s="13">
        <v>186</v>
      </c>
      <c r="C15" s="2">
        <v>0.0914351866</v>
      </c>
      <c r="D15" s="14">
        <v>0.0914351866</v>
      </c>
      <c r="E15" s="3">
        <v>60</v>
      </c>
      <c r="F15" s="44">
        <v>0</v>
      </c>
      <c r="G15" s="17">
        <v>1052.4</v>
      </c>
      <c r="H15" s="18">
        <f t="shared" si="2"/>
        <v>1017.4000000000001</v>
      </c>
      <c r="I15" s="16">
        <v>1017.4</v>
      </c>
      <c r="J15" s="18">
        <f t="shared" si="3"/>
        <v>-35.990389314422366</v>
      </c>
      <c r="K15" s="18">
        <f t="shared" si="4"/>
        <v>33.96461068557763</v>
      </c>
      <c r="L15" s="18">
        <f t="shared" si="0"/>
        <v>51.09371068557764</v>
      </c>
      <c r="M15" s="21">
        <f t="shared" si="1"/>
        <v>42.52916068557764</v>
      </c>
      <c r="O15" s="16">
        <v>68.5</v>
      </c>
      <c r="P15" s="24">
        <v>0.093</v>
      </c>
      <c r="S15" s="24">
        <v>6.079</v>
      </c>
      <c r="V15" s="15">
        <v>0.031</v>
      </c>
      <c r="W15" s="21">
        <v>42.52916068557764</v>
      </c>
    </row>
    <row r="16" spans="1:23" ht="12.75">
      <c r="A16" s="1">
        <v>36346</v>
      </c>
      <c r="B16" s="13">
        <v>186</v>
      </c>
      <c r="C16" s="2">
        <v>0.0915509239</v>
      </c>
      <c r="D16" s="14">
        <v>0.0915509239</v>
      </c>
      <c r="E16" s="3">
        <v>70</v>
      </c>
      <c r="F16" s="44">
        <v>0</v>
      </c>
      <c r="G16" s="17">
        <v>1052.5</v>
      </c>
      <c r="H16" s="18">
        <f t="shared" si="2"/>
        <v>1017.5</v>
      </c>
      <c r="I16" s="16">
        <v>1017.5</v>
      </c>
      <c r="J16" s="18">
        <f t="shared" si="3"/>
        <v>-36.80654257784319</v>
      </c>
      <c r="K16" s="18">
        <f t="shared" si="4"/>
        <v>33.14845742215681</v>
      </c>
      <c r="L16" s="18">
        <f t="shared" si="0"/>
        <v>50.27755742215682</v>
      </c>
      <c r="M16" s="21">
        <f t="shared" si="1"/>
        <v>41.713007422156814</v>
      </c>
      <c r="O16" s="16">
        <v>68.4</v>
      </c>
      <c r="P16" s="24">
        <v>0.089</v>
      </c>
      <c r="S16" s="24">
        <v>6.354</v>
      </c>
      <c r="V16" s="15">
        <v>0.071</v>
      </c>
      <c r="W16" s="21">
        <v>41.713007422156814</v>
      </c>
    </row>
    <row r="17" spans="1:23" ht="12.75">
      <c r="A17" s="1">
        <v>36346</v>
      </c>
      <c r="B17" s="13">
        <v>186</v>
      </c>
      <c r="C17" s="2">
        <v>0.0916666687</v>
      </c>
      <c r="D17" s="14">
        <v>0.0916666687</v>
      </c>
      <c r="E17" s="3">
        <v>80</v>
      </c>
      <c r="F17" s="44">
        <v>0</v>
      </c>
      <c r="G17" s="17">
        <v>1052.9</v>
      </c>
      <c r="H17" s="18">
        <f t="shared" si="2"/>
        <v>1017.9000000000001</v>
      </c>
      <c r="I17" s="16">
        <v>1017.9</v>
      </c>
      <c r="J17" s="18">
        <f t="shared" si="3"/>
        <v>-40.070353712324234</v>
      </c>
      <c r="K17" s="18">
        <f t="shared" si="4"/>
        <v>29.884646287675764</v>
      </c>
      <c r="L17" s="18">
        <f t="shared" si="0"/>
        <v>47.01374628767577</v>
      </c>
      <c r="M17" s="21">
        <f t="shared" si="1"/>
        <v>38.44919628767577</v>
      </c>
      <c r="O17" s="16">
        <v>68.4</v>
      </c>
      <c r="P17" s="24">
        <v>0.089</v>
      </c>
      <c r="S17" s="24">
        <v>5.723</v>
      </c>
      <c r="V17" s="15">
        <v>0.056</v>
      </c>
      <c r="W17" s="21">
        <v>38.44919628767577</v>
      </c>
    </row>
    <row r="18" spans="1:23" ht="12.75">
      <c r="A18" s="1">
        <v>36346</v>
      </c>
      <c r="B18" s="13">
        <v>186</v>
      </c>
      <c r="C18" s="2">
        <v>0.091782406</v>
      </c>
      <c r="D18" s="14">
        <v>0.091782406</v>
      </c>
      <c r="E18" s="3">
        <v>90</v>
      </c>
      <c r="F18" s="44">
        <v>0</v>
      </c>
      <c r="G18" s="17">
        <v>1052.9</v>
      </c>
      <c r="H18" s="18">
        <f t="shared" si="2"/>
        <v>1017.9000000000001</v>
      </c>
      <c r="I18" s="16">
        <v>1017.9</v>
      </c>
      <c r="J18" s="18">
        <f>(8303.951372*(LN(1013/H18)))</f>
        <v>-40.070353712324234</v>
      </c>
      <c r="K18" s="18">
        <f t="shared" si="4"/>
        <v>29.884646287675764</v>
      </c>
      <c r="L18" s="18">
        <f t="shared" si="0"/>
        <v>47.01374628767577</v>
      </c>
      <c r="M18" s="21">
        <f t="shared" si="1"/>
        <v>38.44919628767577</v>
      </c>
      <c r="O18" s="16">
        <v>68.5</v>
      </c>
      <c r="P18" s="24">
        <v>0.074</v>
      </c>
      <c r="S18" s="24">
        <v>6.442</v>
      </c>
      <c r="V18" s="15">
        <v>0.036</v>
      </c>
      <c r="W18" s="21">
        <v>38.44919628767577</v>
      </c>
    </row>
    <row r="19" spans="1:23" ht="12.75">
      <c r="A19" s="1">
        <v>36346</v>
      </c>
      <c r="B19" s="13">
        <v>186</v>
      </c>
      <c r="C19" s="2">
        <v>0.0918981507</v>
      </c>
      <c r="D19" s="14">
        <v>0.0918981507</v>
      </c>
      <c r="E19" s="3">
        <v>100</v>
      </c>
      <c r="F19" s="44">
        <v>0</v>
      </c>
      <c r="G19" s="17">
        <v>1052.7</v>
      </c>
      <c r="H19" s="18">
        <f t="shared" si="2"/>
        <v>1017.7</v>
      </c>
      <c r="I19" s="16">
        <v>1017.7</v>
      </c>
      <c r="J19" s="18">
        <f t="shared" si="3"/>
        <v>-38.43860849740549</v>
      </c>
      <c r="K19" s="18">
        <f t="shared" si="4"/>
        <v>31.51639150259451</v>
      </c>
      <c r="L19" s="18">
        <f t="shared" si="0"/>
        <v>48.64549150259452</v>
      </c>
      <c r="M19" s="21">
        <f t="shared" si="1"/>
        <v>40.08094150259451</v>
      </c>
      <c r="O19" s="16">
        <v>68.5</v>
      </c>
      <c r="P19" s="24">
        <v>0.085</v>
      </c>
      <c r="S19" s="24">
        <v>5.859</v>
      </c>
      <c r="V19" s="15">
        <v>0.039</v>
      </c>
      <c r="W19" s="21">
        <v>40.08094150259451</v>
      </c>
    </row>
    <row r="20" spans="1:23" ht="12.75">
      <c r="A20" s="1">
        <v>36346</v>
      </c>
      <c r="B20" s="13">
        <v>186</v>
      </c>
      <c r="C20" s="2">
        <v>0.0920138881</v>
      </c>
      <c r="D20" s="14">
        <v>0.0920138881</v>
      </c>
      <c r="E20" s="3">
        <v>110</v>
      </c>
      <c r="F20" s="44">
        <v>0</v>
      </c>
      <c r="G20" s="17">
        <v>1052.9</v>
      </c>
      <c r="H20" s="18">
        <f t="shared" si="2"/>
        <v>1017.9000000000001</v>
      </c>
      <c r="I20" s="16">
        <v>1017.9</v>
      </c>
      <c r="J20" s="18">
        <f t="shared" si="3"/>
        <v>-40.070353712324234</v>
      </c>
      <c r="K20" s="18">
        <f t="shared" si="4"/>
        <v>29.884646287675764</v>
      </c>
      <c r="L20" s="18">
        <f t="shared" si="0"/>
        <v>47.01374628767577</v>
      </c>
      <c r="M20" s="21">
        <f t="shared" si="1"/>
        <v>38.44919628767577</v>
      </c>
      <c r="O20" s="16">
        <v>68.9</v>
      </c>
      <c r="P20" s="24">
        <v>0.084</v>
      </c>
      <c r="S20" s="24">
        <v>5.733</v>
      </c>
      <c r="V20" s="15">
        <v>0.04</v>
      </c>
      <c r="W20" s="21">
        <v>38.44919628767577</v>
      </c>
    </row>
    <row r="21" spans="1:23" ht="12.75">
      <c r="A21" s="1">
        <v>36346</v>
      </c>
      <c r="B21" s="13">
        <v>186</v>
      </c>
      <c r="C21" s="2">
        <v>0.0921296328</v>
      </c>
      <c r="D21" s="14">
        <v>0.0921296328</v>
      </c>
      <c r="E21" s="3">
        <v>120</v>
      </c>
      <c r="F21" s="44">
        <v>0</v>
      </c>
      <c r="G21" s="17">
        <v>1052.8</v>
      </c>
      <c r="H21" s="18">
        <f t="shared" si="2"/>
        <v>1017.8</v>
      </c>
      <c r="I21" s="16">
        <v>1017.8</v>
      </c>
      <c r="J21" s="18">
        <f t="shared" si="3"/>
        <v>-39.25452118506626</v>
      </c>
      <c r="K21" s="18">
        <f t="shared" si="4"/>
        <v>30.70047881493374</v>
      </c>
      <c r="L21" s="18">
        <f t="shared" si="0"/>
        <v>47.82957881493375</v>
      </c>
      <c r="M21" s="21">
        <f t="shared" si="1"/>
        <v>39.26502881493374</v>
      </c>
      <c r="O21" s="16">
        <v>69</v>
      </c>
      <c r="P21" s="24">
        <v>0.085</v>
      </c>
      <c r="S21" s="24">
        <v>5.939</v>
      </c>
      <c r="V21" s="15">
        <v>0.036</v>
      </c>
      <c r="W21" s="21">
        <v>39.26502881493374</v>
      </c>
    </row>
    <row r="22" spans="1:23" ht="12.75">
      <c r="A22" s="1">
        <v>36346</v>
      </c>
      <c r="B22" s="13">
        <v>186</v>
      </c>
      <c r="C22" s="2">
        <v>0.0922453701</v>
      </c>
      <c r="D22" s="14">
        <v>0.0922453701</v>
      </c>
      <c r="E22" s="3">
        <v>130</v>
      </c>
      <c r="F22" s="44">
        <v>0</v>
      </c>
      <c r="G22" s="17">
        <v>1053</v>
      </c>
      <c r="H22" s="18">
        <f t="shared" si="2"/>
        <v>1018</v>
      </c>
      <c r="I22" s="16">
        <v>1018</v>
      </c>
      <c r="J22" s="18">
        <f t="shared" si="3"/>
        <v>-40.88610609492385</v>
      </c>
      <c r="K22" s="18">
        <f t="shared" si="4"/>
        <v>29.068893905076145</v>
      </c>
      <c r="L22" s="18">
        <f t="shared" si="0"/>
        <v>46.19799390507615</v>
      </c>
      <c r="M22" s="21">
        <f t="shared" si="1"/>
        <v>37.63344390507615</v>
      </c>
      <c r="O22" s="16">
        <v>69.2</v>
      </c>
      <c r="P22" s="24">
        <v>0.075</v>
      </c>
      <c r="S22" s="24">
        <v>6.03</v>
      </c>
      <c r="V22" s="15">
        <v>0.035</v>
      </c>
      <c r="W22" s="21">
        <v>37.63344390507615</v>
      </c>
    </row>
    <row r="23" spans="1:23" ht="12.75">
      <c r="A23" s="1">
        <v>36346</v>
      </c>
      <c r="B23" s="13">
        <v>186</v>
      </c>
      <c r="C23" s="2">
        <v>0.0923611075</v>
      </c>
      <c r="D23" s="14">
        <v>0.0923611075</v>
      </c>
      <c r="E23" s="3">
        <v>140</v>
      </c>
      <c r="F23" s="44">
        <v>0</v>
      </c>
      <c r="G23" s="17">
        <v>1052.9</v>
      </c>
      <c r="H23" s="18">
        <f t="shared" si="2"/>
        <v>1017.9000000000001</v>
      </c>
      <c r="I23" s="16">
        <v>1017.9</v>
      </c>
      <c r="J23" s="18">
        <f t="shared" si="3"/>
        <v>-40.070353712324234</v>
      </c>
      <c r="K23" s="18">
        <f t="shared" si="4"/>
        <v>29.884646287675764</v>
      </c>
      <c r="L23" s="18">
        <f t="shared" si="0"/>
        <v>47.01374628767577</v>
      </c>
      <c r="M23" s="21">
        <f t="shared" si="1"/>
        <v>38.44919628767577</v>
      </c>
      <c r="O23" s="16">
        <v>69.4</v>
      </c>
      <c r="P23" s="24">
        <v>0.085</v>
      </c>
      <c r="S23" s="24">
        <v>5.821</v>
      </c>
      <c r="V23" s="15">
        <v>0.034</v>
      </c>
      <c r="W23" s="21">
        <v>38.44919628767577</v>
      </c>
    </row>
    <row r="24" spans="1:23" ht="12.75">
      <c r="A24" s="1">
        <v>36346</v>
      </c>
      <c r="B24" s="13">
        <v>186</v>
      </c>
      <c r="C24" s="2">
        <v>0.0924768522</v>
      </c>
      <c r="D24" s="14">
        <v>0.0924768522</v>
      </c>
      <c r="E24" s="3">
        <v>150</v>
      </c>
      <c r="F24" s="44">
        <v>0</v>
      </c>
      <c r="G24" s="17">
        <v>1053</v>
      </c>
      <c r="H24" s="18">
        <f t="shared" si="2"/>
        <v>1018</v>
      </c>
      <c r="I24" s="16">
        <v>1018</v>
      </c>
      <c r="J24" s="18">
        <f t="shared" si="3"/>
        <v>-40.88610609492385</v>
      </c>
      <c r="K24" s="18">
        <f t="shared" si="4"/>
        <v>29.068893905076145</v>
      </c>
      <c r="L24" s="18">
        <f t="shared" si="0"/>
        <v>46.19799390507615</v>
      </c>
      <c r="M24" s="21">
        <f t="shared" si="1"/>
        <v>37.63344390507615</v>
      </c>
      <c r="O24" s="16">
        <v>69.8</v>
      </c>
      <c r="P24" s="24">
        <v>0.086</v>
      </c>
      <c r="S24" s="24">
        <v>6.07</v>
      </c>
      <c r="V24" s="15">
        <v>0.031</v>
      </c>
      <c r="W24" s="21">
        <v>37.63344390507615</v>
      </c>
    </row>
    <row r="25" spans="1:23" ht="12.75">
      <c r="A25" s="1">
        <v>36346</v>
      </c>
      <c r="B25" s="13">
        <v>186</v>
      </c>
      <c r="C25" s="2">
        <v>0.0925925896</v>
      </c>
      <c r="D25" s="14">
        <v>0.0925925896</v>
      </c>
      <c r="E25" s="3">
        <v>160</v>
      </c>
      <c r="F25" s="44">
        <v>0</v>
      </c>
      <c r="G25" s="17">
        <v>1052.9</v>
      </c>
      <c r="H25" s="18">
        <f t="shared" si="2"/>
        <v>1017.9000000000001</v>
      </c>
      <c r="I25" s="16">
        <v>1017.9</v>
      </c>
      <c r="J25" s="18">
        <f t="shared" si="3"/>
        <v>-40.070353712324234</v>
      </c>
      <c r="K25" s="18">
        <f t="shared" si="4"/>
        <v>29.884646287675764</v>
      </c>
      <c r="L25" s="18">
        <f t="shared" si="0"/>
        <v>47.01374628767577</v>
      </c>
      <c r="M25" s="21">
        <f t="shared" si="1"/>
        <v>38.44919628767577</v>
      </c>
      <c r="O25" s="16">
        <v>69.6</v>
      </c>
      <c r="P25" s="24">
        <v>0.081</v>
      </c>
      <c r="S25" s="24">
        <v>5.979</v>
      </c>
      <c r="V25" s="15">
        <v>0.027</v>
      </c>
      <c r="W25" s="21">
        <v>38.44919628767577</v>
      </c>
    </row>
    <row r="26" spans="1:23" ht="12.75">
      <c r="A26" s="1">
        <v>36346</v>
      </c>
      <c r="B26" s="13">
        <v>186</v>
      </c>
      <c r="C26" s="2">
        <v>0.0927083343</v>
      </c>
      <c r="D26" s="14">
        <v>0.0927083343</v>
      </c>
      <c r="E26" s="3">
        <v>170</v>
      </c>
      <c r="F26" s="44">
        <v>0</v>
      </c>
      <c r="G26" s="17">
        <v>1052.9</v>
      </c>
      <c r="H26" s="18">
        <f t="shared" si="2"/>
        <v>1017.9000000000001</v>
      </c>
      <c r="I26" s="16">
        <v>1017.9</v>
      </c>
      <c r="J26" s="18">
        <f t="shared" si="3"/>
        <v>-40.070353712324234</v>
      </c>
      <c r="K26" s="18">
        <f t="shared" si="4"/>
        <v>29.884646287675764</v>
      </c>
      <c r="L26" s="18">
        <f t="shared" si="0"/>
        <v>47.01374628767577</v>
      </c>
      <c r="M26" s="21">
        <f t="shared" si="1"/>
        <v>38.44919628767577</v>
      </c>
      <c r="O26" s="16">
        <v>69.5</v>
      </c>
      <c r="P26" s="24">
        <v>0.077</v>
      </c>
      <c r="S26" s="24">
        <v>5.743</v>
      </c>
      <c r="V26" s="15">
        <v>0.027</v>
      </c>
      <c r="W26" s="21">
        <v>38.44919628767577</v>
      </c>
    </row>
    <row r="27" spans="1:23" ht="12.75">
      <c r="A27" s="1">
        <v>36346</v>
      </c>
      <c r="B27" s="13">
        <v>186</v>
      </c>
      <c r="C27" s="2">
        <v>0.0928240716</v>
      </c>
      <c r="D27" s="14">
        <v>0.0928240716</v>
      </c>
      <c r="E27" s="3">
        <v>180</v>
      </c>
      <c r="F27" s="44">
        <v>0</v>
      </c>
      <c r="G27" s="17">
        <v>1053</v>
      </c>
      <c r="H27" s="18">
        <f t="shared" si="2"/>
        <v>1018</v>
      </c>
      <c r="I27" s="16">
        <v>1018</v>
      </c>
      <c r="J27" s="18">
        <f t="shared" si="3"/>
        <v>-40.88610609492385</v>
      </c>
      <c r="K27" s="18">
        <f t="shared" si="4"/>
        <v>29.068893905076145</v>
      </c>
      <c r="L27" s="18">
        <f t="shared" si="0"/>
        <v>46.19799390507615</v>
      </c>
      <c r="M27" s="21">
        <f t="shared" si="1"/>
        <v>37.63344390507615</v>
      </c>
      <c r="O27" s="16">
        <v>69</v>
      </c>
      <c r="P27" s="24">
        <v>0.081</v>
      </c>
      <c r="S27" s="24">
        <v>5.999</v>
      </c>
      <c r="V27" s="15">
        <v>0.019</v>
      </c>
      <c r="W27" s="21">
        <v>37.63344390507615</v>
      </c>
    </row>
    <row r="28" spans="1:23" ht="12.75">
      <c r="A28" s="1">
        <v>36346</v>
      </c>
      <c r="B28" s="13">
        <v>186</v>
      </c>
      <c r="C28" s="2">
        <v>0.0929398164</v>
      </c>
      <c r="D28" s="14">
        <v>0.0929398164</v>
      </c>
      <c r="E28" s="3">
        <v>190</v>
      </c>
      <c r="F28" s="44">
        <v>0</v>
      </c>
      <c r="G28" s="17">
        <v>1053.1</v>
      </c>
      <c r="H28" s="18">
        <f t="shared" si="2"/>
        <v>1018.0999999999999</v>
      </c>
      <c r="I28" s="16">
        <v>1018.1</v>
      </c>
      <c r="J28" s="18">
        <f t="shared" si="3"/>
        <v>-41.701778348611484</v>
      </c>
      <c r="K28" s="18">
        <f t="shared" si="4"/>
        <v>28.253221651388515</v>
      </c>
      <c r="L28" s="18">
        <f t="shared" si="0"/>
        <v>45.38232165138852</v>
      </c>
      <c r="M28" s="21">
        <f t="shared" si="1"/>
        <v>36.81777165138852</v>
      </c>
      <c r="O28" s="16">
        <v>68.9</v>
      </c>
      <c r="P28" s="24">
        <v>0.086</v>
      </c>
      <c r="S28" s="24">
        <v>5.684</v>
      </c>
      <c r="V28" s="15">
        <v>0.02</v>
      </c>
      <c r="W28" s="21">
        <v>36.81777165138852</v>
      </c>
    </row>
    <row r="29" spans="1:23" ht="12.75">
      <c r="A29" s="1">
        <v>36346</v>
      </c>
      <c r="B29" s="13">
        <v>186</v>
      </c>
      <c r="C29" s="2">
        <v>0.0930555537</v>
      </c>
      <c r="D29" s="14">
        <v>0.0930555537</v>
      </c>
      <c r="E29" s="3">
        <v>200</v>
      </c>
      <c r="F29" s="44">
        <v>0</v>
      </c>
      <c r="G29" s="17">
        <v>1053.1</v>
      </c>
      <c r="H29" s="18">
        <f t="shared" si="2"/>
        <v>1018.0999999999999</v>
      </c>
      <c r="I29" s="16">
        <v>1018.1</v>
      </c>
      <c r="J29" s="18">
        <f t="shared" si="3"/>
        <v>-41.701778348611484</v>
      </c>
      <c r="K29" s="18">
        <f t="shared" si="4"/>
        <v>28.253221651388515</v>
      </c>
      <c r="L29" s="18">
        <f t="shared" si="0"/>
        <v>45.38232165138852</v>
      </c>
      <c r="M29" s="21">
        <f t="shared" si="1"/>
        <v>36.81777165138852</v>
      </c>
      <c r="O29" s="16">
        <v>68.6</v>
      </c>
      <c r="P29" s="24">
        <v>0.096</v>
      </c>
      <c r="S29" s="24">
        <v>5.464</v>
      </c>
      <c r="V29" s="15">
        <v>0.02</v>
      </c>
      <c r="W29" s="21">
        <v>36.81777165138852</v>
      </c>
    </row>
    <row r="30" spans="1:23" ht="12.75">
      <c r="A30" s="1">
        <v>36346</v>
      </c>
      <c r="B30" s="13">
        <v>186</v>
      </c>
      <c r="C30" s="2">
        <v>0.0931712985</v>
      </c>
      <c r="D30" s="14">
        <v>0.0931712985</v>
      </c>
      <c r="E30" s="3">
        <v>210</v>
      </c>
      <c r="F30" s="44">
        <v>0</v>
      </c>
      <c r="G30" s="17">
        <v>1052.7</v>
      </c>
      <c r="H30" s="18">
        <f t="shared" si="2"/>
        <v>1017.7</v>
      </c>
      <c r="I30" s="16">
        <v>1017.7</v>
      </c>
      <c r="J30" s="18">
        <f t="shared" si="3"/>
        <v>-38.43860849740549</v>
      </c>
      <c r="K30" s="18">
        <f t="shared" si="4"/>
        <v>31.51639150259451</v>
      </c>
      <c r="L30" s="18">
        <f t="shared" si="0"/>
        <v>48.64549150259452</v>
      </c>
      <c r="M30" s="21">
        <f t="shared" si="1"/>
        <v>40.08094150259451</v>
      </c>
      <c r="O30" s="16">
        <v>68.5</v>
      </c>
      <c r="P30" s="24">
        <v>0.084</v>
      </c>
      <c r="S30" s="24">
        <v>5.783</v>
      </c>
      <c r="V30" s="15">
        <v>0.022</v>
      </c>
      <c r="W30" s="21">
        <v>40.08094150259451</v>
      </c>
    </row>
    <row r="31" spans="1:23" ht="12.75">
      <c r="A31" s="1">
        <v>36346</v>
      </c>
      <c r="B31" s="13">
        <v>186</v>
      </c>
      <c r="C31" s="2">
        <v>0.0932870358</v>
      </c>
      <c r="D31" s="14">
        <v>0.0932870358</v>
      </c>
      <c r="E31" s="3">
        <v>220</v>
      </c>
      <c r="F31" s="44">
        <v>0</v>
      </c>
      <c r="G31" s="17">
        <v>1053.1</v>
      </c>
      <c r="H31" s="18">
        <f t="shared" si="2"/>
        <v>1018.0999999999999</v>
      </c>
      <c r="I31" s="16">
        <v>1018.1</v>
      </c>
      <c r="J31" s="18">
        <f t="shared" si="3"/>
        <v>-41.701778348611484</v>
      </c>
      <c r="K31" s="18">
        <f t="shared" si="4"/>
        <v>28.253221651388515</v>
      </c>
      <c r="L31" s="18">
        <f t="shared" si="0"/>
        <v>45.38232165138852</v>
      </c>
      <c r="M31" s="21">
        <f t="shared" si="1"/>
        <v>36.81777165138852</v>
      </c>
      <c r="O31" s="16">
        <v>68.4</v>
      </c>
      <c r="P31" s="24">
        <v>0.088</v>
      </c>
      <c r="S31" s="24">
        <v>5.654</v>
      </c>
      <c r="V31" s="15">
        <v>0.019</v>
      </c>
      <c r="W31" s="21">
        <v>36.81777165138852</v>
      </c>
    </row>
    <row r="32" spans="1:23" ht="12.75">
      <c r="A32" s="1">
        <v>36346</v>
      </c>
      <c r="B32" s="13">
        <v>186</v>
      </c>
      <c r="C32" s="2">
        <v>0.0934027806</v>
      </c>
      <c r="D32" s="14">
        <v>0.0934027806</v>
      </c>
      <c r="E32" s="3">
        <v>230</v>
      </c>
      <c r="F32" s="44">
        <v>0</v>
      </c>
      <c r="G32" s="17">
        <v>1053.1</v>
      </c>
      <c r="H32" s="18">
        <f t="shared" si="2"/>
        <v>1018.0999999999999</v>
      </c>
      <c r="I32" s="16">
        <v>1018.1</v>
      </c>
      <c r="J32" s="18">
        <f t="shared" si="3"/>
        <v>-41.701778348611484</v>
      </c>
      <c r="K32" s="18">
        <f t="shared" si="4"/>
        <v>28.253221651388515</v>
      </c>
      <c r="L32" s="18">
        <f t="shared" si="0"/>
        <v>45.38232165138852</v>
      </c>
      <c r="M32" s="21">
        <f t="shared" si="1"/>
        <v>36.81777165138852</v>
      </c>
      <c r="O32" s="16">
        <v>68.4</v>
      </c>
      <c r="P32" s="24">
        <v>0.088</v>
      </c>
      <c r="S32" s="24">
        <v>5.754</v>
      </c>
      <c r="V32" s="15">
        <v>0.024</v>
      </c>
      <c r="W32" s="21">
        <v>36.81777165138852</v>
      </c>
    </row>
    <row r="33" spans="1:23" ht="12.75">
      <c r="A33" s="1">
        <v>36346</v>
      </c>
      <c r="B33" s="13">
        <v>186</v>
      </c>
      <c r="C33" s="2">
        <v>0.0935185179</v>
      </c>
      <c r="D33" s="14">
        <v>0.0935185179</v>
      </c>
      <c r="E33" s="3">
        <v>240</v>
      </c>
      <c r="F33" s="44">
        <v>0</v>
      </c>
      <c r="G33" s="17">
        <v>1053</v>
      </c>
      <c r="H33" s="18">
        <f t="shared" si="2"/>
        <v>1018</v>
      </c>
      <c r="I33" s="16">
        <v>1018</v>
      </c>
      <c r="J33" s="18">
        <f t="shared" si="3"/>
        <v>-40.88610609492385</v>
      </c>
      <c r="K33" s="18">
        <f t="shared" si="4"/>
        <v>29.068893905076145</v>
      </c>
      <c r="L33" s="18">
        <f t="shared" si="0"/>
        <v>46.19799390507615</v>
      </c>
      <c r="M33" s="21">
        <f t="shared" si="1"/>
        <v>37.63344390507615</v>
      </c>
      <c r="O33" s="16">
        <v>68.1</v>
      </c>
      <c r="P33" s="24">
        <v>0.084</v>
      </c>
      <c r="S33" s="24">
        <v>5.554</v>
      </c>
      <c r="V33" s="15">
        <v>0.031</v>
      </c>
      <c r="W33" s="21">
        <v>37.63344390507615</v>
      </c>
    </row>
    <row r="34" spans="1:23" ht="12.75">
      <c r="A34" s="1">
        <v>36346</v>
      </c>
      <c r="B34" s="13">
        <v>186</v>
      </c>
      <c r="C34" s="2">
        <v>0.0936342627</v>
      </c>
      <c r="D34" s="14">
        <v>0.0936342627</v>
      </c>
      <c r="E34" s="3">
        <v>250</v>
      </c>
      <c r="F34" s="44">
        <v>0</v>
      </c>
      <c r="G34" s="17">
        <v>1053</v>
      </c>
      <c r="H34" s="18">
        <f t="shared" si="2"/>
        <v>1018</v>
      </c>
      <c r="I34" s="16">
        <v>1018</v>
      </c>
      <c r="J34" s="18">
        <f t="shared" si="3"/>
        <v>-40.88610609492385</v>
      </c>
      <c r="K34" s="18">
        <f t="shared" si="4"/>
        <v>29.068893905076145</v>
      </c>
      <c r="L34" s="18">
        <f t="shared" si="0"/>
        <v>46.19799390507615</v>
      </c>
      <c r="M34" s="21">
        <f t="shared" si="1"/>
        <v>37.63344390507615</v>
      </c>
      <c r="O34" s="16">
        <v>67.7</v>
      </c>
      <c r="P34" s="24">
        <v>0.082</v>
      </c>
      <c r="S34" s="24">
        <v>5.356</v>
      </c>
      <c r="V34" s="15">
        <v>0.026</v>
      </c>
      <c r="W34" s="21">
        <v>37.63344390507615</v>
      </c>
    </row>
    <row r="35" spans="1:23" ht="12.75">
      <c r="A35" s="1">
        <v>36346</v>
      </c>
      <c r="B35" s="13">
        <v>186</v>
      </c>
      <c r="C35" s="2">
        <v>0.09375</v>
      </c>
      <c r="D35" s="14">
        <v>0.09375</v>
      </c>
      <c r="E35" s="3">
        <v>260</v>
      </c>
      <c r="F35" s="44">
        <v>0</v>
      </c>
      <c r="G35" s="17">
        <v>1053</v>
      </c>
      <c r="H35" s="18">
        <f t="shared" si="2"/>
        <v>1018</v>
      </c>
      <c r="I35" s="16">
        <v>1018</v>
      </c>
      <c r="J35" s="18">
        <f t="shared" si="3"/>
        <v>-40.88610609492385</v>
      </c>
      <c r="K35" s="18">
        <f t="shared" si="4"/>
        <v>29.068893905076145</v>
      </c>
      <c r="L35" s="18">
        <f t="shared" si="0"/>
        <v>46.19799390507615</v>
      </c>
      <c r="M35" s="21">
        <f t="shared" si="1"/>
        <v>37.63344390507615</v>
      </c>
      <c r="O35" s="16">
        <v>67.7</v>
      </c>
      <c r="P35" s="24">
        <v>0.079</v>
      </c>
      <c r="S35" s="24">
        <v>5.674</v>
      </c>
      <c r="V35" s="15">
        <v>0.023</v>
      </c>
      <c r="W35" s="21">
        <v>37.63344390507615</v>
      </c>
    </row>
    <row r="36" spans="1:23" ht="12.75">
      <c r="A36" s="1">
        <v>36346</v>
      </c>
      <c r="B36" s="13">
        <v>186</v>
      </c>
      <c r="C36" s="2">
        <v>0.0938657373</v>
      </c>
      <c r="D36" s="14">
        <v>0.0938657373</v>
      </c>
      <c r="E36" s="3">
        <v>270</v>
      </c>
      <c r="F36" s="44">
        <v>0</v>
      </c>
      <c r="G36" s="17">
        <v>1053</v>
      </c>
      <c r="H36" s="18">
        <f t="shared" si="2"/>
        <v>1018</v>
      </c>
      <c r="I36" s="16">
        <v>1018</v>
      </c>
      <c r="J36" s="18">
        <f t="shared" si="3"/>
        <v>-40.88610609492385</v>
      </c>
      <c r="K36" s="18">
        <f t="shared" si="4"/>
        <v>29.068893905076145</v>
      </c>
      <c r="L36" s="18">
        <f t="shared" si="0"/>
        <v>46.19799390507615</v>
      </c>
      <c r="M36" s="21">
        <f t="shared" si="1"/>
        <v>37.63344390507615</v>
      </c>
      <c r="O36" s="16">
        <v>67.8</v>
      </c>
      <c r="P36" s="24">
        <v>0.084</v>
      </c>
      <c r="S36" s="24">
        <v>5.644</v>
      </c>
      <c r="V36" s="15">
        <v>0.021</v>
      </c>
      <c r="W36" s="21">
        <v>37.63344390507615</v>
      </c>
    </row>
    <row r="37" spans="1:23" ht="12.75">
      <c r="A37" s="1">
        <v>36346</v>
      </c>
      <c r="B37" s="13">
        <v>186</v>
      </c>
      <c r="C37" s="2">
        <v>0.0939814821</v>
      </c>
      <c r="D37" s="14">
        <v>0.0939814821</v>
      </c>
      <c r="E37" s="3">
        <v>280</v>
      </c>
      <c r="F37" s="44">
        <v>0</v>
      </c>
      <c r="G37" s="17">
        <v>1052.9</v>
      </c>
      <c r="H37" s="18">
        <f t="shared" si="2"/>
        <v>1017.9000000000001</v>
      </c>
      <c r="I37" s="16">
        <v>1017.9</v>
      </c>
      <c r="J37" s="18">
        <f t="shared" si="3"/>
        <v>-40.070353712324234</v>
      </c>
      <c r="K37" s="18">
        <f t="shared" si="4"/>
        <v>29.884646287675764</v>
      </c>
      <c r="L37" s="18">
        <f t="shared" si="0"/>
        <v>47.01374628767577</v>
      </c>
      <c r="M37" s="21">
        <f t="shared" si="1"/>
        <v>38.44919628767577</v>
      </c>
      <c r="O37" s="16">
        <v>68</v>
      </c>
      <c r="P37" s="24">
        <v>0.089</v>
      </c>
      <c r="S37" s="24">
        <v>5.494</v>
      </c>
      <c r="V37" s="15">
        <v>0.021</v>
      </c>
      <c r="W37" s="21">
        <v>38.44919628767577</v>
      </c>
    </row>
    <row r="38" spans="1:23" ht="12.75">
      <c r="A38" s="1">
        <v>36346</v>
      </c>
      <c r="B38" s="13">
        <v>186</v>
      </c>
      <c r="C38" s="2">
        <v>0.0940972194</v>
      </c>
      <c r="D38" s="14">
        <v>0.0940972194</v>
      </c>
      <c r="E38" s="3">
        <v>290</v>
      </c>
      <c r="F38" s="44">
        <v>0</v>
      </c>
      <c r="G38" s="17">
        <v>1053</v>
      </c>
      <c r="H38" s="18">
        <f t="shared" si="2"/>
        <v>1018</v>
      </c>
      <c r="I38" s="16">
        <v>1018</v>
      </c>
      <c r="J38" s="18">
        <f t="shared" si="3"/>
        <v>-40.88610609492385</v>
      </c>
      <c r="K38" s="18">
        <f t="shared" si="4"/>
        <v>29.068893905076145</v>
      </c>
      <c r="L38" s="18">
        <f t="shared" si="0"/>
        <v>46.19799390507615</v>
      </c>
      <c r="M38" s="21">
        <f t="shared" si="1"/>
        <v>37.63344390507615</v>
      </c>
      <c r="O38" s="16">
        <v>68.1</v>
      </c>
      <c r="P38" s="24">
        <v>0.089</v>
      </c>
      <c r="S38" s="24">
        <v>5.355</v>
      </c>
      <c r="V38" s="15">
        <v>0.026</v>
      </c>
      <c r="W38" s="21">
        <v>37.63344390507615</v>
      </c>
    </row>
    <row r="39" spans="1:23" ht="12.75">
      <c r="A39" s="1">
        <v>36346</v>
      </c>
      <c r="B39" s="13">
        <v>186</v>
      </c>
      <c r="C39" s="2">
        <v>0.0942129642</v>
      </c>
      <c r="D39" s="14">
        <v>0.0942129642</v>
      </c>
      <c r="E39" s="3">
        <v>300</v>
      </c>
      <c r="F39" s="44">
        <v>0</v>
      </c>
      <c r="G39" s="17">
        <v>1052.6</v>
      </c>
      <c r="H39" s="18">
        <f t="shared" si="2"/>
        <v>1017.5999999999999</v>
      </c>
      <c r="I39" s="16">
        <v>1017.6</v>
      </c>
      <c r="J39" s="18">
        <f t="shared" si="3"/>
        <v>-37.622615633582654</v>
      </c>
      <c r="K39" s="18">
        <f t="shared" si="4"/>
        <v>32.332384366417344</v>
      </c>
      <c r="L39" s="18">
        <f t="shared" si="0"/>
        <v>49.46148436641735</v>
      </c>
      <c r="M39" s="21">
        <f t="shared" si="1"/>
        <v>40.89693436641735</v>
      </c>
      <c r="O39" s="16">
        <v>68</v>
      </c>
      <c r="P39" s="24">
        <v>0.094</v>
      </c>
      <c r="S39" s="24">
        <v>5.756</v>
      </c>
      <c r="V39" s="15">
        <v>0.029</v>
      </c>
      <c r="W39" s="21">
        <v>40.89693436641735</v>
      </c>
    </row>
    <row r="40" spans="1:23" ht="12.75">
      <c r="A40" s="1">
        <v>36346</v>
      </c>
      <c r="B40" s="13">
        <v>186</v>
      </c>
      <c r="C40" s="2">
        <v>0.0943287015</v>
      </c>
      <c r="D40" s="14">
        <v>0.0943287015</v>
      </c>
      <c r="E40" s="3">
        <v>310</v>
      </c>
      <c r="F40" s="44">
        <v>0</v>
      </c>
      <c r="G40" s="17">
        <v>1052.8</v>
      </c>
      <c r="H40" s="18">
        <f t="shared" si="2"/>
        <v>1017.8</v>
      </c>
      <c r="I40" s="16">
        <v>1017.8</v>
      </c>
      <c r="J40" s="18">
        <f t="shared" si="3"/>
        <v>-39.25452118506626</v>
      </c>
      <c r="K40" s="18">
        <f t="shared" si="4"/>
        <v>30.70047881493374</v>
      </c>
      <c r="L40" s="18">
        <f t="shared" si="0"/>
        <v>47.82957881493375</v>
      </c>
      <c r="M40" s="21">
        <f t="shared" si="1"/>
        <v>39.26502881493374</v>
      </c>
      <c r="O40" s="16">
        <v>68</v>
      </c>
      <c r="P40" s="24">
        <v>0.089</v>
      </c>
      <c r="S40" s="24">
        <v>5.324</v>
      </c>
      <c r="V40" s="15">
        <v>0.03</v>
      </c>
      <c r="W40" s="21">
        <v>39.26502881493374</v>
      </c>
    </row>
    <row r="41" spans="1:23" ht="12.75">
      <c r="A41" s="1">
        <v>36346</v>
      </c>
      <c r="B41" s="13">
        <v>186</v>
      </c>
      <c r="C41" s="2">
        <v>0.0944444463</v>
      </c>
      <c r="D41" s="14">
        <v>0.0944444463</v>
      </c>
      <c r="E41" s="3">
        <v>320</v>
      </c>
      <c r="F41" s="44">
        <v>0</v>
      </c>
      <c r="G41" s="17">
        <v>1053</v>
      </c>
      <c r="H41" s="18">
        <f t="shared" si="2"/>
        <v>1018</v>
      </c>
      <c r="I41" s="16">
        <v>1018</v>
      </c>
      <c r="J41" s="18">
        <f t="shared" si="3"/>
        <v>-40.88610609492385</v>
      </c>
      <c r="K41" s="18">
        <f t="shared" si="4"/>
        <v>29.068893905076145</v>
      </c>
      <c r="L41" s="18">
        <f t="shared" si="0"/>
        <v>46.19799390507615</v>
      </c>
      <c r="M41" s="21">
        <f t="shared" si="1"/>
        <v>37.63344390507615</v>
      </c>
      <c r="O41" s="16">
        <v>68.9</v>
      </c>
      <c r="P41" s="24">
        <v>0.084</v>
      </c>
      <c r="S41" s="24">
        <v>5.395</v>
      </c>
      <c r="V41" s="15">
        <v>0.029</v>
      </c>
      <c r="W41" s="21">
        <v>37.63344390507615</v>
      </c>
    </row>
    <row r="42" spans="1:23" ht="12.75">
      <c r="A42" s="1">
        <v>36346</v>
      </c>
      <c r="B42" s="13">
        <v>186</v>
      </c>
      <c r="C42" s="2">
        <v>0.0945601836</v>
      </c>
      <c r="D42" s="14">
        <v>0.0945601836</v>
      </c>
      <c r="E42" s="3">
        <v>330</v>
      </c>
      <c r="F42" s="44">
        <v>0</v>
      </c>
      <c r="G42" s="17">
        <v>1053.2</v>
      </c>
      <c r="H42" s="18">
        <f t="shared" si="2"/>
        <v>1018.2</v>
      </c>
      <c r="I42" s="16">
        <v>1018.2</v>
      </c>
      <c r="J42" s="18">
        <f t="shared" si="3"/>
        <v>-42.51737048912978</v>
      </c>
      <c r="K42" s="18">
        <f t="shared" si="4"/>
        <v>27.437629510870217</v>
      </c>
      <c r="L42" s="18">
        <f t="shared" si="0"/>
        <v>44.566729510870225</v>
      </c>
      <c r="M42" s="21">
        <f t="shared" si="1"/>
        <v>36.00217951087022</v>
      </c>
      <c r="O42" s="16">
        <v>68.6</v>
      </c>
      <c r="P42" s="24">
        <v>0.093</v>
      </c>
      <c r="S42" s="24">
        <v>5.186</v>
      </c>
      <c r="V42" s="15">
        <v>0.033</v>
      </c>
      <c r="W42" s="21">
        <v>36.00217951087022</v>
      </c>
    </row>
    <row r="43" spans="1:23" ht="12.75">
      <c r="A43" s="1">
        <v>36346</v>
      </c>
      <c r="B43" s="13">
        <v>186</v>
      </c>
      <c r="C43" s="2">
        <v>0.0946759284</v>
      </c>
      <c r="D43" s="14">
        <v>0.0946759284</v>
      </c>
      <c r="E43" s="3">
        <v>340</v>
      </c>
      <c r="F43" s="44">
        <v>0</v>
      </c>
      <c r="G43" s="17">
        <v>1053</v>
      </c>
      <c r="H43" s="18">
        <f t="shared" si="2"/>
        <v>1018</v>
      </c>
      <c r="I43" s="16">
        <v>1018</v>
      </c>
      <c r="J43" s="18">
        <f t="shared" si="3"/>
        <v>-40.88610609492385</v>
      </c>
      <c r="K43" s="18">
        <f t="shared" si="4"/>
        <v>29.068893905076145</v>
      </c>
      <c r="L43" s="18">
        <f t="shared" si="0"/>
        <v>46.19799390507615</v>
      </c>
      <c r="M43" s="21">
        <f t="shared" si="1"/>
        <v>37.63344390507615</v>
      </c>
      <c r="O43" s="16">
        <v>68.8</v>
      </c>
      <c r="P43" s="24">
        <v>0.299</v>
      </c>
      <c r="Q43" s="18">
        <f aca="true" t="shared" si="5" ref="Q43:Q73">((P43*100)-9)</f>
        <v>20.9</v>
      </c>
      <c r="R43" s="16">
        <v>20.9</v>
      </c>
      <c r="S43" s="24">
        <v>4.835</v>
      </c>
      <c r="V43" s="15">
        <v>0.039</v>
      </c>
      <c r="W43" s="21">
        <v>37.63344390507615</v>
      </c>
    </row>
    <row r="44" spans="1:23" ht="12.75">
      <c r="A44" s="1">
        <v>36346</v>
      </c>
      <c r="B44" s="13">
        <v>186</v>
      </c>
      <c r="C44" s="2">
        <v>0.0947916657</v>
      </c>
      <c r="D44" s="14">
        <v>0.0947916657</v>
      </c>
      <c r="E44" s="3">
        <v>350</v>
      </c>
      <c r="F44" s="44">
        <v>0</v>
      </c>
      <c r="G44" s="17">
        <v>1052.7</v>
      </c>
      <c r="H44" s="18">
        <f t="shared" si="2"/>
        <v>1017.7</v>
      </c>
      <c r="I44" s="16">
        <v>1017.7</v>
      </c>
      <c r="J44" s="18">
        <f t="shared" si="3"/>
        <v>-38.43860849740549</v>
      </c>
      <c r="K44" s="18">
        <f t="shared" si="4"/>
        <v>31.51639150259451</v>
      </c>
      <c r="L44" s="18">
        <f t="shared" si="0"/>
        <v>48.64549150259452</v>
      </c>
      <c r="M44" s="21">
        <f t="shared" si="1"/>
        <v>40.08094150259451</v>
      </c>
      <c r="O44" s="16">
        <v>68</v>
      </c>
      <c r="P44" s="24">
        <v>0.441</v>
      </c>
      <c r="Q44" s="18">
        <f t="shared" si="5"/>
        <v>35.1</v>
      </c>
      <c r="R44" s="16">
        <v>35.1</v>
      </c>
      <c r="S44" s="24">
        <v>5.454</v>
      </c>
      <c r="V44" s="15">
        <v>0.043</v>
      </c>
      <c r="W44" s="21">
        <v>40.08094150259451</v>
      </c>
    </row>
    <row r="45" spans="1:23" ht="12.75">
      <c r="A45" s="1">
        <v>36346</v>
      </c>
      <c r="B45" s="13">
        <v>186</v>
      </c>
      <c r="C45" s="2">
        <v>0.0949074104</v>
      </c>
      <c r="D45" s="14">
        <v>0.0949074104</v>
      </c>
      <c r="E45" s="3">
        <v>360</v>
      </c>
      <c r="F45" s="44">
        <v>0</v>
      </c>
      <c r="G45" s="17">
        <v>1052.6</v>
      </c>
      <c r="H45" s="18">
        <f t="shared" si="2"/>
        <v>1017.5999999999999</v>
      </c>
      <c r="I45" s="16">
        <v>1017.6</v>
      </c>
      <c r="J45" s="18">
        <f t="shared" si="3"/>
        <v>-37.622615633582654</v>
      </c>
      <c r="K45" s="18">
        <f t="shared" si="4"/>
        <v>32.332384366417344</v>
      </c>
      <c r="L45" s="18">
        <f t="shared" si="0"/>
        <v>49.46148436641735</v>
      </c>
      <c r="M45" s="21">
        <f t="shared" si="1"/>
        <v>40.89693436641735</v>
      </c>
      <c r="O45" s="16">
        <v>67.2</v>
      </c>
      <c r="P45" s="24">
        <v>0.476</v>
      </c>
      <c r="Q45" s="18">
        <f t="shared" si="5"/>
        <v>38.599999999999994</v>
      </c>
      <c r="R45" s="16">
        <v>38.6</v>
      </c>
      <c r="S45" s="24">
        <v>5.009</v>
      </c>
      <c r="V45" s="15">
        <v>0.025</v>
      </c>
      <c r="W45" s="21">
        <v>40.89693436641735</v>
      </c>
    </row>
    <row r="46" spans="1:23" ht="12.75">
      <c r="A46" s="1">
        <v>36346</v>
      </c>
      <c r="B46" s="13">
        <v>186</v>
      </c>
      <c r="C46" s="2">
        <v>0.0950231478</v>
      </c>
      <c r="D46" s="14">
        <v>0.0950231478</v>
      </c>
      <c r="E46" s="3">
        <v>370</v>
      </c>
      <c r="F46" s="44">
        <v>0</v>
      </c>
      <c r="G46" s="17">
        <v>1049.6</v>
      </c>
      <c r="H46" s="18">
        <f t="shared" si="2"/>
        <v>1014.5999999999999</v>
      </c>
      <c r="I46" s="16">
        <v>1014.6</v>
      </c>
      <c r="J46" s="18">
        <f t="shared" si="3"/>
        <v>-13.105469474231825</v>
      </c>
      <c r="K46" s="18">
        <f t="shared" si="4"/>
        <v>56.849530525768174</v>
      </c>
      <c r="L46" s="18">
        <f t="shared" si="0"/>
        <v>73.97863052576818</v>
      </c>
      <c r="M46" s="21">
        <f t="shared" si="1"/>
        <v>65.41408052576818</v>
      </c>
      <c r="O46" s="16">
        <v>65.1</v>
      </c>
      <c r="P46" s="24">
        <v>0.5</v>
      </c>
      <c r="Q46" s="18">
        <f t="shared" si="5"/>
        <v>41</v>
      </c>
      <c r="R46" s="16">
        <v>41</v>
      </c>
      <c r="S46" s="24">
        <v>4.946</v>
      </c>
      <c r="V46" s="15">
        <v>0.014</v>
      </c>
      <c r="W46" s="21">
        <v>65.41408052576818</v>
      </c>
    </row>
    <row r="47" spans="1:23" ht="12.75">
      <c r="A47" s="1">
        <v>36346</v>
      </c>
      <c r="B47" s="13">
        <v>186</v>
      </c>
      <c r="C47" s="2">
        <v>0.0951388925</v>
      </c>
      <c r="D47" s="14">
        <v>0.0951388925</v>
      </c>
      <c r="E47" s="3">
        <v>380</v>
      </c>
      <c r="F47" s="44">
        <v>0</v>
      </c>
      <c r="G47" s="17">
        <v>1046.1</v>
      </c>
      <c r="H47" s="18">
        <f t="shared" si="2"/>
        <v>1011.0999999999999</v>
      </c>
      <c r="I47" s="16">
        <v>1011.1</v>
      </c>
      <c r="J47" s="18">
        <f t="shared" si="3"/>
        <v>15.589656875499507</v>
      </c>
      <c r="K47" s="18">
        <f t="shared" si="4"/>
        <v>85.5446568754995</v>
      </c>
      <c r="L47" s="18">
        <f t="shared" si="0"/>
        <v>102.67375687549952</v>
      </c>
      <c r="M47" s="21">
        <f t="shared" si="1"/>
        <v>94.10920687549951</v>
      </c>
      <c r="O47" s="16">
        <v>63.4</v>
      </c>
      <c r="P47" s="24">
        <v>0.526</v>
      </c>
      <c r="Q47" s="18">
        <f t="shared" si="5"/>
        <v>43.6</v>
      </c>
      <c r="R47" s="16">
        <v>43.6</v>
      </c>
      <c r="S47" s="24">
        <v>4.604</v>
      </c>
      <c r="V47" s="15">
        <v>0.015</v>
      </c>
      <c r="W47" s="21">
        <v>94.10920687549951</v>
      </c>
    </row>
    <row r="48" spans="1:23" ht="12.75">
      <c r="A48" s="1">
        <v>36346</v>
      </c>
      <c r="B48" s="13">
        <v>186</v>
      </c>
      <c r="C48" s="2">
        <v>0.0952546299</v>
      </c>
      <c r="D48" s="14">
        <v>0.0952546299</v>
      </c>
      <c r="E48" s="3">
        <v>390</v>
      </c>
      <c r="F48" s="44">
        <v>0</v>
      </c>
      <c r="G48" s="17">
        <v>1042.9</v>
      </c>
      <c r="H48" s="18">
        <f t="shared" si="2"/>
        <v>1007.9000000000001</v>
      </c>
      <c r="I48" s="16">
        <v>1007.9</v>
      </c>
      <c r="J48" s="18">
        <f t="shared" si="3"/>
        <v>41.91225879822137</v>
      </c>
      <c r="K48" s="18">
        <f t="shared" si="4"/>
        <v>111.86725879822137</v>
      </c>
      <c r="L48" s="18">
        <f t="shared" si="0"/>
        <v>128.99635879822137</v>
      </c>
      <c r="M48" s="21">
        <f t="shared" si="1"/>
        <v>120.43180879822137</v>
      </c>
      <c r="O48" s="16">
        <v>62.6</v>
      </c>
      <c r="P48" s="24">
        <v>0.564</v>
      </c>
      <c r="Q48" s="18">
        <f t="shared" si="5"/>
        <v>47.39999999999999</v>
      </c>
      <c r="R48" s="16">
        <v>47.4</v>
      </c>
      <c r="S48" s="24">
        <v>4.506</v>
      </c>
      <c r="V48" s="15">
        <v>0.012</v>
      </c>
      <c r="W48" s="21">
        <v>120.43180879822137</v>
      </c>
    </row>
    <row r="49" spans="1:23" ht="12.75">
      <c r="A49" s="1">
        <v>36346</v>
      </c>
      <c r="B49" s="13">
        <v>186</v>
      </c>
      <c r="C49" s="2">
        <v>0.0953703672</v>
      </c>
      <c r="D49" s="14">
        <v>0.0953703672</v>
      </c>
      <c r="E49" s="3">
        <v>400</v>
      </c>
      <c r="F49" s="44">
        <v>0</v>
      </c>
      <c r="G49" s="17">
        <v>1040.5</v>
      </c>
      <c r="H49" s="18">
        <f t="shared" si="2"/>
        <v>1005.5</v>
      </c>
      <c r="I49" s="16">
        <v>1005.5</v>
      </c>
      <c r="J49" s="18">
        <f t="shared" si="3"/>
        <v>61.7091126097346</v>
      </c>
      <c r="K49" s="18">
        <f t="shared" si="4"/>
        <v>131.66411260973462</v>
      </c>
      <c r="L49" s="18">
        <f t="shared" si="0"/>
        <v>148.7932126097346</v>
      </c>
      <c r="M49" s="21">
        <f t="shared" si="1"/>
        <v>140.2286626097346</v>
      </c>
      <c r="O49" s="16">
        <v>62.3</v>
      </c>
      <c r="P49" s="24">
        <v>0.581</v>
      </c>
      <c r="Q49" s="18">
        <f t="shared" si="5"/>
        <v>49.099999999999994</v>
      </c>
      <c r="R49" s="16">
        <v>49.1</v>
      </c>
      <c r="S49" s="24">
        <v>4.368</v>
      </c>
      <c r="V49" s="15">
        <v>0.012</v>
      </c>
      <c r="W49" s="21">
        <v>140.2286626097346</v>
      </c>
    </row>
    <row r="50" spans="1:23" ht="12.75">
      <c r="A50" s="1">
        <v>36346</v>
      </c>
      <c r="B50" s="13">
        <v>186</v>
      </c>
      <c r="C50" s="2">
        <v>0.0954861119</v>
      </c>
      <c r="D50" s="14">
        <v>0.0954861119</v>
      </c>
      <c r="E50" s="3">
        <v>410</v>
      </c>
      <c r="F50" s="44">
        <v>0</v>
      </c>
      <c r="G50" s="17">
        <v>1037.7</v>
      </c>
      <c r="H50" s="18">
        <f t="shared" si="2"/>
        <v>1002.7</v>
      </c>
      <c r="I50" s="16">
        <v>1002.7</v>
      </c>
      <c r="J50" s="18">
        <f t="shared" si="3"/>
        <v>84.86525134941336</v>
      </c>
      <c r="K50" s="18">
        <f t="shared" si="4"/>
        <v>154.82025134941335</v>
      </c>
      <c r="L50" s="18">
        <f t="shared" si="0"/>
        <v>171.94935134941335</v>
      </c>
      <c r="M50" s="21">
        <f t="shared" si="1"/>
        <v>163.38480134941335</v>
      </c>
      <c r="O50" s="16">
        <v>61.8</v>
      </c>
      <c r="P50" s="24">
        <v>0.607</v>
      </c>
      <c r="Q50" s="18">
        <f t="shared" si="5"/>
        <v>51.699999999999996</v>
      </c>
      <c r="R50" s="16">
        <v>51.7</v>
      </c>
      <c r="S50" s="24">
        <v>4.508</v>
      </c>
      <c r="V50" s="15">
        <v>0.014</v>
      </c>
      <c r="W50" s="21">
        <v>163.38480134941335</v>
      </c>
    </row>
    <row r="51" spans="1:23" ht="12.75">
      <c r="A51" s="1">
        <v>36346</v>
      </c>
      <c r="B51" s="13">
        <v>186</v>
      </c>
      <c r="C51" s="2">
        <v>0.0956018493</v>
      </c>
      <c r="D51" s="14">
        <v>0.0956018493</v>
      </c>
      <c r="E51" s="3">
        <v>420</v>
      </c>
      <c r="F51" s="44">
        <v>0</v>
      </c>
      <c r="G51" s="17">
        <v>1035.4</v>
      </c>
      <c r="H51" s="18">
        <f t="shared" si="2"/>
        <v>1000.4000000000001</v>
      </c>
      <c r="I51" s="16">
        <v>1000.4</v>
      </c>
      <c r="J51" s="18">
        <f t="shared" si="3"/>
        <v>103.93479011340874</v>
      </c>
      <c r="K51" s="18">
        <f t="shared" si="4"/>
        <v>173.88979011340874</v>
      </c>
      <c r="L51" s="18">
        <f t="shared" si="0"/>
        <v>191.01889011340876</v>
      </c>
      <c r="M51" s="21">
        <f t="shared" si="1"/>
        <v>182.45434011340876</v>
      </c>
      <c r="O51" s="16">
        <v>61.8</v>
      </c>
      <c r="P51" s="24">
        <v>0.601</v>
      </c>
      <c r="Q51" s="18">
        <f t="shared" si="5"/>
        <v>51.099999999999994</v>
      </c>
      <c r="R51" s="16">
        <v>51.1</v>
      </c>
      <c r="S51" s="24">
        <v>4.439</v>
      </c>
      <c r="V51" s="15">
        <v>0.013</v>
      </c>
      <c r="W51" s="21">
        <v>182.45434011340876</v>
      </c>
    </row>
    <row r="52" spans="1:23" ht="12.75">
      <c r="A52" s="1">
        <v>36346</v>
      </c>
      <c r="B52" s="13">
        <v>186</v>
      </c>
      <c r="C52" s="2">
        <v>0.095717594</v>
      </c>
      <c r="D52" s="14">
        <v>0.095717594</v>
      </c>
      <c r="E52" s="3">
        <v>430</v>
      </c>
      <c r="F52" s="44">
        <v>0</v>
      </c>
      <c r="G52" s="17">
        <v>1032.2</v>
      </c>
      <c r="H52" s="18">
        <f t="shared" si="2"/>
        <v>997.2</v>
      </c>
      <c r="I52" s="16">
        <v>997.2</v>
      </c>
      <c r="J52" s="18">
        <f t="shared" si="3"/>
        <v>130.53938274484443</v>
      </c>
      <c r="K52" s="18">
        <f t="shared" si="4"/>
        <v>200.49438274484442</v>
      </c>
      <c r="L52" s="18">
        <f t="shared" si="0"/>
        <v>217.62348274484444</v>
      </c>
      <c r="M52" s="21">
        <f t="shared" si="1"/>
        <v>209.0589327448444</v>
      </c>
      <c r="O52" s="16">
        <v>61.5</v>
      </c>
      <c r="P52" s="24">
        <v>0.556</v>
      </c>
      <c r="Q52" s="18">
        <f t="shared" si="5"/>
        <v>46.60000000000001</v>
      </c>
      <c r="R52" s="16">
        <v>46.6</v>
      </c>
      <c r="S52" s="24">
        <v>4.359</v>
      </c>
      <c r="V52" s="15">
        <v>0.012</v>
      </c>
      <c r="W52" s="21">
        <v>209.0589327448444</v>
      </c>
    </row>
    <row r="53" spans="1:23" ht="12.75">
      <c r="A53" s="1">
        <v>36346</v>
      </c>
      <c r="B53" s="13">
        <v>186</v>
      </c>
      <c r="C53" s="2">
        <v>0.0958333313</v>
      </c>
      <c r="D53" s="14">
        <v>0.0958333313</v>
      </c>
      <c r="E53" s="3">
        <v>440</v>
      </c>
      <c r="F53" s="44">
        <v>0</v>
      </c>
      <c r="G53" s="17">
        <v>1029.9</v>
      </c>
      <c r="H53" s="18">
        <f t="shared" si="2"/>
        <v>994.9000000000001</v>
      </c>
      <c r="I53" s="16">
        <v>994.9</v>
      </c>
      <c r="J53" s="18">
        <f t="shared" si="3"/>
        <v>149.71421999401005</v>
      </c>
      <c r="K53" s="18">
        <f t="shared" si="4"/>
        <v>219.66921999401006</v>
      </c>
      <c r="L53" s="18">
        <f t="shared" si="0"/>
        <v>236.79831999401006</v>
      </c>
      <c r="M53" s="21">
        <f t="shared" si="1"/>
        <v>228.23376999401006</v>
      </c>
      <c r="O53" s="16">
        <v>61.5</v>
      </c>
      <c r="P53" s="24">
        <v>0.506</v>
      </c>
      <c r="Q53" s="18">
        <f t="shared" si="5"/>
        <v>41.6</v>
      </c>
      <c r="R53" s="16">
        <v>41.6</v>
      </c>
      <c r="S53" s="24">
        <v>4.418</v>
      </c>
      <c r="V53" s="15">
        <v>0.011</v>
      </c>
      <c r="W53" s="21">
        <v>228.23376999401006</v>
      </c>
    </row>
    <row r="54" spans="1:23" ht="12.75">
      <c r="A54" s="1">
        <v>36346</v>
      </c>
      <c r="B54" s="13">
        <v>186</v>
      </c>
      <c r="C54" s="2">
        <v>0.0959490761</v>
      </c>
      <c r="D54" s="14">
        <v>0.0959490761</v>
      </c>
      <c r="E54" s="3">
        <v>450</v>
      </c>
      <c r="F54" s="44">
        <v>0</v>
      </c>
      <c r="G54" s="17">
        <v>1027.6</v>
      </c>
      <c r="H54" s="18">
        <f t="shared" si="2"/>
        <v>992.5999999999999</v>
      </c>
      <c r="I54" s="16">
        <v>992.6</v>
      </c>
      <c r="J54" s="18">
        <f t="shared" si="3"/>
        <v>168.9334367802864</v>
      </c>
      <c r="K54" s="18">
        <f t="shared" si="4"/>
        <v>238.88843678028638</v>
      </c>
      <c r="L54" s="18">
        <f t="shared" si="0"/>
        <v>256.0175367802864</v>
      </c>
      <c r="M54" s="21">
        <f t="shared" si="1"/>
        <v>247.45298678028638</v>
      </c>
      <c r="O54" s="16">
        <v>61.5</v>
      </c>
      <c r="P54" s="24">
        <v>0.556</v>
      </c>
      <c r="Q54" s="18">
        <f t="shared" si="5"/>
        <v>46.60000000000001</v>
      </c>
      <c r="R54" s="16">
        <v>46.6</v>
      </c>
      <c r="S54" s="24">
        <v>4.439</v>
      </c>
      <c r="V54" s="15">
        <v>0.013</v>
      </c>
      <c r="W54" s="21">
        <v>247.45298678028638</v>
      </c>
    </row>
    <row r="55" spans="1:23" ht="12.75">
      <c r="A55" s="1">
        <v>36346</v>
      </c>
      <c r="B55" s="13">
        <v>186</v>
      </c>
      <c r="C55" s="2">
        <v>0.0960648134</v>
      </c>
      <c r="D55" s="14">
        <v>0.0960648134</v>
      </c>
      <c r="E55" s="3">
        <v>460</v>
      </c>
      <c r="F55" s="44">
        <v>0</v>
      </c>
      <c r="G55" s="17">
        <v>1025</v>
      </c>
      <c r="H55" s="18">
        <f t="shared" si="2"/>
        <v>990</v>
      </c>
      <c r="I55" s="16">
        <v>990</v>
      </c>
      <c r="J55" s="18">
        <f t="shared" si="3"/>
        <v>190.71320672294286</v>
      </c>
      <c r="K55" s="18">
        <f t="shared" si="4"/>
        <v>260.66820672294284</v>
      </c>
      <c r="L55" s="18">
        <f t="shared" si="0"/>
        <v>277.79730672294284</v>
      </c>
      <c r="M55" s="21">
        <f t="shared" si="1"/>
        <v>269.23275672294284</v>
      </c>
      <c r="O55" s="16">
        <v>61.3</v>
      </c>
      <c r="P55" s="24">
        <v>0.576</v>
      </c>
      <c r="Q55" s="18">
        <f t="shared" si="5"/>
        <v>48.599999999999994</v>
      </c>
      <c r="R55" s="16">
        <v>48.6</v>
      </c>
      <c r="S55" s="24">
        <v>4.169</v>
      </c>
      <c r="V55" s="15">
        <v>0.011</v>
      </c>
      <c r="W55" s="21">
        <v>269.23275672294284</v>
      </c>
    </row>
    <row r="56" spans="1:23" ht="12.75">
      <c r="A56" s="1">
        <v>36346</v>
      </c>
      <c r="B56" s="13">
        <v>186</v>
      </c>
      <c r="C56" s="2">
        <v>0.0961805582</v>
      </c>
      <c r="D56" s="14">
        <v>0.0961805582</v>
      </c>
      <c r="E56" s="3">
        <v>470</v>
      </c>
      <c r="F56" s="44">
        <v>0</v>
      </c>
      <c r="G56" s="17">
        <v>1022.6</v>
      </c>
      <c r="H56" s="18">
        <f t="shared" si="2"/>
        <v>987.6</v>
      </c>
      <c r="I56" s="16">
        <v>987.6</v>
      </c>
      <c r="J56" s="18">
        <f t="shared" si="3"/>
        <v>210.86843839456077</v>
      </c>
      <c r="K56" s="18">
        <f t="shared" si="4"/>
        <v>280.82343839456075</v>
      </c>
      <c r="L56" s="18">
        <f t="shared" si="0"/>
        <v>297.95253839456075</v>
      </c>
      <c r="M56" s="21">
        <f t="shared" si="1"/>
        <v>289.38798839456075</v>
      </c>
      <c r="O56" s="16">
        <v>61.4</v>
      </c>
      <c r="P56" s="24">
        <v>0.616</v>
      </c>
      <c r="Q56" s="18">
        <f t="shared" si="5"/>
        <v>52.6</v>
      </c>
      <c r="R56" s="16">
        <v>52.6</v>
      </c>
      <c r="S56" s="24">
        <v>4.439</v>
      </c>
      <c r="V56" s="15">
        <v>0.01</v>
      </c>
      <c r="W56" s="21">
        <v>289.38798839456075</v>
      </c>
    </row>
    <row r="57" spans="1:23" ht="12.75">
      <c r="A57" s="1">
        <v>36346</v>
      </c>
      <c r="B57" s="13">
        <v>186</v>
      </c>
      <c r="C57" s="2">
        <v>0.0962962955</v>
      </c>
      <c r="D57" s="14">
        <v>0.0962962955</v>
      </c>
      <c r="E57" s="3">
        <v>480</v>
      </c>
      <c r="F57" s="44">
        <v>0</v>
      </c>
      <c r="G57" s="17">
        <v>1021.1</v>
      </c>
      <c r="H57" s="18">
        <f t="shared" si="2"/>
        <v>986.1</v>
      </c>
      <c r="I57" s="16">
        <v>986.1</v>
      </c>
      <c r="J57" s="18">
        <f t="shared" si="3"/>
        <v>223.4903459348599</v>
      </c>
      <c r="K57" s="18">
        <f t="shared" si="4"/>
        <v>293.4453459348599</v>
      </c>
      <c r="L57" s="18">
        <f t="shared" si="0"/>
        <v>310.5744459348599</v>
      </c>
      <c r="M57" s="21">
        <f t="shared" si="1"/>
        <v>302.0098959348599</v>
      </c>
      <c r="O57" s="16">
        <v>61.7</v>
      </c>
      <c r="P57" s="24">
        <v>0.674</v>
      </c>
      <c r="Q57" s="18">
        <f t="shared" si="5"/>
        <v>58.400000000000006</v>
      </c>
      <c r="R57" s="16">
        <v>58.4</v>
      </c>
      <c r="S57" s="24">
        <v>4.257</v>
      </c>
      <c r="V57" s="15">
        <v>0.01</v>
      </c>
      <c r="W57" s="21">
        <v>302.0098959348599</v>
      </c>
    </row>
    <row r="58" spans="1:23" ht="12.75">
      <c r="A58" s="1">
        <v>36346</v>
      </c>
      <c r="B58" s="13">
        <v>186</v>
      </c>
      <c r="C58" s="2">
        <v>0.0964120403</v>
      </c>
      <c r="D58" s="14">
        <v>0.0964120403</v>
      </c>
      <c r="E58" s="3">
        <v>490</v>
      </c>
      <c r="F58" s="44">
        <v>0</v>
      </c>
      <c r="G58" s="17">
        <v>1019.1</v>
      </c>
      <c r="H58" s="18">
        <f t="shared" si="2"/>
        <v>984.1</v>
      </c>
      <c r="I58" s="16">
        <v>984.1</v>
      </c>
      <c r="J58" s="18">
        <f t="shared" si="3"/>
        <v>240.34945511027902</v>
      </c>
      <c r="K58" s="18">
        <f t="shared" si="4"/>
        <v>310.30445511027904</v>
      </c>
      <c r="L58" s="18">
        <f t="shared" si="0"/>
        <v>327.43355511027903</v>
      </c>
      <c r="M58" s="21">
        <f t="shared" si="1"/>
        <v>318.86900511027903</v>
      </c>
      <c r="O58" s="16">
        <v>62</v>
      </c>
      <c r="P58" s="24">
        <v>0.726</v>
      </c>
      <c r="Q58" s="18">
        <f t="shared" si="5"/>
        <v>63.599999999999994</v>
      </c>
      <c r="R58" s="16">
        <v>63.6</v>
      </c>
      <c r="S58" s="24">
        <v>4.267</v>
      </c>
      <c r="V58" s="15">
        <v>0.011</v>
      </c>
      <c r="W58" s="21">
        <v>318.86900511027903</v>
      </c>
    </row>
    <row r="59" spans="1:23" ht="12.75">
      <c r="A59" s="1">
        <v>36346</v>
      </c>
      <c r="B59" s="13">
        <v>186</v>
      </c>
      <c r="C59" s="2">
        <v>0.0965277776</v>
      </c>
      <c r="D59" s="14">
        <v>0.0965277776</v>
      </c>
      <c r="E59" s="3">
        <v>500</v>
      </c>
      <c r="F59" s="44">
        <v>0</v>
      </c>
      <c r="G59" s="17">
        <v>1016.8</v>
      </c>
      <c r="H59" s="18">
        <f t="shared" si="2"/>
        <v>981.8</v>
      </c>
      <c r="I59" s="16">
        <v>981.8</v>
      </c>
      <c r="J59" s="18">
        <f t="shared" si="3"/>
        <v>259.7798400431246</v>
      </c>
      <c r="K59" s="18">
        <f t="shared" si="4"/>
        <v>329.73484004312456</v>
      </c>
      <c r="L59" s="18">
        <f t="shared" si="0"/>
        <v>346.86394004312456</v>
      </c>
      <c r="M59" s="21">
        <f t="shared" si="1"/>
        <v>338.29939004312456</v>
      </c>
      <c r="O59" s="16">
        <v>62.2</v>
      </c>
      <c r="P59" s="24">
        <v>0.736</v>
      </c>
      <c r="Q59" s="18">
        <f t="shared" si="5"/>
        <v>64.6</v>
      </c>
      <c r="R59" s="16">
        <v>64.6</v>
      </c>
      <c r="S59" s="24">
        <v>4.169</v>
      </c>
      <c r="V59" s="15">
        <v>0.01</v>
      </c>
      <c r="W59" s="21">
        <v>338.29939004312456</v>
      </c>
    </row>
    <row r="60" spans="1:23" ht="12.75">
      <c r="A60" s="1">
        <v>36346</v>
      </c>
      <c r="B60" s="13">
        <v>186</v>
      </c>
      <c r="C60" s="2">
        <v>0.0966435149</v>
      </c>
      <c r="D60" s="14">
        <v>0.0966435149</v>
      </c>
      <c r="E60" s="3">
        <v>510</v>
      </c>
      <c r="F60" s="44">
        <v>0</v>
      </c>
      <c r="G60" s="17">
        <v>1015.5</v>
      </c>
      <c r="H60" s="18">
        <f t="shared" si="2"/>
        <v>980.5</v>
      </c>
      <c r="I60" s="16">
        <v>980.5</v>
      </c>
      <c r="J60" s="18">
        <f t="shared" si="3"/>
        <v>270.7823762128158</v>
      </c>
      <c r="K60" s="18">
        <f t="shared" si="4"/>
        <v>340.7373762128158</v>
      </c>
      <c r="L60" s="18">
        <f t="shared" si="0"/>
        <v>357.86647621281577</v>
      </c>
      <c r="M60" s="21">
        <f t="shared" si="1"/>
        <v>349.3019262128158</v>
      </c>
      <c r="O60" s="16">
        <v>62.6</v>
      </c>
      <c r="P60" s="24">
        <v>0.73</v>
      </c>
      <c r="Q60" s="18">
        <f t="shared" si="5"/>
        <v>64</v>
      </c>
      <c r="R60" s="16">
        <v>64</v>
      </c>
      <c r="S60" s="24">
        <v>4.119</v>
      </c>
      <c r="V60" s="15">
        <v>0.009</v>
      </c>
      <c r="W60" s="21">
        <v>349.3019262128158</v>
      </c>
    </row>
    <row r="61" spans="1:23" ht="12.75">
      <c r="A61" s="1">
        <v>36346</v>
      </c>
      <c r="B61" s="13">
        <v>186</v>
      </c>
      <c r="C61" s="2">
        <v>0.0967592597</v>
      </c>
      <c r="D61" s="14">
        <v>0.0967592597</v>
      </c>
      <c r="E61" s="3">
        <v>520</v>
      </c>
      <c r="F61" s="44">
        <v>0</v>
      </c>
      <c r="G61" s="17">
        <v>1016.4</v>
      </c>
      <c r="H61" s="18">
        <f t="shared" si="2"/>
        <v>981.4</v>
      </c>
      <c r="I61" s="16">
        <v>981.4</v>
      </c>
      <c r="J61" s="18">
        <f t="shared" si="3"/>
        <v>263.16368335482315</v>
      </c>
      <c r="K61" s="18">
        <f t="shared" si="4"/>
        <v>333.11868335482313</v>
      </c>
      <c r="L61" s="18">
        <f t="shared" si="0"/>
        <v>350.2477833548231</v>
      </c>
      <c r="M61" s="21">
        <f t="shared" si="1"/>
        <v>341.68323335482313</v>
      </c>
      <c r="O61" s="16">
        <v>62.5</v>
      </c>
      <c r="P61" s="24">
        <v>0.731</v>
      </c>
      <c r="Q61" s="18">
        <f t="shared" si="5"/>
        <v>64.1</v>
      </c>
      <c r="R61" s="16">
        <v>64.1</v>
      </c>
      <c r="S61" s="24">
        <v>3.979</v>
      </c>
      <c r="V61" s="15">
        <v>0.009</v>
      </c>
      <c r="W61" s="21">
        <v>341.68323335482313</v>
      </c>
    </row>
    <row r="62" spans="1:23" ht="12.75">
      <c r="A62" s="1">
        <v>36346</v>
      </c>
      <c r="B62" s="13">
        <v>186</v>
      </c>
      <c r="C62" s="2">
        <v>0.096874997</v>
      </c>
      <c r="D62" s="14">
        <v>0.096874997</v>
      </c>
      <c r="E62" s="3">
        <v>530</v>
      </c>
      <c r="F62" s="44">
        <v>0</v>
      </c>
      <c r="G62" s="17">
        <v>1015.8</v>
      </c>
      <c r="H62" s="18">
        <f t="shared" si="2"/>
        <v>980.8</v>
      </c>
      <c r="I62" s="16">
        <v>980.8</v>
      </c>
      <c r="J62" s="18">
        <f t="shared" si="3"/>
        <v>268.242035182859</v>
      </c>
      <c r="K62" s="18">
        <f t="shared" si="4"/>
        <v>338.197035182859</v>
      </c>
      <c r="L62" s="18">
        <f t="shared" si="0"/>
        <v>355.32613518285905</v>
      </c>
      <c r="M62" s="21">
        <f t="shared" si="1"/>
        <v>346.761585182859</v>
      </c>
      <c r="O62" s="16">
        <v>62.7</v>
      </c>
      <c r="P62" s="24">
        <v>0.74</v>
      </c>
      <c r="Q62" s="18">
        <f t="shared" si="5"/>
        <v>65</v>
      </c>
      <c r="R62" s="16">
        <v>65</v>
      </c>
      <c r="S62" s="24">
        <v>3.939</v>
      </c>
      <c r="V62" s="15">
        <v>0.009</v>
      </c>
      <c r="W62" s="21">
        <v>346.761585182859</v>
      </c>
    </row>
    <row r="63" spans="1:23" ht="12.75">
      <c r="A63" s="1">
        <v>36346</v>
      </c>
      <c r="B63" s="13">
        <v>186</v>
      </c>
      <c r="C63" s="2">
        <v>0.0969907418</v>
      </c>
      <c r="D63" s="14">
        <v>0.0969907418</v>
      </c>
      <c r="E63" s="3">
        <v>540</v>
      </c>
      <c r="F63" s="44">
        <v>0</v>
      </c>
      <c r="G63" s="17">
        <v>1014.5</v>
      </c>
      <c r="H63" s="18">
        <f t="shared" si="2"/>
        <v>979.5</v>
      </c>
      <c r="I63" s="16">
        <v>979.5</v>
      </c>
      <c r="J63" s="18">
        <f t="shared" si="3"/>
        <v>279.25579671539646</v>
      </c>
      <c r="K63" s="18">
        <f t="shared" si="4"/>
        <v>349.21079671539644</v>
      </c>
      <c r="L63" s="18">
        <f t="shared" si="0"/>
        <v>366.33989671539643</v>
      </c>
      <c r="M63" s="21">
        <f t="shared" si="1"/>
        <v>357.77534671539644</v>
      </c>
      <c r="O63" s="16">
        <v>62.7</v>
      </c>
      <c r="P63" s="24">
        <v>0.74</v>
      </c>
      <c r="Q63" s="18">
        <f t="shared" si="5"/>
        <v>65</v>
      </c>
      <c r="R63" s="16">
        <v>65</v>
      </c>
      <c r="S63" s="24">
        <v>3.773</v>
      </c>
      <c r="V63" s="15">
        <v>0.009</v>
      </c>
      <c r="W63" s="21">
        <v>357.77534671539644</v>
      </c>
    </row>
    <row r="64" spans="1:23" ht="12.75">
      <c r="A64" s="1">
        <v>36346</v>
      </c>
      <c r="B64" s="13">
        <v>186</v>
      </c>
      <c r="C64" s="2">
        <v>0.0971064791</v>
      </c>
      <c r="D64" s="14">
        <v>0.0971064791</v>
      </c>
      <c r="E64" s="3">
        <v>550</v>
      </c>
      <c r="F64" s="44">
        <v>0</v>
      </c>
      <c r="G64" s="17">
        <v>1013.9</v>
      </c>
      <c r="H64" s="18">
        <f t="shared" si="2"/>
        <v>978.9</v>
      </c>
      <c r="I64" s="16">
        <v>978.9</v>
      </c>
      <c r="J64" s="18">
        <f t="shared" si="3"/>
        <v>284.3440023721455</v>
      </c>
      <c r="K64" s="18">
        <f t="shared" si="4"/>
        <v>354.2990023721455</v>
      </c>
      <c r="L64" s="18">
        <f t="shared" si="0"/>
        <v>371.42810237214553</v>
      </c>
      <c r="M64" s="21">
        <f t="shared" si="1"/>
        <v>362.8635523721455</v>
      </c>
      <c r="O64" s="16">
        <v>63</v>
      </c>
      <c r="P64" s="24">
        <v>0.745</v>
      </c>
      <c r="Q64" s="18">
        <f t="shared" si="5"/>
        <v>65.5</v>
      </c>
      <c r="R64" s="16">
        <v>65.5</v>
      </c>
      <c r="S64" s="24">
        <v>3.929</v>
      </c>
      <c r="V64" s="15">
        <v>0.007</v>
      </c>
      <c r="W64" s="21">
        <v>362.8635523721455</v>
      </c>
    </row>
    <row r="65" spans="1:23" ht="12.75">
      <c r="A65" s="1">
        <v>36346</v>
      </c>
      <c r="B65" s="13">
        <v>186</v>
      </c>
      <c r="C65" s="2">
        <v>0.0972222239</v>
      </c>
      <c r="D65" s="14">
        <v>0.0972222239</v>
      </c>
      <c r="E65" s="3">
        <v>560</v>
      </c>
      <c r="F65" s="44">
        <v>0</v>
      </c>
      <c r="G65" s="17">
        <v>1014.1</v>
      </c>
      <c r="H65" s="18">
        <f t="shared" si="2"/>
        <v>979.1</v>
      </c>
      <c r="I65" s="16">
        <v>979.1</v>
      </c>
      <c r="J65" s="18">
        <f t="shared" si="3"/>
        <v>282.6475873770726</v>
      </c>
      <c r="K65" s="18">
        <f t="shared" si="4"/>
        <v>352.6025873770726</v>
      </c>
      <c r="L65" s="18">
        <f t="shared" si="0"/>
        <v>369.7316873770726</v>
      </c>
      <c r="M65" s="21">
        <f t="shared" si="1"/>
        <v>361.1671373770726</v>
      </c>
      <c r="O65" s="16">
        <v>63.1</v>
      </c>
      <c r="P65" s="24">
        <v>0.741</v>
      </c>
      <c r="Q65" s="18">
        <f t="shared" si="5"/>
        <v>65.1</v>
      </c>
      <c r="R65" s="16">
        <v>65.1</v>
      </c>
      <c r="S65" s="24">
        <v>4.081</v>
      </c>
      <c r="V65" s="15">
        <v>0.009</v>
      </c>
      <c r="W65" s="21">
        <v>361.1671373770726</v>
      </c>
    </row>
    <row r="66" spans="1:23" ht="12.75">
      <c r="A66" s="1">
        <v>36346</v>
      </c>
      <c r="B66" s="13">
        <v>186</v>
      </c>
      <c r="C66" s="2">
        <v>0.0973379612</v>
      </c>
      <c r="D66" s="14">
        <v>0.0973379612</v>
      </c>
      <c r="E66" s="3">
        <v>570</v>
      </c>
      <c r="F66" s="44">
        <v>0</v>
      </c>
      <c r="G66" s="17">
        <v>1013.7</v>
      </c>
      <c r="H66" s="18">
        <f t="shared" si="2"/>
        <v>978.7</v>
      </c>
      <c r="I66" s="16">
        <v>978.7</v>
      </c>
      <c r="J66" s="18">
        <f t="shared" si="3"/>
        <v>286.04076399880927</v>
      </c>
      <c r="K66" s="18">
        <f t="shared" si="4"/>
        <v>355.99576399880925</v>
      </c>
      <c r="L66" s="18">
        <f t="shared" si="0"/>
        <v>373.12486399880925</v>
      </c>
      <c r="M66" s="21">
        <f t="shared" si="1"/>
        <v>364.56031399880925</v>
      </c>
      <c r="O66" s="16">
        <v>63</v>
      </c>
      <c r="P66" s="24">
        <v>0.745</v>
      </c>
      <c r="Q66" s="18">
        <f t="shared" si="5"/>
        <v>65.5</v>
      </c>
      <c r="R66" s="16">
        <v>65.5</v>
      </c>
      <c r="S66" s="24">
        <v>4.069</v>
      </c>
      <c r="V66" s="15">
        <v>0.009</v>
      </c>
      <c r="W66" s="21">
        <v>364.56031399880925</v>
      </c>
    </row>
    <row r="67" spans="1:23" ht="12.75">
      <c r="A67" s="1">
        <v>36346</v>
      </c>
      <c r="B67" s="13">
        <v>186</v>
      </c>
      <c r="C67" s="2">
        <v>0.097453706</v>
      </c>
      <c r="D67" s="14">
        <v>0.097453706</v>
      </c>
      <c r="E67" s="3">
        <v>580</v>
      </c>
      <c r="F67" s="44">
        <v>0</v>
      </c>
      <c r="G67" s="17">
        <v>1013.9</v>
      </c>
      <c r="H67" s="18">
        <f t="shared" si="2"/>
        <v>978.9</v>
      </c>
      <c r="I67" s="16">
        <v>978.9</v>
      </c>
      <c r="J67" s="18">
        <f t="shared" si="3"/>
        <v>284.3440023721455</v>
      </c>
      <c r="K67" s="18">
        <f t="shared" si="4"/>
        <v>354.2990023721455</v>
      </c>
      <c r="L67" s="18">
        <f t="shared" si="0"/>
        <v>371.42810237214553</v>
      </c>
      <c r="M67" s="21">
        <f t="shared" si="1"/>
        <v>362.8635523721455</v>
      </c>
      <c r="O67" s="16">
        <v>63.1</v>
      </c>
      <c r="P67" s="24">
        <v>0.745</v>
      </c>
      <c r="Q67" s="18">
        <f t="shared" si="5"/>
        <v>65.5</v>
      </c>
      <c r="R67" s="16">
        <v>65.5</v>
      </c>
      <c r="S67" s="24">
        <v>3.892</v>
      </c>
      <c r="V67" s="15">
        <v>0.009</v>
      </c>
      <c r="W67" s="21">
        <v>362.8635523721455</v>
      </c>
    </row>
    <row r="68" spans="1:23" ht="12.75">
      <c r="A68" s="1">
        <v>36346</v>
      </c>
      <c r="B68" s="13">
        <v>186</v>
      </c>
      <c r="C68" s="2">
        <v>0.0975694433</v>
      </c>
      <c r="D68" s="14">
        <v>0.0975694433</v>
      </c>
      <c r="E68" s="3">
        <v>590</v>
      </c>
      <c r="F68" s="44">
        <v>0</v>
      </c>
      <c r="G68" s="17">
        <v>1015.4</v>
      </c>
      <c r="H68" s="18">
        <f t="shared" si="2"/>
        <v>980.4</v>
      </c>
      <c r="I68" s="16">
        <v>980.4</v>
      </c>
      <c r="J68" s="18">
        <f t="shared" si="3"/>
        <v>271.62932928326467</v>
      </c>
      <c r="K68" s="18">
        <f t="shared" si="4"/>
        <v>341.58432928326465</v>
      </c>
      <c r="L68" s="18">
        <f t="shared" si="0"/>
        <v>358.71342928326465</v>
      </c>
      <c r="M68" s="21">
        <f t="shared" si="1"/>
        <v>350.14887928326465</v>
      </c>
      <c r="O68" s="16">
        <v>63</v>
      </c>
      <c r="P68" s="24">
        <v>0.742</v>
      </c>
      <c r="Q68" s="18">
        <f t="shared" si="5"/>
        <v>65.2</v>
      </c>
      <c r="R68" s="16">
        <v>65.2</v>
      </c>
      <c r="S68" s="24">
        <v>4.039</v>
      </c>
      <c r="V68" s="15">
        <v>0.011</v>
      </c>
      <c r="W68" s="21">
        <v>350.14887928326465</v>
      </c>
    </row>
    <row r="69" spans="1:23" ht="12.75">
      <c r="A69" s="1">
        <v>36346</v>
      </c>
      <c r="B69" s="13">
        <v>186</v>
      </c>
      <c r="C69" s="2">
        <v>0.0976851881</v>
      </c>
      <c r="D69" s="14">
        <v>0.0976851881</v>
      </c>
      <c r="E69" s="3">
        <v>600</v>
      </c>
      <c r="F69" s="44">
        <v>0</v>
      </c>
      <c r="G69" s="17">
        <v>1016.2</v>
      </c>
      <c r="H69" s="18">
        <f t="shared" si="2"/>
        <v>981.2</v>
      </c>
      <c r="I69" s="16">
        <v>981.2</v>
      </c>
      <c r="J69" s="18">
        <f t="shared" si="3"/>
        <v>264.8561222421643</v>
      </c>
      <c r="K69" s="18">
        <f t="shared" si="4"/>
        <v>334.8111222421643</v>
      </c>
      <c r="L69" s="18">
        <f t="shared" si="0"/>
        <v>351.9402222421643</v>
      </c>
      <c r="M69" s="21">
        <f t="shared" si="1"/>
        <v>343.3756722421643</v>
      </c>
      <c r="O69" s="16">
        <v>62.8</v>
      </c>
      <c r="P69" s="24">
        <v>0.741</v>
      </c>
      <c r="Q69" s="18">
        <f t="shared" si="5"/>
        <v>65.1</v>
      </c>
      <c r="R69" s="16">
        <v>65.1</v>
      </c>
      <c r="S69" s="24">
        <v>3.862</v>
      </c>
      <c r="V69" s="15">
        <v>0.012</v>
      </c>
      <c r="W69" s="21">
        <v>343.3756722421643</v>
      </c>
    </row>
    <row r="70" spans="1:23" ht="12.75">
      <c r="A70" s="1">
        <v>36346</v>
      </c>
      <c r="B70" s="13">
        <v>186</v>
      </c>
      <c r="C70" s="2">
        <v>0.0978009254</v>
      </c>
      <c r="D70" s="14">
        <v>0.0978009254</v>
      </c>
      <c r="E70" s="3">
        <v>610</v>
      </c>
      <c r="F70" s="44">
        <v>0</v>
      </c>
      <c r="G70" s="17">
        <v>1016</v>
      </c>
      <c r="H70" s="18">
        <f t="shared" si="2"/>
        <v>981</v>
      </c>
      <c r="I70" s="16">
        <v>981</v>
      </c>
      <c r="J70" s="18">
        <f t="shared" si="3"/>
        <v>266.54890613794726</v>
      </c>
      <c r="K70" s="18">
        <f t="shared" si="4"/>
        <v>336.50390613794724</v>
      </c>
      <c r="L70" s="18">
        <f t="shared" si="0"/>
        <v>353.6330061379473</v>
      </c>
      <c r="M70" s="21">
        <f t="shared" si="1"/>
        <v>345.06845613794724</v>
      </c>
      <c r="O70" s="16">
        <v>62.8</v>
      </c>
      <c r="P70" s="24">
        <v>0.745</v>
      </c>
      <c r="Q70" s="18">
        <f t="shared" si="5"/>
        <v>65.5</v>
      </c>
      <c r="R70" s="16">
        <v>65.5</v>
      </c>
      <c r="S70" s="24">
        <v>4.099</v>
      </c>
      <c r="V70" s="15">
        <v>0.011</v>
      </c>
      <c r="W70" s="21">
        <v>345.06845613794724</v>
      </c>
    </row>
    <row r="71" spans="1:23" ht="12.75">
      <c r="A71" s="1">
        <v>36346</v>
      </c>
      <c r="B71" s="13">
        <v>186</v>
      </c>
      <c r="C71" s="2">
        <v>0.0979166701</v>
      </c>
      <c r="D71" s="14">
        <v>0.0979166701</v>
      </c>
      <c r="E71" s="3">
        <v>620</v>
      </c>
      <c r="F71" s="44">
        <v>0</v>
      </c>
      <c r="G71" s="17">
        <v>1016.4</v>
      </c>
      <c r="H71" s="18">
        <f t="shared" si="2"/>
        <v>981.4</v>
      </c>
      <c r="I71" s="16">
        <v>981.4</v>
      </c>
      <c r="J71" s="18">
        <f t="shared" si="3"/>
        <v>263.16368335482315</v>
      </c>
      <c r="K71" s="18">
        <f t="shared" si="4"/>
        <v>333.11868335482313</v>
      </c>
      <c r="L71" s="18">
        <f t="shared" si="0"/>
        <v>350.2477833548231</v>
      </c>
      <c r="M71" s="21">
        <f t="shared" si="1"/>
        <v>341.68323335482313</v>
      </c>
      <c r="O71" s="16">
        <v>62.9</v>
      </c>
      <c r="P71" s="24">
        <v>0.746</v>
      </c>
      <c r="Q71" s="18">
        <f t="shared" si="5"/>
        <v>65.6</v>
      </c>
      <c r="R71" s="16">
        <v>65.6</v>
      </c>
      <c r="S71" s="24">
        <v>4.009</v>
      </c>
      <c r="V71" s="15">
        <v>0.011</v>
      </c>
      <c r="W71" s="21">
        <v>341.68323335482313</v>
      </c>
    </row>
    <row r="72" spans="1:23" ht="12.75">
      <c r="A72" s="1">
        <v>36346</v>
      </c>
      <c r="B72" s="13">
        <v>186</v>
      </c>
      <c r="C72" s="2">
        <v>0.0980324075</v>
      </c>
      <c r="D72" s="14">
        <v>0.0980324075</v>
      </c>
      <c r="E72" s="3">
        <v>630</v>
      </c>
      <c r="F72" s="44">
        <v>0</v>
      </c>
      <c r="G72" s="17">
        <v>1018.5</v>
      </c>
      <c r="H72" s="18">
        <f t="shared" si="2"/>
        <v>983.5</v>
      </c>
      <c r="I72" s="16">
        <v>983.5</v>
      </c>
      <c r="J72" s="18">
        <f t="shared" si="3"/>
        <v>245.41386960268972</v>
      </c>
      <c r="K72" s="18">
        <f t="shared" si="4"/>
        <v>315.3688696026897</v>
      </c>
      <c r="L72" s="18">
        <f t="shared" si="0"/>
        <v>332.49796960268975</v>
      </c>
      <c r="M72" s="21">
        <f t="shared" si="1"/>
        <v>323.9334196026897</v>
      </c>
      <c r="O72" s="16">
        <v>62.9</v>
      </c>
      <c r="P72" s="24">
        <v>0.746</v>
      </c>
      <c r="Q72" s="18">
        <f t="shared" si="5"/>
        <v>65.6</v>
      </c>
      <c r="R72" s="16">
        <v>65.6</v>
      </c>
      <c r="S72" s="24">
        <v>3.999</v>
      </c>
      <c r="V72" s="15">
        <v>0.012</v>
      </c>
      <c r="W72" s="21">
        <v>323.9334196026897</v>
      </c>
    </row>
    <row r="73" spans="1:23" ht="12.75">
      <c r="A73" s="1">
        <v>36346</v>
      </c>
      <c r="B73" s="13">
        <v>186</v>
      </c>
      <c r="C73" s="2">
        <v>0.0981481448</v>
      </c>
      <c r="D73" s="14">
        <v>0.0981481448</v>
      </c>
      <c r="E73" s="3">
        <v>640</v>
      </c>
      <c r="F73" s="44">
        <v>0</v>
      </c>
      <c r="G73" s="17">
        <v>1019.4</v>
      </c>
      <c r="H73" s="18">
        <f t="shared" si="2"/>
        <v>984.4</v>
      </c>
      <c r="I73" s="16">
        <v>984.4</v>
      </c>
      <c r="J73" s="18">
        <f t="shared" si="3"/>
        <v>237.81840565039815</v>
      </c>
      <c r="K73" s="18">
        <f t="shared" si="4"/>
        <v>307.77340565039816</v>
      </c>
      <c r="L73" s="18">
        <f aca="true" t="shared" si="6" ref="L73:L136">(J73+87.0841)</f>
        <v>324.90250565039815</v>
      </c>
      <c r="M73" s="21">
        <f aca="true" t="shared" si="7" ref="M73:M136">AVERAGE(K73:L73)</f>
        <v>316.33795565039816</v>
      </c>
      <c r="O73" s="16">
        <v>62.4</v>
      </c>
      <c r="P73" s="24">
        <v>0.746</v>
      </c>
      <c r="Q73" s="18">
        <f t="shared" si="5"/>
        <v>65.6</v>
      </c>
      <c r="R73" s="16">
        <v>65.6</v>
      </c>
      <c r="S73" s="24">
        <v>3.742</v>
      </c>
      <c r="V73" s="15">
        <v>0.011</v>
      </c>
      <c r="W73" s="21">
        <v>316.33795565039816</v>
      </c>
    </row>
    <row r="74" spans="1:23" ht="12.75">
      <c r="A74" s="1">
        <v>36346</v>
      </c>
      <c r="B74" s="13">
        <v>186</v>
      </c>
      <c r="C74" s="2">
        <v>0.0982638896</v>
      </c>
      <c r="D74" s="14">
        <v>0.0982638896</v>
      </c>
      <c r="E74" s="3">
        <v>650</v>
      </c>
      <c r="F74" s="44">
        <v>0</v>
      </c>
      <c r="G74" s="17">
        <v>1019.3</v>
      </c>
      <c r="H74" s="18">
        <f aca="true" t="shared" si="8" ref="H74:H137">(G74-35)</f>
        <v>984.3</v>
      </c>
      <c r="I74" s="16">
        <v>984.3</v>
      </c>
      <c r="J74" s="18">
        <f aca="true" t="shared" si="9" ref="J74:J137">(8303.951372*(LN(1013/H74)))</f>
        <v>238.66200308821578</v>
      </c>
      <c r="K74" s="18">
        <f aca="true" t="shared" si="10" ref="K74:K137">(J74+69.955)</f>
        <v>308.61700308821577</v>
      </c>
      <c r="L74" s="18">
        <f t="shared" si="6"/>
        <v>325.7461030882158</v>
      </c>
      <c r="M74" s="21">
        <f t="shared" si="7"/>
        <v>317.18155308821576</v>
      </c>
      <c r="O74" s="16">
        <v>62.1</v>
      </c>
      <c r="P74" s="24">
        <v>0.751</v>
      </c>
      <c r="Q74" s="18">
        <f aca="true" t="shared" si="11" ref="Q74:Q137">((P74*100)-9)</f>
        <v>66.1</v>
      </c>
      <c r="R74" s="16">
        <v>66.1</v>
      </c>
      <c r="S74" s="24">
        <v>3.902</v>
      </c>
      <c r="V74" s="15">
        <v>0.011</v>
      </c>
      <c r="W74" s="21">
        <v>317.18155308821576</v>
      </c>
    </row>
    <row r="75" spans="1:23" ht="12.75">
      <c r="A75" s="1">
        <v>36346</v>
      </c>
      <c r="B75" s="13">
        <v>186</v>
      </c>
      <c r="C75" s="2">
        <v>0.0983796269</v>
      </c>
      <c r="D75" s="14">
        <v>0.0983796269</v>
      </c>
      <c r="E75" s="3">
        <v>660</v>
      </c>
      <c r="F75" s="44">
        <v>0</v>
      </c>
      <c r="G75" s="17">
        <v>1018.3</v>
      </c>
      <c r="H75" s="18">
        <f t="shared" si="8"/>
        <v>983.3</v>
      </c>
      <c r="I75" s="16">
        <v>983.3</v>
      </c>
      <c r="J75" s="18">
        <f t="shared" si="9"/>
        <v>247.10269437401786</v>
      </c>
      <c r="K75" s="18">
        <f t="shared" si="10"/>
        <v>317.05769437401784</v>
      </c>
      <c r="L75" s="18">
        <f t="shared" si="6"/>
        <v>334.18679437401784</v>
      </c>
      <c r="M75" s="21">
        <f t="shared" si="7"/>
        <v>325.62224437401784</v>
      </c>
      <c r="O75" s="16">
        <v>62.2</v>
      </c>
      <c r="P75" s="24">
        <v>0.751</v>
      </c>
      <c r="Q75" s="18">
        <f t="shared" si="11"/>
        <v>66.1</v>
      </c>
      <c r="R75" s="16">
        <v>66.1</v>
      </c>
      <c r="S75" s="24">
        <v>3.862</v>
      </c>
      <c r="V75" s="15">
        <v>0.011</v>
      </c>
      <c r="W75" s="21">
        <v>325.62224437401784</v>
      </c>
    </row>
    <row r="76" spans="1:23" ht="12.75">
      <c r="A76" s="1">
        <v>36346</v>
      </c>
      <c r="B76" s="13">
        <v>186</v>
      </c>
      <c r="C76" s="2">
        <v>0.0984953716</v>
      </c>
      <c r="D76" s="14">
        <v>0.0984953716</v>
      </c>
      <c r="E76" s="3">
        <v>670</v>
      </c>
      <c r="F76" s="44">
        <v>0</v>
      </c>
      <c r="G76" s="17">
        <v>1018.8</v>
      </c>
      <c r="H76" s="18">
        <f t="shared" si="8"/>
        <v>983.8</v>
      </c>
      <c r="I76" s="16">
        <v>983.8</v>
      </c>
      <c r="J76" s="18">
        <f t="shared" si="9"/>
        <v>242.88127627080448</v>
      </c>
      <c r="K76" s="18">
        <f t="shared" si="10"/>
        <v>312.8362762708045</v>
      </c>
      <c r="L76" s="18">
        <f t="shared" si="6"/>
        <v>329.9653762708045</v>
      </c>
      <c r="M76" s="21">
        <f t="shared" si="7"/>
        <v>321.4008262708045</v>
      </c>
      <c r="O76" s="16">
        <v>62.4</v>
      </c>
      <c r="P76" s="24">
        <v>0.741</v>
      </c>
      <c r="Q76" s="18">
        <f t="shared" si="11"/>
        <v>65.1</v>
      </c>
      <c r="R76" s="16">
        <v>65.1</v>
      </c>
      <c r="S76" s="24">
        <v>3.791</v>
      </c>
      <c r="V76" s="15">
        <v>0.011</v>
      </c>
      <c r="W76" s="21">
        <v>321.4008262708045</v>
      </c>
    </row>
    <row r="77" spans="1:23" ht="12.75">
      <c r="A77" s="1">
        <v>36346</v>
      </c>
      <c r="B77" s="13">
        <v>186</v>
      </c>
      <c r="C77" s="2">
        <v>0.098611109</v>
      </c>
      <c r="D77" s="14">
        <v>0.098611109</v>
      </c>
      <c r="E77" s="3">
        <v>680</v>
      </c>
      <c r="F77" s="44">
        <v>0</v>
      </c>
      <c r="G77" s="17">
        <v>1018.1</v>
      </c>
      <c r="H77" s="18">
        <f t="shared" si="8"/>
        <v>983.1</v>
      </c>
      <c r="I77" s="16">
        <v>983.1</v>
      </c>
      <c r="J77" s="18">
        <f t="shared" si="9"/>
        <v>248.79186268171406</v>
      </c>
      <c r="K77" s="18">
        <f t="shared" si="10"/>
        <v>318.74686268171405</v>
      </c>
      <c r="L77" s="18">
        <f t="shared" si="6"/>
        <v>335.8759626817141</v>
      </c>
      <c r="M77" s="21">
        <f t="shared" si="7"/>
        <v>327.31141268171405</v>
      </c>
      <c r="O77" s="16">
        <v>62.2</v>
      </c>
      <c r="P77" s="24">
        <v>0.756</v>
      </c>
      <c r="Q77" s="18">
        <f t="shared" si="11"/>
        <v>66.6</v>
      </c>
      <c r="R77" s="16">
        <v>66.6</v>
      </c>
      <c r="S77" s="24">
        <v>3.621</v>
      </c>
      <c r="V77" s="15">
        <v>0.011</v>
      </c>
      <c r="W77" s="21">
        <v>327.31141268171405</v>
      </c>
    </row>
    <row r="78" spans="1:23" ht="12.75">
      <c r="A78" s="1">
        <v>36346</v>
      </c>
      <c r="B78" s="13">
        <v>186</v>
      </c>
      <c r="C78" s="2">
        <v>0.0987268537</v>
      </c>
      <c r="D78" s="14">
        <v>0.0987268537</v>
      </c>
      <c r="E78" s="3">
        <v>690</v>
      </c>
      <c r="F78" s="44">
        <v>0</v>
      </c>
      <c r="G78" s="17">
        <v>1017.4</v>
      </c>
      <c r="H78" s="18">
        <f t="shared" si="8"/>
        <v>982.4</v>
      </c>
      <c r="I78" s="16">
        <v>982.4</v>
      </c>
      <c r="J78" s="18">
        <f t="shared" si="9"/>
        <v>254.70665912654746</v>
      </c>
      <c r="K78" s="18">
        <f t="shared" si="10"/>
        <v>324.6616591265475</v>
      </c>
      <c r="L78" s="18">
        <f t="shared" si="6"/>
        <v>341.79075912654747</v>
      </c>
      <c r="M78" s="21">
        <f t="shared" si="7"/>
        <v>333.2262091265475</v>
      </c>
      <c r="O78" s="16">
        <v>62.3</v>
      </c>
      <c r="P78" s="24">
        <v>0.756</v>
      </c>
      <c r="Q78" s="18">
        <f t="shared" si="11"/>
        <v>66.6</v>
      </c>
      <c r="R78" s="16">
        <v>66.6</v>
      </c>
      <c r="S78" s="24">
        <v>3.654</v>
      </c>
      <c r="V78" s="15">
        <v>15.595</v>
      </c>
      <c r="W78" s="21">
        <v>333.2262091265475</v>
      </c>
    </row>
    <row r="79" spans="1:23" ht="12.75">
      <c r="A79" s="1">
        <v>36346</v>
      </c>
      <c r="B79" s="13">
        <v>186</v>
      </c>
      <c r="C79" s="2">
        <v>0.098842591</v>
      </c>
      <c r="D79" s="14">
        <v>0.098842591</v>
      </c>
      <c r="E79" s="3">
        <v>700</v>
      </c>
      <c r="F79" s="44">
        <v>0</v>
      </c>
      <c r="G79" s="17">
        <v>1017</v>
      </c>
      <c r="H79" s="18">
        <f t="shared" si="8"/>
        <v>982</v>
      </c>
      <c r="I79" s="16">
        <v>982</v>
      </c>
      <c r="J79" s="18">
        <f t="shared" si="9"/>
        <v>258.0884353378152</v>
      </c>
      <c r="K79" s="18">
        <f t="shared" si="10"/>
        <v>328.0434353378152</v>
      </c>
      <c r="L79" s="18">
        <f t="shared" si="6"/>
        <v>345.17253533781525</v>
      </c>
      <c r="M79" s="21">
        <f t="shared" si="7"/>
        <v>336.6079853378152</v>
      </c>
      <c r="O79" s="16">
        <v>62.4</v>
      </c>
      <c r="P79" s="24">
        <v>0.762</v>
      </c>
      <c r="Q79" s="18">
        <f t="shared" si="11"/>
        <v>67.2</v>
      </c>
      <c r="R79" s="16">
        <v>67.2</v>
      </c>
      <c r="S79" s="24">
        <v>3.774</v>
      </c>
      <c r="V79" s="15">
        <v>16.067</v>
      </c>
      <c r="W79" s="21">
        <v>336.6079853378152</v>
      </c>
    </row>
    <row r="80" spans="1:23" ht="12.75">
      <c r="A80" s="1">
        <v>36346</v>
      </c>
      <c r="B80" s="13">
        <v>186</v>
      </c>
      <c r="C80" s="2">
        <v>0.0989583358</v>
      </c>
      <c r="D80" s="14">
        <v>0.0989583358</v>
      </c>
      <c r="E80" s="3">
        <v>710</v>
      </c>
      <c r="F80" s="44">
        <v>0</v>
      </c>
      <c r="G80" s="17">
        <v>1016.3</v>
      </c>
      <c r="H80" s="18">
        <f t="shared" si="8"/>
        <v>981.3</v>
      </c>
      <c r="I80" s="16">
        <v>981.3</v>
      </c>
      <c r="J80" s="18">
        <f t="shared" si="9"/>
        <v>264.00985968123007</v>
      </c>
      <c r="K80" s="18">
        <f t="shared" si="10"/>
        <v>333.96485968123005</v>
      </c>
      <c r="L80" s="18">
        <f t="shared" si="6"/>
        <v>351.0939596812301</v>
      </c>
      <c r="M80" s="21">
        <f t="shared" si="7"/>
        <v>342.52940968123005</v>
      </c>
      <c r="O80" s="16">
        <v>62.5</v>
      </c>
      <c r="P80" s="24">
        <v>0.747</v>
      </c>
      <c r="Q80" s="18">
        <f t="shared" si="11"/>
        <v>65.7</v>
      </c>
      <c r="R80" s="16">
        <v>65.7</v>
      </c>
      <c r="S80" s="24">
        <v>3.794</v>
      </c>
      <c r="V80" s="15">
        <v>16.165</v>
      </c>
      <c r="W80" s="21">
        <v>342.52940968123005</v>
      </c>
    </row>
    <row r="81" spans="1:23" ht="12.75">
      <c r="A81" s="1">
        <v>36346</v>
      </c>
      <c r="B81" s="13">
        <v>186</v>
      </c>
      <c r="C81" s="2">
        <v>0.0990740731</v>
      </c>
      <c r="D81" s="14">
        <v>0.0990740731</v>
      </c>
      <c r="E81" s="3">
        <v>720</v>
      </c>
      <c r="F81" s="44">
        <v>0</v>
      </c>
      <c r="G81" s="17">
        <v>1016</v>
      </c>
      <c r="H81" s="18">
        <f t="shared" si="8"/>
        <v>981</v>
      </c>
      <c r="I81" s="16">
        <v>981</v>
      </c>
      <c r="J81" s="18">
        <f t="shared" si="9"/>
        <v>266.54890613794726</v>
      </c>
      <c r="K81" s="18">
        <f t="shared" si="10"/>
        <v>336.50390613794724</v>
      </c>
      <c r="L81" s="18">
        <f t="shared" si="6"/>
        <v>353.6330061379473</v>
      </c>
      <c r="M81" s="21">
        <f t="shared" si="7"/>
        <v>345.06845613794724</v>
      </c>
      <c r="O81" s="16">
        <v>62.6</v>
      </c>
      <c r="P81" s="24">
        <v>0.743</v>
      </c>
      <c r="Q81" s="18">
        <f t="shared" si="11"/>
        <v>65.3</v>
      </c>
      <c r="R81" s="16">
        <v>65.3</v>
      </c>
      <c r="S81" s="24">
        <v>3.914</v>
      </c>
      <c r="V81" s="15">
        <v>16.085</v>
      </c>
      <c r="W81" s="21">
        <v>345.06845613794724</v>
      </c>
    </row>
    <row r="82" spans="1:23" ht="12.75">
      <c r="A82" s="1">
        <v>36346</v>
      </c>
      <c r="B82" s="13">
        <v>186</v>
      </c>
      <c r="C82" s="2">
        <v>0.0991898179</v>
      </c>
      <c r="D82" s="14">
        <v>0.0991898179</v>
      </c>
      <c r="E82" s="3">
        <v>730</v>
      </c>
      <c r="F82" s="44">
        <v>0</v>
      </c>
      <c r="G82" s="17">
        <v>1015.5</v>
      </c>
      <c r="H82" s="18">
        <f t="shared" si="8"/>
        <v>980.5</v>
      </c>
      <c r="I82" s="16">
        <v>980.5</v>
      </c>
      <c r="J82" s="18">
        <f t="shared" si="9"/>
        <v>270.7823762128158</v>
      </c>
      <c r="K82" s="18">
        <f t="shared" si="10"/>
        <v>340.7373762128158</v>
      </c>
      <c r="L82" s="18">
        <f t="shared" si="6"/>
        <v>357.86647621281577</v>
      </c>
      <c r="M82" s="21">
        <f t="shared" si="7"/>
        <v>349.3019262128158</v>
      </c>
      <c r="O82" s="16">
        <v>62.6</v>
      </c>
      <c r="P82" s="24">
        <v>0.743</v>
      </c>
      <c r="Q82" s="18">
        <f t="shared" si="11"/>
        <v>65.3</v>
      </c>
      <c r="R82" s="16">
        <v>65.3</v>
      </c>
      <c r="S82" s="24">
        <v>3.99</v>
      </c>
      <c r="V82" s="15">
        <v>15.858</v>
      </c>
      <c r="W82" s="21">
        <v>349.3019262128158</v>
      </c>
    </row>
    <row r="83" spans="1:23" ht="12.75">
      <c r="A83" s="1">
        <v>36346</v>
      </c>
      <c r="B83" s="13">
        <v>186</v>
      </c>
      <c r="C83" s="2">
        <v>0.0993055552</v>
      </c>
      <c r="D83" s="14">
        <v>0.0993055552</v>
      </c>
      <c r="E83" s="3">
        <v>740</v>
      </c>
      <c r="F83" s="44">
        <v>0</v>
      </c>
      <c r="G83" s="17">
        <v>1016</v>
      </c>
      <c r="H83" s="18">
        <f t="shared" si="8"/>
        <v>981</v>
      </c>
      <c r="I83" s="16">
        <v>981</v>
      </c>
      <c r="J83" s="18">
        <f t="shared" si="9"/>
        <v>266.54890613794726</v>
      </c>
      <c r="K83" s="18">
        <f t="shared" si="10"/>
        <v>336.50390613794724</v>
      </c>
      <c r="L83" s="18">
        <f t="shared" si="6"/>
        <v>353.6330061379473</v>
      </c>
      <c r="M83" s="21">
        <f t="shared" si="7"/>
        <v>345.06845613794724</v>
      </c>
      <c r="O83" s="16">
        <v>62.8</v>
      </c>
      <c r="P83" s="24">
        <v>0.753</v>
      </c>
      <c r="Q83" s="18">
        <f t="shared" si="11"/>
        <v>66.3</v>
      </c>
      <c r="R83" s="16">
        <v>66.3</v>
      </c>
      <c r="S83" s="24">
        <v>4.288</v>
      </c>
      <c r="V83" s="15">
        <v>15.018</v>
      </c>
      <c r="W83" s="21">
        <v>345.06845613794724</v>
      </c>
    </row>
    <row r="84" spans="1:23" ht="12.75">
      <c r="A84" s="1">
        <v>36346</v>
      </c>
      <c r="B84" s="13">
        <v>186</v>
      </c>
      <c r="C84" s="2">
        <v>0.0994213</v>
      </c>
      <c r="D84" s="14">
        <v>0.0994213</v>
      </c>
      <c r="E84" s="3">
        <v>750</v>
      </c>
      <c r="F84" s="44">
        <v>0</v>
      </c>
      <c r="G84" s="17">
        <v>1016.6</v>
      </c>
      <c r="H84" s="18">
        <f t="shared" si="8"/>
        <v>981.6</v>
      </c>
      <c r="I84" s="16">
        <v>981.6</v>
      </c>
      <c r="J84" s="18">
        <f t="shared" si="9"/>
        <v>261.47158933531614</v>
      </c>
      <c r="K84" s="18">
        <f t="shared" si="10"/>
        <v>331.4265893353161</v>
      </c>
      <c r="L84" s="18">
        <f t="shared" si="6"/>
        <v>348.5556893353162</v>
      </c>
      <c r="M84" s="21">
        <f t="shared" si="7"/>
        <v>339.9911393353161</v>
      </c>
      <c r="O84" s="16">
        <v>62.7</v>
      </c>
      <c r="P84" s="24">
        <v>0.737</v>
      </c>
      <c r="Q84" s="18">
        <f t="shared" si="11"/>
        <v>64.7</v>
      </c>
      <c r="R84" s="16">
        <v>64.7</v>
      </c>
      <c r="S84" s="24">
        <v>4.379</v>
      </c>
      <c r="T84" s="42">
        <v>85.572</v>
      </c>
      <c r="V84" s="15">
        <v>14.453</v>
      </c>
      <c r="W84" s="21">
        <v>339.9911393353161</v>
      </c>
    </row>
    <row r="85" spans="1:23" ht="12.75">
      <c r="A85" s="1">
        <v>36346</v>
      </c>
      <c r="B85" s="13">
        <v>186</v>
      </c>
      <c r="C85" s="2">
        <v>0.0995370373</v>
      </c>
      <c r="D85" s="14">
        <v>0.0995370373</v>
      </c>
      <c r="E85" s="3">
        <v>760</v>
      </c>
      <c r="F85" s="44">
        <v>0</v>
      </c>
      <c r="G85" s="17">
        <v>1016.2</v>
      </c>
      <c r="H85" s="18">
        <f t="shared" si="8"/>
        <v>981.2</v>
      </c>
      <c r="I85" s="16">
        <v>981.2</v>
      </c>
      <c r="J85" s="18">
        <f t="shared" si="9"/>
        <v>264.8561222421643</v>
      </c>
      <c r="K85" s="18">
        <f t="shared" si="10"/>
        <v>334.8111222421643</v>
      </c>
      <c r="L85" s="18">
        <f t="shared" si="6"/>
        <v>351.9402222421643</v>
      </c>
      <c r="M85" s="21">
        <f t="shared" si="7"/>
        <v>343.3756722421643</v>
      </c>
      <c r="O85" s="16">
        <v>62.7</v>
      </c>
      <c r="P85" s="24">
        <v>0.599</v>
      </c>
      <c r="Q85" s="18">
        <f t="shared" si="11"/>
        <v>50.9</v>
      </c>
      <c r="R85" s="16">
        <v>50.9</v>
      </c>
      <c r="S85" s="24">
        <v>4.069</v>
      </c>
      <c r="T85" s="42">
        <v>21.205</v>
      </c>
      <c r="V85" s="15">
        <v>14.297</v>
      </c>
      <c r="W85" s="21">
        <v>343.3756722421643</v>
      </c>
    </row>
    <row r="86" spans="1:23" ht="12.75">
      <c r="A86" s="1">
        <v>36346</v>
      </c>
      <c r="B86" s="13">
        <v>186</v>
      </c>
      <c r="C86" s="2">
        <v>0.0996527746</v>
      </c>
      <c r="D86" s="14">
        <v>0.0996527746</v>
      </c>
      <c r="E86" s="3">
        <v>770</v>
      </c>
      <c r="F86" s="44">
        <v>0</v>
      </c>
      <c r="G86" s="17">
        <v>1016</v>
      </c>
      <c r="H86" s="18">
        <f t="shared" si="8"/>
        <v>981</v>
      </c>
      <c r="I86" s="16">
        <v>981</v>
      </c>
      <c r="J86" s="18">
        <f t="shared" si="9"/>
        <v>266.54890613794726</v>
      </c>
      <c r="K86" s="18">
        <f t="shared" si="10"/>
        <v>336.50390613794724</v>
      </c>
      <c r="L86" s="18">
        <f t="shared" si="6"/>
        <v>353.6330061379473</v>
      </c>
      <c r="M86" s="21">
        <f t="shared" si="7"/>
        <v>345.06845613794724</v>
      </c>
      <c r="O86" s="16">
        <v>63.1</v>
      </c>
      <c r="P86" s="24">
        <v>0.559</v>
      </c>
      <c r="Q86" s="18">
        <f t="shared" si="11"/>
        <v>46.900000000000006</v>
      </c>
      <c r="R86" s="16">
        <v>46.9</v>
      </c>
      <c r="S86" s="24">
        <v>4.241</v>
      </c>
      <c r="T86" s="42">
        <v>40.701</v>
      </c>
      <c r="V86" s="15">
        <v>14.813</v>
      </c>
      <c r="W86" s="21">
        <v>345.06845613794724</v>
      </c>
    </row>
    <row r="87" spans="1:23" ht="12.75">
      <c r="A87" s="1">
        <v>36346</v>
      </c>
      <c r="B87" s="13">
        <v>186</v>
      </c>
      <c r="C87" s="2">
        <v>0.0997685194</v>
      </c>
      <c r="D87" s="14">
        <v>0.0997685194</v>
      </c>
      <c r="E87" s="3">
        <v>780</v>
      </c>
      <c r="F87" s="44">
        <v>0</v>
      </c>
      <c r="G87" s="17">
        <v>1015.7</v>
      </c>
      <c r="H87" s="18">
        <f t="shared" si="8"/>
        <v>980.7</v>
      </c>
      <c r="I87" s="16">
        <v>980.7</v>
      </c>
      <c r="J87" s="18">
        <f t="shared" si="9"/>
        <v>269.0887291802259</v>
      </c>
      <c r="K87" s="18">
        <f t="shared" si="10"/>
        <v>339.0437291802259</v>
      </c>
      <c r="L87" s="18">
        <f t="shared" si="6"/>
        <v>356.1728291802259</v>
      </c>
      <c r="M87" s="21">
        <f t="shared" si="7"/>
        <v>347.6082791802259</v>
      </c>
      <c r="O87" s="16">
        <v>63.5</v>
      </c>
      <c r="P87" s="24">
        <v>0.613</v>
      </c>
      <c r="Q87" s="18">
        <f t="shared" si="11"/>
        <v>52.3</v>
      </c>
      <c r="R87" s="16">
        <v>52.3</v>
      </c>
      <c r="S87" s="24">
        <v>4.102</v>
      </c>
      <c r="T87" s="42">
        <v>18.334</v>
      </c>
      <c r="V87" s="15">
        <v>15.653</v>
      </c>
      <c r="W87" s="21">
        <v>347.6082791802259</v>
      </c>
    </row>
    <row r="88" spans="1:23" ht="12.75">
      <c r="A88" s="1">
        <v>36346</v>
      </c>
      <c r="B88" s="13">
        <v>186</v>
      </c>
      <c r="C88" s="2">
        <v>0.0998842567</v>
      </c>
      <c r="D88" s="14">
        <v>0.0998842567</v>
      </c>
      <c r="E88" s="3">
        <v>790</v>
      </c>
      <c r="F88" s="44">
        <v>0</v>
      </c>
      <c r="G88" s="17">
        <v>1016.3</v>
      </c>
      <c r="H88" s="18">
        <f t="shared" si="8"/>
        <v>981.3</v>
      </c>
      <c r="I88" s="16">
        <v>981.3</v>
      </c>
      <c r="J88" s="18">
        <f t="shared" si="9"/>
        <v>264.00985968123007</v>
      </c>
      <c r="K88" s="18">
        <f t="shared" si="10"/>
        <v>333.96485968123005</v>
      </c>
      <c r="L88" s="18">
        <f t="shared" si="6"/>
        <v>351.0939596812301</v>
      </c>
      <c r="M88" s="21">
        <f t="shared" si="7"/>
        <v>342.52940968123005</v>
      </c>
      <c r="O88" s="16">
        <v>63.2</v>
      </c>
      <c r="P88" s="24">
        <v>0.599</v>
      </c>
      <c r="Q88" s="18">
        <f t="shared" si="11"/>
        <v>50.9</v>
      </c>
      <c r="R88" s="16">
        <v>50.9</v>
      </c>
      <c r="S88" s="24">
        <v>4.121</v>
      </c>
      <c r="T88" s="42">
        <v>17.104</v>
      </c>
      <c r="V88" s="15">
        <v>16.087</v>
      </c>
      <c r="W88" s="21">
        <v>342.52940968123005</v>
      </c>
    </row>
    <row r="89" spans="1:33" ht="12.75">
      <c r="A89" s="1">
        <v>36346</v>
      </c>
      <c r="B89" s="13">
        <v>186</v>
      </c>
      <c r="C89" s="2">
        <v>0.100000001</v>
      </c>
      <c r="D89" s="14">
        <v>0.1</v>
      </c>
      <c r="E89" s="3">
        <v>800</v>
      </c>
      <c r="F89" s="44">
        <v>0</v>
      </c>
      <c r="G89" s="17">
        <v>1014</v>
      </c>
      <c r="H89" s="18">
        <f t="shared" si="8"/>
        <v>979</v>
      </c>
      <c r="I89" s="16">
        <v>979</v>
      </c>
      <c r="J89" s="18">
        <f t="shared" si="9"/>
        <v>283.49575155451294</v>
      </c>
      <c r="K89" s="18">
        <f t="shared" si="10"/>
        <v>353.4507515545129</v>
      </c>
      <c r="L89" s="18">
        <f t="shared" si="6"/>
        <v>370.57985155451297</v>
      </c>
      <c r="M89" s="21">
        <f t="shared" si="7"/>
        <v>362.0153015545129</v>
      </c>
      <c r="O89" s="16">
        <v>63.3</v>
      </c>
      <c r="P89" s="24">
        <v>0.644</v>
      </c>
      <c r="Q89" s="18">
        <f t="shared" si="11"/>
        <v>55.400000000000006</v>
      </c>
      <c r="R89" s="16">
        <v>55.4</v>
      </c>
      <c r="S89" s="24">
        <v>4.211</v>
      </c>
      <c r="T89" s="42">
        <v>36.6</v>
      </c>
      <c r="V89" s="15">
        <v>16.188</v>
      </c>
      <c r="W89" s="21">
        <v>362.0153015545129</v>
      </c>
      <c r="X89" s="57">
        <f>AVERAGE(Q89:Q131)</f>
        <v>61.01627906976746</v>
      </c>
      <c r="Y89" s="57">
        <f>STDEV(Q89:Q131)</f>
        <v>4.883252732922649</v>
      </c>
      <c r="Z89" s="57" t="s">
        <v>7</v>
      </c>
      <c r="AA89" s="57" t="s">
        <v>7</v>
      </c>
      <c r="AB89" s="57">
        <f>AVERAGE(O89:O131)</f>
        <v>64.21395348837211</v>
      </c>
      <c r="AC89" s="57">
        <f>STDEV(O89:O131)</f>
        <v>0.8534471823266081</v>
      </c>
      <c r="AD89" s="57">
        <f>AVERAGE(H89:H131)</f>
        <v>979.4976744186046</v>
      </c>
      <c r="AE89" s="57">
        <f>STDEV(H89:H131)</f>
        <v>2.683058699846475</v>
      </c>
      <c r="AF89" s="57">
        <f>AVERAGE(M89:M131)</f>
        <v>357.82547778880587</v>
      </c>
      <c r="AG89" s="57">
        <f>STDEV(M89:M131)</f>
        <v>22.738644878302146</v>
      </c>
    </row>
    <row r="90" spans="1:23" ht="12.75">
      <c r="A90" s="1">
        <v>36346</v>
      </c>
      <c r="B90" s="13">
        <v>186</v>
      </c>
      <c r="C90" s="2">
        <v>0.100115739</v>
      </c>
      <c r="D90" s="14">
        <v>0.100115739</v>
      </c>
      <c r="E90" s="3">
        <v>810</v>
      </c>
      <c r="F90" s="44">
        <v>0</v>
      </c>
      <c r="G90" s="17">
        <v>1015.7</v>
      </c>
      <c r="H90" s="18">
        <f t="shared" si="8"/>
        <v>980.7</v>
      </c>
      <c r="I90" s="16">
        <v>980.7</v>
      </c>
      <c r="J90" s="18">
        <f t="shared" si="9"/>
        <v>269.0887291802259</v>
      </c>
      <c r="K90" s="18">
        <f t="shared" si="10"/>
        <v>339.0437291802259</v>
      </c>
      <c r="L90" s="18">
        <f t="shared" si="6"/>
        <v>356.1728291802259</v>
      </c>
      <c r="M90" s="21">
        <f t="shared" si="7"/>
        <v>347.6082791802259</v>
      </c>
      <c r="O90" s="16">
        <v>63.3</v>
      </c>
      <c r="P90" s="24">
        <v>0.688</v>
      </c>
      <c r="Q90" s="18">
        <f t="shared" si="11"/>
        <v>59.8</v>
      </c>
      <c r="R90" s="16">
        <v>59.8</v>
      </c>
      <c r="S90" s="24">
        <v>4.561</v>
      </c>
      <c r="T90" s="42">
        <v>119.233</v>
      </c>
      <c r="V90" s="15">
        <v>16.204</v>
      </c>
      <c r="W90" s="21">
        <v>347.6082791802259</v>
      </c>
    </row>
    <row r="91" spans="1:23" ht="12.75">
      <c r="A91" s="1">
        <v>36346</v>
      </c>
      <c r="B91" s="13">
        <v>186</v>
      </c>
      <c r="C91" s="2">
        <v>0.100231484</v>
      </c>
      <c r="D91" s="14">
        <v>0.100231484</v>
      </c>
      <c r="E91" s="3">
        <v>820</v>
      </c>
      <c r="F91" s="44">
        <v>0</v>
      </c>
      <c r="G91" s="17">
        <v>1015</v>
      </c>
      <c r="H91" s="18">
        <f t="shared" si="8"/>
        <v>980</v>
      </c>
      <c r="I91" s="16">
        <v>980</v>
      </c>
      <c r="J91" s="18">
        <f t="shared" si="9"/>
        <v>275.01800567062907</v>
      </c>
      <c r="K91" s="18">
        <f t="shared" si="10"/>
        <v>344.97300567062905</v>
      </c>
      <c r="L91" s="18">
        <f t="shared" si="6"/>
        <v>362.10210567062904</v>
      </c>
      <c r="M91" s="21">
        <f t="shared" si="7"/>
        <v>353.53755567062905</v>
      </c>
      <c r="O91" s="16">
        <v>63</v>
      </c>
      <c r="P91" s="24">
        <v>0.764</v>
      </c>
      <c r="Q91" s="18">
        <f t="shared" si="11"/>
        <v>67.4</v>
      </c>
      <c r="R91" s="16">
        <v>67.4</v>
      </c>
      <c r="S91" s="24">
        <v>4.439</v>
      </c>
      <c r="T91" s="42">
        <v>76.002</v>
      </c>
      <c r="V91" s="15">
        <v>15.91</v>
      </c>
      <c r="W91" s="21">
        <v>353.53755567062905</v>
      </c>
    </row>
    <row r="92" spans="1:23" ht="12.75">
      <c r="A92" s="1">
        <v>36346</v>
      </c>
      <c r="B92" s="13">
        <v>186</v>
      </c>
      <c r="C92" s="2">
        <v>0.100347221</v>
      </c>
      <c r="D92" s="14">
        <v>0.100347221</v>
      </c>
      <c r="E92" s="3">
        <v>830</v>
      </c>
      <c r="F92" s="44">
        <v>0</v>
      </c>
      <c r="G92" s="17">
        <v>1014.4</v>
      </c>
      <c r="H92" s="18">
        <f t="shared" si="8"/>
        <v>979.4</v>
      </c>
      <c r="I92" s="16">
        <v>979.4</v>
      </c>
      <c r="J92" s="18">
        <f t="shared" si="9"/>
        <v>280.10361450897625</v>
      </c>
      <c r="K92" s="18">
        <f t="shared" si="10"/>
        <v>350.05861450897623</v>
      </c>
      <c r="L92" s="18">
        <f t="shared" si="6"/>
        <v>367.1877145089762</v>
      </c>
      <c r="M92" s="21">
        <f t="shared" si="7"/>
        <v>358.62316450897623</v>
      </c>
      <c r="O92" s="16">
        <v>63.1</v>
      </c>
      <c r="P92" s="24">
        <v>0.763</v>
      </c>
      <c r="Q92" s="18">
        <f t="shared" si="11"/>
        <v>67.3</v>
      </c>
      <c r="R92" s="16">
        <v>67.3</v>
      </c>
      <c r="S92" s="24">
        <v>4.558</v>
      </c>
      <c r="T92" s="42">
        <v>116.635</v>
      </c>
      <c r="V92" s="15">
        <v>15.236</v>
      </c>
      <c r="W92" s="21">
        <v>358.62316450897623</v>
      </c>
    </row>
    <row r="93" spans="1:23" ht="12.75">
      <c r="A93" s="1">
        <v>36346</v>
      </c>
      <c r="B93" s="13">
        <v>186</v>
      </c>
      <c r="C93" s="2">
        <v>0.100462966</v>
      </c>
      <c r="D93" s="14">
        <v>0.100462966</v>
      </c>
      <c r="E93" s="3">
        <v>840</v>
      </c>
      <c r="F93" s="44">
        <v>0</v>
      </c>
      <c r="G93" s="17">
        <v>1012.7</v>
      </c>
      <c r="H93" s="18">
        <f t="shared" si="8"/>
        <v>977.7</v>
      </c>
      <c r="I93" s="16">
        <v>977.7</v>
      </c>
      <c r="J93" s="18">
        <f t="shared" si="9"/>
        <v>294.52977656800084</v>
      </c>
      <c r="K93" s="18">
        <f t="shared" si="10"/>
        <v>364.4847765680008</v>
      </c>
      <c r="L93" s="18">
        <f t="shared" si="6"/>
        <v>381.6138765680008</v>
      </c>
      <c r="M93" s="21">
        <f t="shared" si="7"/>
        <v>373.0493265680008</v>
      </c>
      <c r="O93" s="16">
        <v>63.4</v>
      </c>
      <c r="P93" s="24">
        <v>0.764</v>
      </c>
      <c r="Q93" s="18">
        <f t="shared" si="11"/>
        <v>67.4</v>
      </c>
      <c r="R93" s="16">
        <v>67.4</v>
      </c>
      <c r="S93" s="24">
        <v>4.276</v>
      </c>
      <c r="T93" s="42">
        <v>52.132</v>
      </c>
      <c r="V93" s="15">
        <v>14.548</v>
      </c>
      <c r="W93" s="21">
        <v>373.0493265680008</v>
      </c>
    </row>
    <row r="94" spans="1:23" ht="12.75">
      <c r="A94" s="1">
        <v>36346</v>
      </c>
      <c r="B94" s="13">
        <v>186</v>
      </c>
      <c r="C94" s="2">
        <v>0.100578703</v>
      </c>
      <c r="D94" s="14">
        <v>0.100578703</v>
      </c>
      <c r="E94" s="3">
        <v>850</v>
      </c>
      <c r="F94" s="44">
        <v>0</v>
      </c>
      <c r="G94" s="17">
        <v>1012.2</v>
      </c>
      <c r="H94" s="18">
        <f t="shared" si="8"/>
        <v>977.2</v>
      </c>
      <c r="I94" s="16">
        <v>977.2</v>
      </c>
      <c r="J94" s="18">
        <f t="shared" si="9"/>
        <v>298.77753939631685</v>
      </c>
      <c r="K94" s="18">
        <f t="shared" si="10"/>
        <v>368.73253939631684</v>
      </c>
      <c r="L94" s="18">
        <f t="shared" si="6"/>
        <v>385.86163939631683</v>
      </c>
      <c r="M94" s="21">
        <f t="shared" si="7"/>
        <v>377.29708939631684</v>
      </c>
      <c r="O94" s="16">
        <v>63.8</v>
      </c>
      <c r="P94" s="24">
        <v>0.754</v>
      </c>
      <c r="Q94" s="18">
        <f t="shared" si="11"/>
        <v>66.4</v>
      </c>
      <c r="R94" s="16">
        <v>66.4</v>
      </c>
      <c r="S94" s="24">
        <v>4.398</v>
      </c>
      <c r="T94" s="42">
        <v>71.764</v>
      </c>
      <c r="V94" s="15">
        <v>14.355</v>
      </c>
      <c r="W94" s="21">
        <v>377.29708939631684</v>
      </c>
    </row>
    <row r="95" spans="1:23" ht="12.75">
      <c r="A95" s="1">
        <v>36346</v>
      </c>
      <c r="B95" s="13">
        <v>186</v>
      </c>
      <c r="C95" s="2">
        <v>0.100694448</v>
      </c>
      <c r="D95" s="14">
        <v>0.100694448</v>
      </c>
      <c r="E95" s="3">
        <v>860</v>
      </c>
      <c r="F95" s="44">
        <v>0</v>
      </c>
      <c r="G95" s="17">
        <v>1012.5</v>
      </c>
      <c r="H95" s="18">
        <f t="shared" si="8"/>
        <v>977.5</v>
      </c>
      <c r="I95" s="16">
        <v>977.5</v>
      </c>
      <c r="J95" s="18">
        <f t="shared" si="9"/>
        <v>296.2286209626339</v>
      </c>
      <c r="K95" s="18">
        <f t="shared" si="10"/>
        <v>366.1836209626339</v>
      </c>
      <c r="L95" s="18">
        <f t="shared" si="6"/>
        <v>383.3127209626339</v>
      </c>
      <c r="M95" s="21">
        <f t="shared" si="7"/>
        <v>374.7481709626339</v>
      </c>
      <c r="O95" s="16">
        <v>63.9</v>
      </c>
      <c r="P95" s="24">
        <v>0.766</v>
      </c>
      <c r="Q95" s="18">
        <f t="shared" si="11"/>
        <v>67.6</v>
      </c>
      <c r="R95" s="16">
        <v>67.6</v>
      </c>
      <c r="S95" s="24">
        <v>4.099</v>
      </c>
      <c r="T95" s="42">
        <v>7.534</v>
      </c>
      <c r="V95" s="15">
        <v>14.685</v>
      </c>
      <c r="W95" s="21">
        <v>374.7481709626339</v>
      </c>
    </row>
    <row r="96" spans="1:23" ht="12.75">
      <c r="A96" s="1">
        <v>36346</v>
      </c>
      <c r="B96" s="13">
        <v>186</v>
      </c>
      <c r="C96" s="2">
        <v>0.100810185</v>
      </c>
      <c r="D96" s="14">
        <v>0.100810185</v>
      </c>
      <c r="E96" s="3">
        <v>870</v>
      </c>
      <c r="F96" s="44">
        <v>0</v>
      </c>
      <c r="G96" s="17">
        <v>1011.5</v>
      </c>
      <c r="H96" s="18">
        <f t="shared" si="8"/>
        <v>976.5</v>
      </c>
      <c r="I96" s="16">
        <v>976.5</v>
      </c>
      <c r="J96" s="18">
        <f t="shared" si="9"/>
        <v>304.72806016115993</v>
      </c>
      <c r="K96" s="18">
        <f t="shared" si="10"/>
        <v>374.6830601611599</v>
      </c>
      <c r="L96" s="18">
        <f t="shared" si="6"/>
        <v>391.8121601611599</v>
      </c>
      <c r="M96" s="21">
        <f t="shared" si="7"/>
        <v>383.2476101611599</v>
      </c>
      <c r="O96" s="16">
        <v>63.8</v>
      </c>
      <c r="P96" s="24">
        <v>0.752</v>
      </c>
      <c r="Q96" s="18">
        <f t="shared" si="11"/>
        <v>66.2</v>
      </c>
      <c r="R96" s="16">
        <v>66.2</v>
      </c>
      <c r="S96" s="24">
        <v>4.381</v>
      </c>
      <c r="T96" s="42">
        <v>69.167</v>
      </c>
      <c r="V96" s="15">
        <v>15.53</v>
      </c>
      <c r="W96" s="21">
        <v>383.2476101611599</v>
      </c>
    </row>
    <row r="97" spans="1:23" ht="12.75">
      <c r="A97" s="1">
        <v>36346</v>
      </c>
      <c r="B97" s="13">
        <v>186</v>
      </c>
      <c r="C97" s="2">
        <v>0.100925922</v>
      </c>
      <c r="D97" s="14">
        <v>0.100925922</v>
      </c>
      <c r="E97" s="3">
        <v>880</v>
      </c>
      <c r="F97" s="44">
        <v>0</v>
      </c>
      <c r="G97" s="17">
        <v>1012.8</v>
      </c>
      <c r="H97" s="18">
        <f t="shared" si="8"/>
        <v>977.8</v>
      </c>
      <c r="I97" s="16">
        <v>977.8</v>
      </c>
      <c r="J97" s="18">
        <f t="shared" si="9"/>
        <v>293.68048468569606</v>
      </c>
      <c r="K97" s="18">
        <f t="shared" si="10"/>
        <v>363.63548468569604</v>
      </c>
      <c r="L97" s="18">
        <f t="shared" si="6"/>
        <v>380.76458468569604</v>
      </c>
      <c r="M97" s="21">
        <f t="shared" si="7"/>
        <v>372.20003468569604</v>
      </c>
      <c r="O97" s="16">
        <v>63.9</v>
      </c>
      <c r="P97" s="24">
        <v>0.764</v>
      </c>
      <c r="Q97" s="18">
        <f t="shared" si="11"/>
        <v>67.4</v>
      </c>
      <c r="R97" s="16">
        <v>67.4</v>
      </c>
      <c r="S97" s="24">
        <v>4.281</v>
      </c>
      <c r="T97" s="42">
        <v>46.663</v>
      </c>
      <c r="V97" s="15">
        <v>15.983</v>
      </c>
      <c r="W97" s="21">
        <v>372.20003468569604</v>
      </c>
    </row>
    <row r="98" spans="1:23" ht="12.75">
      <c r="A98" s="1">
        <v>36346</v>
      </c>
      <c r="B98" s="13">
        <v>186</v>
      </c>
      <c r="C98" s="2">
        <v>0.101041667</v>
      </c>
      <c r="D98" s="14">
        <v>0.101041667</v>
      </c>
      <c r="E98" s="3">
        <v>890</v>
      </c>
      <c r="F98" s="44">
        <v>0</v>
      </c>
      <c r="G98" s="17">
        <v>1016.3</v>
      </c>
      <c r="H98" s="18">
        <f t="shared" si="8"/>
        <v>981.3</v>
      </c>
      <c r="I98" s="16">
        <v>981.3</v>
      </c>
      <c r="J98" s="18">
        <f t="shared" si="9"/>
        <v>264.00985968123007</v>
      </c>
      <c r="K98" s="18">
        <f t="shared" si="10"/>
        <v>333.96485968123005</v>
      </c>
      <c r="L98" s="18">
        <f t="shared" si="6"/>
        <v>351.0939596812301</v>
      </c>
      <c r="M98" s="21">
        <f t="shared" si="7"/>
        <v>342.52940968123005</v>
      </c>
      <c r="O98" s="16">
        <v>63.7</v>
      </c>
      <c r="P98" s="24">
        <v>0.764</v>
      </c>
      <c r="Q98" s="18">
        <f t="shared" si="11"/>
        <v>67.4</v>
      </c>
      <c r="R98" s="16">
        <v>67.4</v>
      </c>
      <c r="S98" s="24">
        <v>4.271</v>
      </c>
      <c r="T98" s="42">
        <v>45.296</v>
      </c>
      <c r="V98" s="15">
        <v>16.226</v>
      </c>
      <c r="W98" s="21">
        <v>342.52940968123005</v>
      </c>
    </row>
    <row r="99" spans="1:23" ht="12.75">
      <c r="A99" s="1">
        <v>36346</v>
      </c>
      <c r="B99" s="13">
        <v>186</v>
      </c>
      <c r="C99" s="2">
        <v>0.101157404</v>
      </c>
      <c r="D99" s="14">
        <v>0.101157404</v>
      </c>
      <c r="E99" s="3">
        <v>900</v>
      </c>
      <c r="F99" s="44">
        <v>0</v>
      </c>
      <c r="G99" s="17">
        <v>1018.1</v>
      </c>
      <c r="H99" s="18">
        <f t="shared" si="8"/>
        <v>983.1</v>
      </c>
      <c r="I99" s="16">
        <v>983.1</v>
      </c>
      <c r="J99" s="18">
        <f t="shared" si="9"/>
        <v>248.79186268171406</v>
      </c>
      <c r="K99" s="18">
        <f t="shared" si="10"/>
        <v>318.74686268171405</v>
      </c>
      <c r="L99" s="18">
        <f t="shared" si="6"/>
        <v>335.8759626817141</v>
      </c>
      <c r="M99" s="21">
        <f t="shared" si="7"/>
        <v>327.31141268171405</v>
      </c>
      <c r="O99" s="16">
        <v>63.2</v>
      </c>
      <c r="P99" s="24">
        <v>0.769</v>
      </c>
      <c r="Q99" s="18">
        <f t="shared" si="11"/>
        <v>67.9</v>
      </c>
      <c r="R99" s="16">
        <v>67.9</v>
      </c>
      <c r="S99" s="24">
        <v>4.141</v>
      </c>
      <c r="T99" s="42">
        <v>2.066</v>
      </c>
      <c r="V99" s="15">
        <v>16.141</v>
      </c>
      <c r="W99" s="21">
        <v>327.31141268171405</v>
      </c>
    </row>
    <row r="100" spans="1:23" ht="12.75">
      <c r="A100" s="1">
        <v>36346</v>
      </c>
      <c r="B100" s="13">
        <v>186</v>
      </c>
      <c r="C100" s="2">
        <v>0.101273149</v>
      </c>
      <c r="D100" s="14">
        <v>0.101273149</v>
      </c>
      <c r="E100" s="3">
        <v>910</v>
      </c>
      <c r="F100" s="44">
        <v>0</v>
      </c>
      <c r="G100" s="17">
        <v>1017.9</v>
      </c>
      <c r="H100" s="18">
        <f t="shared" si="8"/>
        <v>982.9</v>
      </c>
      <c r="I100" s="16">
        <v>982.9</v>
      </c>
      <c r="J100" s="18">
        <f t="shared" si="9"/>
        <v>250.48137466556904</v>
      </c>
      <c r="K100" s="18">
        <f t="shared" si="10"/>
        <v>320.436374665569</v>
      </c>
      <c r="L100" s="18">
        <f t="shared" si="6"/>
        <v>337.565474665569</v>
      </c>
      <c r="M100" s="21">
        <f t="shared" si="7"/>
        <v>329.000924665569</v>
      </c>
      <c r="O100" s="16">
        <v>63.1</v>
      </c>
      <c r="P100" s="24">
        <v>0.744</v>
      </c>
      <c r="Q100" s="18">
        <f t="shared" si="11"/>
        <v>65.4</v>
      </c>
      <c r="R100" s="16">
        <v>65.4</v>
      </c>
      <c r="S100" s="24">
        <v>4.169</v>
      </c>
      <c r="T100" s="42">
        <v>21.698</v>
      </c>
      <c r="V100" s="15">
        <v>15.861</v>
      </c>
      <c r="W100" s="21">
        <v>329.000924665569</v>
      </c>
    </row>
    <row r="101" spans="1:23" ht="12.75">
      <c r="A101" s="1">
        <v>36346</v>
      </c>
      <c r="B101" s="13">
        <v>186</v>
      </c>
      <c r="C101" s="2">
        <v>0.101388887</v>
      </c>
      <c r="D101" s="14">
        <v>0.101388887</v>
      </c>
      <c r="E101" s="3">
        <v>920</v>
      </c>
      <c r="F101" s="44">
        <v>0</v>
      </c>
      <c r="G101" s="17">
        <v>1018.8</v>
      </c>
      <c r="H101" s="18">
        <f t="shared" si="8"/>
        <v>983.8</v>
      </c>
      <c r="I101" s="16">
        <v>983.8</v>
      </c>
      <c r="J101" s="18">
        <f t="shared" si="9"/>
        <v>242.88127627080448</v>
      </c>
      <c r="K101" s="18">
        <f t="shared" si="10"/>
        <v>312.8362762708045</v>
      </c>
      <c r="L101" s="18">
        <f t="shared" si="6"/>
        <v>329.9653762708045</v>
      </c>
      <c r="M101" s="21">
        <f t="shared" si="7"/>
        <v>321.4008262708045</v>
      </c>
      <c r="O101" s="16">
        <v>63</v>
      </c>
      <c r="P101" s="24">
        <v>0.753</v>
      </c>
      <c r="Q101" s="18">
        <f t="shared" si="11"/>
        <v>66.3</v>
      </c>
      <c r="R101" s="16">
        <v>66.3</v>
      </c>
      <c r="S101" s="24">
        <v>4.259</v>
      </c>
      <c r="T101" s="42">
        <v>41.195</v>
      </c>
      <c r="V101" s="15">
        <v>15.192</v>
      </c>
      <c r="W101" s="21">
        <v>321.4008262708045</v>
      </c>
    </row>
    <row r="102" spans="1:23" ht="12.75">
      <c r="A102" s="1">
        <v>36346</v>
      </c>
      <c r="B102" s="13">
        <v>186</v>
      </c>
      <c r="C102" s="2">
        <v>0.101504631</v>
      </c>
      <c r="D102" s="14">
        <v>0.101504631</v>
      </c>
      <c r="E102" s="3">
        <v>930</v>
      </c>
      <c r="F102" s="44">
        <v>0</v>
      </c>
      <c r="G102" s="17">
        <v>1019.8</v>
      </c>
      <c r="H102" s="18">
        <f t="shared" si="8"/>
        <v>984.8</v>
      </c>
      <c r="I102" s="16">
        <v>984.8</v>
      </c>
      <c r="J102" s="18">
        <f t="shared" si="9"/>
        <v>234.44487264767412</v>
      </c>
      <c r="K102" s="18">
        <f t="shared" si="10"/>
        <v>304.3998726476741</v>
      </c>
      <c r="L102" s="18">
        <f t="shared" si="6"/>
        <v>321.5289726476741</v>
      </c>
      <c r="M102" s="21">
        <f t="shared" si="7"/>
        <v>312.9644226476741</v>
      </c>
      <c r="O102" s="16">
        <v>62.9</v>
      </c>
      <c r="P102" s="24">
        <v>0.743</v>
      </c>
      <c r="Q102" s="18">
        <f t="shared" si="11"/>
        <v>65.3</v>
      </c>
      <c r="R102" s="16">
        <v>65.3</v>
      </c>
      <c r="S102" s="24">
        <v>3.922</v>
      </c>
      <c r="T102" s="42">
        <v>-44.173</v>
      </c>
      <c r="V102" s="15">
        <v>14.593</v>
      </c>
      <c r="W102" s="21">
        <v>312.9644226476741</v>
      </c>
    </row>
    <row r="103" spans="1:23" ht="12.75">
      <c r="A103" s="1">
        <v>36346</v>
      </c>
      <c r="B103" s="13">
        <v>186</v>
      </c>
      <c r="C103" s="2">
        <v>0.101620369</v>
      </c>
      <c r="D103" s="14">
        <v>0.101620369</v>
      </c>
      <c r="E103" s="3">
        <v>940</v>
      </c>
      <c r="F103" s="44">
        <v>0</v>
      </c>
      <c r="G103" s="17">
        <v>1019.1</v>
      </c>
      <c r="H103" s="18">
        <f t="shared" si="8"/>
        <v>984.1</v>
      </c>
      <c r="I103" s="16">
        <v>984.1</v>
      </c>
      <c r="J103" s="18">
        <f t="shared" si="9"/>
        <v>240.34945511027902</v>
      </c>
      <c r="K103" s="18">
        <f t="shared" si="10"/>
        <v>310.30445511027904</v>
      </c>
      <c r="L103" s="18">
        <f t="shared" si="6"/>
        <v>327.43355511027903</v>
      </c>
      <c r="M103" s="21">
        <f t="shared" si="7"/>
        <v>318.86900511027903</v>
      </c>
      <c r="O103" s="16">
        <v>62.7</v>
      </c>
      <c r="P103" s="24">
        <v>0.743</v>
      </c>
      <c r="Q103" s="18">
        <f t="shared" si="11"/>
        <v>65.3</v>
      </c>
      <c r="R103" s="16">
        <v>65.3</v>
      </c>
      <c r="S103" s="24">
        <v>4.277</v>
      </c>
      <c r="T103" s="42">
        <v>38.597</v>
      </c>
      <c r="V103" s="15">
        <v>14.355</v>
      </c>
      <c r="W103" s="21">
        <v>318.86900511027903</v>
      </c>
    </row>
    <row r="104" spans="1:23" ht="12.75">
      <c r="A104" s="1">
        <v>36346</v>
      </c>
      <c r="B104" s="13">
        <v>186</v>
      </c>
      <c r="C104" s="2">
        <v>0.101736113</v>
      </c>
      <c r="D104" s="14">
        <v>0.101736113</v>
      </c>
      <c r="E104" s="3">
        <v>950</v>
      </c>
      <c r="F104" s="44">
        <v>0</v>
      </c>
      <c r="G104" s="17">
        <v>1018.9</v>
      </c>
      <c r="H104" s="18">
        <f t="shared" si="8"/>
        <v>983.9</v>
      </c>
      <c r="I104" s="16">
        <v>983.9</v>
      </c>
      <c r="J104" s="18">
        <f t="shared" si="9"/>
        <v>242.03725011039805</v>
      </c>
      <c r="K104" s="18">
        <f t="shared" si="10"/>
        <v>311.99225011039806</v>
      </c>
      <c r="L104" s="18">
        <f t="shared" si="6"/>
        <v>329.12135011039805</v>
      </c>
      <c r="M104" s="21">
        <f t="shared" si="7"/>
        <v>320.55680011039806</v>
      </c>
      <c r="O104" s="16">
        <v>63</v>
      </c>
      <c r="P104" s="24">
        <v>0.708</v>
      </c>
      <c r="Q104" s="18">
        <f t="shared" si="11"/>
        <v>61.8</v>
      </c>
      <c r="R104" s="16">
        <v>61.8</v>
      </c>
      <c r="S104" s="24">
        <v>4.061</v>
      </c>
      <c r="T104" s="42">
        <v>-4.77</v>
      </c>
      <c r="V104" s="15">
        <v>14.815</v>
      </c>
      <c r="W104" s="21">
        <v>320.55680011039806</v>
      </c>
    </row>
    <row r="105" spans="1:23" ht="12.75">
      <c r="A105" s="1">
        <v>36346</v>
      </c>
      <c r="B105" s="13">
        <v>186</v>
      </c>
      <c r="C105" s="2">
        <v>0.101851851</v>
      </c>
      <c r="D105" s="14">
        <v>0.101851851</v>
      </c>
      <c r="E105" s="3">
        <v>960</v>
      </c>
      <c r="F105" s="44">
        <v>0</v>
      </c>
      <c r="G105" s="17">
        <v>1018.2</v>
      </c>
      <c r="H105" s="18">
        <f t="shared" si="8"/>
        <v>983.2</v>
      </c>
      <c r="I105" s="16">
        <v>983.2</v>
      </c>
      <c r="J105" s="18">
        <f t="shared" si="9"/>
        <v>247.94723557708554</v>
      </c>
      <c r="K105" s="18">
        <f t="shared" si="10"/>
        <v>317.90223557708555</v>
      </c>
      <c r="L105" s="18">
        <f t="shared" si="6"/>
        <v>335.03133557708554</v>
      </c>
      <c r="M105" s="21">
        <f t="shared" si="7"/>
        <v>326.46678557708555</v>
      </c>
      <c r="O105" s="16">
        <v>63.2</v>
      </c>
      <c r="P105" s="24">
        <v>0.663</v>
      </c>
      <c r="Q105" s="18">
        <f t="shared" si="11"/>
        <v>57.3</v>
      </c>
      <c r="R105" s="16">
        <v>57.3</v>
      </c>
      <c r="S105" s="24">
        <v>4.031</v>
      </c>
      <c r="T105" s="42">
        <v>-27.274</v>
      </c>
      <c r="V105" s="15">
        <v>15.63</v>
      </c>
      <c r="W105" s="21">
        <v>326.46678557708555</v>
      </c>
    </row>
    <row r="106" spans="1:23" ht="12.75">
      <c r="A106" s="1">
        <v>36346</v>
      </c>
      <c r="B106" s="13">
        <v>186</v>
      </c>
      <c r="C106" s="2">
        <v>0.101967596</v>
      </c>
      <c r="D106" s="14">
        <v>0.101967596</v>
      </c>
      <c r="E106" s="3">
        <v>970</v>
      </c>
      <c r="F106" s="44">
        <v>0</v>
      </c>
      <c r="G106" s="17">
        <v>1018.3</v>
      </c>
      <c r="H106" s="18">
        <f t="shared" si="8"/>
        <v>983.3</v>
      </c>
      <c r="I106" s="16">
        <v>983.3</v>
      </c>
      <c r="J106" s="18">
        <f t="shared" si="9"/>
        <v>247.10269437401786</v>
      </c>
      <c r="K106" s="18">
        <f t="shared" si="10"/>
        <v>317.05769437401784</v>
      </c>
      <c r="L106" s="18">
        <f t="shared" si="6"/>
        <v>334.18679437401784</v>
      </c>
      <c r="M106" s="21">
        <f t="shared" si="7"/>
        <v>325.62224437401784</v>
      </c>
      <c r="O106" s="16">
        <v>64.4</v>
      </c>
      <c r="P106" s="24">
        <v>0.614</v>
      </c>
      <c r="Q106" s="18">
        <f t="shared" si="11"/>
        <v>52.4</v>
      </c>
      <c r="R106" s="16">
        <v>52.4</v>
      </c>
      <c r="S106" s="24">
        <v>4.251</v>
      </c>
      <c r="T106" s="42">
        <v>34.359</v>
      </c>
      <c r="V106" s="15">
        <v>16.028</v>
      </c>
      <c r="W106" s="21">
        <v>325.62224437401784</v>
      </c>
    </row>
    <row r="107" spans="1:23" ht="12.75">
      <c r="A107" s="1">
        <v>36346</v>
      </c>
      <c r="B107" s="13">
        <v>186</v>
      </c>
      <c r="C107" s="2">
        <v>0.102083333</v>
      </c>
      <c r="D107" s="14">
        <v>0.102083333</v>
      </c>
      <c r="E107" s="3">
        <v>980</v>
      </c>
      <c r="F107" s="44">
        <v>0</v>
      </c>
      <c r="G107" s="17">
        <v>1016.8</v>
      </c>
      <c r="H107" s="18">
        <f t="shared" si="8"/>
        <v>981.8</v>
      </c>
      <c r="I107" s="16">
        <v>981.8</v>
      </c>
      <c r="J107" s="18">
        <f t="shared" si="9"/>
        <v>259.7798400431246</v>
      </c>
      <c r="K107" s="18">
        <f t="shared" si="10"/>
        <v>329.73484004312456</v>
      </c>
      <c r="L107" s="18">
        <f t="shared" si="6"/>
        <v>346.86394004312456</v>
      </c>
      <c r="M107" s="21">
        <f t="shared" si="7"/>
        <v>338.29939004312456</v>
      </c>
      <c r="O107" s="16">
        <v>64.2</v>
      </c>
      <c r="P107" s="24">
        <v>0.649</v>
      </c>
      <c r="Q107" s="18">
        <f t="shared" si="11"/>
        <v>55.900000000000006</v>
      </c>
      <c r="R107" s="16">
        <v>55.9</v>
      </c>
      <c r="S107" s="24">
        <v>3.981</v>
      </c>
      <c r="T107" s="42">
        <v>-29.871</v>
      </c>
      <c r="V107" s="15">
        <v>16.164</v>
      </c>
      <c r="W107" s="21">
        <v>338.29939004312456</v>
      </c>
    </row>
    <row r="108" spans="1:23" ht="12.75">
      <c r="A108" s="1">
        <v>36346</v>
      </c>
      <c r="B108" s="13">
        <v>186</v>
      </c>
      <c r="C108" s="2">
        <v>0.102199078</v>
      </c>
      <c r="D108" s="14">
        <v>0.102199078</v>
      </c>
      <c r="E108" s="3">
        <v>990</v>
      </c>
      <c r="F108" s="44">
        <v>0</v>
      </c>
      <c r="G108" s="17">
        <v>1016.9</v>
      </c>
      <c r="H108" s="18">
        <f t="shared" si="8"/>
        <v>981.9</v>
      </c>
      <c r="I108" s="16">
        <v>981.9</v>
      </c>
      <c r="J108" s="18">
        <f t="shared" si="9"/>
        <v>258.9340946258834</v>
      </c>
      <c r="K108" s="18">
        <f t="shared" si="10"/>
        <v>328.8890946258834</v>
      </c>
      <c r="L108" s="18">
        <f t="shared" si="6"/>
        <v>346.01819462588344</v>
      </c>
      <c r="M108" s="21">
        <f t="shared" si="7"/>
        <v>337.4536446258834</v>
      </c>
      <c r="O108" s="16">
        <v>64.1</v>
      </c>
      <c r="P108" s="24">
        <v>0.676</v>
      </c>
      <c r="Q108" s="18">
        <f t="shared" si="11"/>
        <v>58.60000000000001</v>
      </c>
      <c r="R108" s="16">
        <v>58.6</v>
      </c>
      <c r="S108" s="24">
        <v>3.864</v>
      </c>
      <c r="T108" s="42">
        <v>-52.238</v>
      </c>
      <c r="V108" s="15">
        <v>16.117</v>
      </c>
      <c r="W108" s="21">
        <v>337.4536446258834</v>
      </c>
    </row>
    <row r="109" spans="1:23" ht="12.75">
      <c r="A109" s="1">
        <v>36346</v>
      </c>
      <c r="B109" s="13">
        <v>186</v>
      </c>
      <c r="C109" s="2">
        <v>0.102314815</v>
      </c>
      <c r="D109" s="14">
        <v>0.102314815</v>
      </c>
      <c r="E109" s="3">
        <v>1000</v>
      </c>
      <c r="F109" s="44">
        <v>0</v>
      </c>
      <c r="G109" s="17">
        <v>1016</v>
      </c>
      <c r="H109" s="18">
        <f t="shared" si="8"/>
        <v>981</v>
      </c>
      <c r="I109" s="16">
        <v>981</v>
      </c>
      <c r="J109" s="18">
        <f t="shared" si="9"/>
        <v>266.54890613794726</v>
      </c>
      <c r="K109" s="18">
        <f t="shared" si="10"/>
        <v>336.50390613794724</v>
      </c>
      <c r="L109" s="18">
        <f t="shared" si="6"/>
        <v>353.6330061379473</v>
      </c>
      <c r="M109" s="21">
        <f t="shared" si="7"/>
        <v>345.06845613794724</v>
      </c>
      <c r="O109" s="16">
        <v>63.9</v>
      </c>
      <c r="P109" s="24">
        <v>0.692</v>
      </c>
      <c r="Q109" s="18">
        <f t="shared" si="11"/>
        <v>60.19999999999999</v>
      </c>
      <c r="R109" s="16">
        <v>60.2</v>
      </c>
      <c r="S109" s="24">
        <v>4.108</v>
      </c>
      <c r="T109" s="42">
        <v>-11.742</v>
      </c>
      <c r="V109" s="15">
        <v>15.887</v>
      </c>
      <c r="W109" s="21">
        <v>345.06845613794724</v>
      </c>
    </row>
    <row r="110" spans="1:23" ht="12.75">
      <c r="A110" s="1">
        <v>36346</v>
      </c>
      <c r="B110" s="13">
        <v>186</v>
      </c>
      <c r="C110" s="2">
        <v>0.102430552</v>
      </c>
      <c r="D110" s="14">
        <v>0.102430552</v>
      </c>
      <c r="E110" s="3">
        <v>1010</v>
      </c>
      <c r="F110" s="44">
        <v>0</v>
      </c>
      <c r="G110" s="17">
        <v>1015.7</v>
      </c>
      <c r="H110" s="18">
        <f t="shared" si="8"/>
        <v>980.7</v>
      </c>
      <c r="I110" s="16">
        <v>980.7</v>
      </c>
      <c r="J110" s="18">
        <f t="shared" si="9"/>
        <v>269.0887291802259</v>
      </c>
      <c r="K110" s="18">
        <f t="shared" si="10"/>
        <v>339.0437291802259</v>
      </c>
      <c r="L110" s="18">
        <f t="shared" si="6"/>
        <v>356.1728291802259</v>
      </c>
      <c r="M110" s="21">
        <f t="shared" si="7"/>
        <v>347.6082791802259</v>
      </c>
      <c r="O110" s="16">
        <v>64.1</v>
      </c>
      <c r="P110" s="24">
        <v>0.675</v>
      </c>
      <c r="Q110" s="18">
        <f t="shared" si="11"/>
        <v>58.5</v>
      </c>
      <c r="R110" s="16">
        <v>58.5</v>
      </c>
      <c r="S110" s="24">
        <v>4.219</v>
      </c>
      <c r="T110" s="42">
        <v>7.891</v>
      </c>
      <c r="V110" s="15">
        <v>15.209</v>
      </c>
      <c r="W110" s="21">
        <v>347.6082791802259</v>
      </c>
    </row>
    <row r="111" spans="1:23" ht="12.75">
      <c r="A111" s="1">
        <v>36346</v>
      </c>
      <c r="B111" s="13">
        <v>186</v>
      </c>
      <c r="C111" s="2">
        <v>0.102546297</v>
      </c>
      <c r="D111" s="14">
        <v>0.102546297</v>
      </c>
      <c r="E111" s="3">
        <v>1020</v>
      </c>
      <c r="F111" s="44">
        <v>0</v>
      </c>
      <c r="G111" s="17">
        <v>1015</v>
      </c>
      <c r="H111" s="18">
        <f t="shared" si="8"/>
        <v>980</v>
      </c>
      <c r="I111" s="16">
        <v>980</v>
      </c>
      <c r="J111" s="18">
        <f t="shared" si="9"/>
        <v>275.01800567062907</v>
      </c>
      <c r="K111" s="18">
        <f t="shared" si="10"/>
        <v>344.97300567062905</v>
      </c>
      <c r="L111" s="18">
        <f t="shared" si="6"/>
        <v>362.10210567062904</v>
      </c>
      <c r="M111" s="21">
        <f t="shared" si="7"/>
        <v>353.53755567062905</v>
      </c>
      <c r="O111" s="16">
        <v>64.2</v>
      </c>
      <c r="P111" s="24">
        <v>0.698</v>
      </c>
      <c r="Q111" s="18">
        <f t="shared" si="11"/>
        <v>60.8</v>
      </c>
      <c r="R111" s="16">
        <v>60.8</v>
      </c>
      <c r="S111" s="24">
        <v>3.979</v>
      </c>
      <c r="T111" s="42">
        <v>-35.34</v>
      </c>
      <c r="V111" s="15">
        <v>14.519</v>
      </c>
      <c r="W111" s="21">
        <v>353.53755567062905</v>
      </c>
    </row>
    <row r="112" spans="1:23" ht="12.75">
      <c r="A112" s="1">
        <v>36346</v>
      </c>
      <c r="B112" s="13">
        <v>186</v>
      </c>
      <c r="C112" s="2">
        <v>0.102662034</v>
      </c>
      <c r="D112" s="14">
        <v>0.102662034</v>
      </c>
      <c r="E112" s="3">
        <v>1030</v>
      </c>
      <c r="F112" s="44">
        <v>0</v>
      </c>
      <c r="G112" s="17">
        <v>1013.4</v>
      </c>
      <c r="H112" s="18">
        <f t="shared" si="8"/>
        <v>978.4</v>
      </c>
      <c r="I112" s="16">
        <v>978.4</v>
      </c>
      <c r="J112" s="18">
        <f t="shared" si="9"/>
        <v>288.586556682998</v>
      </c>
      <c r="K112" s="18">
        <f t="shared" si="10"/>
        <v>358.54155668299796</v>
      </c>
      <c r="L112" s="18">
        <f t="shared" si="6"/>
        <v>375.670656682998</v>
      </c>
      <c r="M112" s="21">
        <f t="shared" si="7"/>
        <v>367.10610668299796</v>
      </c>
      <c r="O112" s="16">
        <v>64.5</v>
      </c>
      <c r="P112" s="24">
        <v>0.691</v>
      </c>
      <c r="Q112" s="18">
        <f t="shared" si="11"/>
        <v>60.099999999999994</v>
      </c>
      <c r="R112" s="16">
        <v>60.1</v>
      </c>
      <c r="S112" s="24">
        <v>3.81</v>
      </c>
      <c r="T112" s="42">
        <v>-78.707</v>
      </c>
      <c r="V112" s="15">
        <v>14.233</v>
      </c>
      <c r="W112" s="21">
        <v>367.10610668299796</v>
      </c>
    </row>
    <row r="113" spans="1:23" ht="12.75">
      <c r="A113" s="1">
        <v>36346</v>
      </c>
      <c r="B113" s="13">
        <v>186</v>
      </c>
      <c r="C113" s="2">
        <v>0.102777779</v>
      </c>
      <c r="D113" s="14">
        <v>0.102777779</v>
      </c>
      <c r="E113" s="3">
        <v>1040</v>
      </c>
      <c r="F113" s="44">
        <v>0</v>
      </c>
      <c r="G113" s="17">
        <v>1013.1</v>
      </c>
      <c r="H113" s="18">
        <f t="shared" si="8"/>
        <v>978.1</v>
      </c>
      <c r="I113" s="16">
        <v>978.1</v>
      </c>
      <c r="J113" s="18">
        <f t="shared" si="9"/>
        <v>291.1331300856282</v>
      </c>
      <c r="K113" s="18">
        <f t="shared" si="10"/>
        <v>361.08813008562817</v>
      </c>
      <c r="L113" s="18">
        <f t="shared" si="6"/>
        <v>378.2172300856282</v>
      </c>
      <c r="M113" s="21">
        <f t="shared" si="7"/>
        <v>369.65268008562816</v>
      </c>
      <c r="O113" s="16">
        <v>64.6</v>
      </c>
      <c r="P113" s="24">
        <v>0.71</v>
      </c>
      <c r="Q113" s="18">
        <f t="shared" si="11"/>
        <v>62</v>
      </c>
      <c r="R113" s="16">
        <v>62</v>
      </c>
      <c r="S113" s="24">
        <v>3.981</v>
      </c>
      <c r="T113" s="42">
        <v>-38.211</v>
      </c>
      <c r="V113" s="15">
        <v>14.638</v>
      </c>
      <c r="W113" s="21">
        <v>369.65268008562816</v>
      </c>
    </row>
    <row r="114" spans="1:23" ht="12.75">
      <c r="A114" s="1">
        <v>36346</v>
      </c>
      <c r="B114" s="13">
        <v>186</v>
      </c>
      <c r="C114" s="2">
        <v>0.102893516</v>
      </c>
      <c r="D114" s="14">
        <v>0.102893516</v>
      </c>
      <c r="E114" s="3">
        <v>1050</v>
      </c>
      <c r="F114" s="44">
        <v>0</v>
      </c>
      <c r="G114" s="17">
        <v>1013</v>
      </c>
      <c r="H114" s="18">
        <f t="shared" si="8"/>
        <v>978</v>
      </c>
      <c r="I114" s="16">
        <v>978</v>
      </c>
      <c r="J114" s="18">
        <f t="shared" si="9"/>
        <v>291.98216146227014</v>
      </c>
      <c r="K114" s="18">
        <f t="shared" si="10"/>
        <v>361.9371614622701</v>
      </c>
      <c r="L114" s="18">
        <f t="shared" si="6"/>
        <v>379.0662614622702</v>
      </c>
      <c r="M114" s="21">
        <f t="shared" si="7"/>
        <v>370.5017114622701</v>
      </c>
      <c r="O114" s="16">
        <v>64.7</v>
      </c>
      <c r="P114" s="24">
        <v>0.704</v>
      </c>
      <c r="Q114" s="18">
        <f t="shared" si="11"/>
        <v>61.39999999999999</v>
      </c>
      <c r="R114" s="16">
        <v>61.4</v>
      </c>
      <c r="S114" s="24">
        <v>3.893</v>
      </c>
      <c r="T114" s="42">
        <v>-60.578</v>
      </c>
      <c r="V114" s="15">
        <v>15.668</v>
      </c>
      <c r="W114" s="21">
        <v>370.5017114622701</v>
      </c>
    </row>
    <row r="115" spans="1:23" ht="12.75">
      <c r="A115" s="1">
        <v>36346</v>
      </c>
      <c r="B115" s="13">
        <v>186</v>
      </c>
      <c r="C115" s="2">
        <v>0.103009261</v>
      </c>
      <c r="D115" s="14">
        <v>0.103009261</v>
      </c>
      <c r="E115" s="3">
        <v>1060</v>
      </c>
      <c r="F115" s="44">
        <v>0</v>
      </c>
      <c r="G115" s="17">
        <v>1012.7</v>
      </c>
      <c r="H115" s="18">
        <f t="shared" si="8"/>
        <v>977.7</v>
      </c>
      <c r="I115" s="16">
        <v>977.7</v>
      </c>
      <c r="J115" s="18">
        <f t="shared" si="9"/>
        <v>294.52977656800084</v>
      </c>
      <c r="K115" s="18">
        <f t="shared" si="10"/>
        <v>364.4847765680008</v>
      </c>
      <c r="L115" s="18">
        <f t="shared" si="6"/>
        <v>381.6138765680008</v>
      </c>
      <c r="M115" s="21">
        <f t="shared" si="7"/>
        <v>373.0493265680008</v>
      </c>
      <c r="O115" s="16">
        <v>64.6</v>
      </c>
      <c r="P115" s="24">
        <v>0.732</v>
      </c>
      <c r="Q115" s="18">
        <f t="shared" si="11"/>
        <v>64.2</v>
      </c>
      <c r="R115" s="16">
        <v>64.2</v>
      </c>
      <c r="S115" s="24">
        <v>4.031</v>
      </c>
      <c r="T115" s="42">
        <v>-40.808</v>
      </c>
      <c r="V115" s="15">
        <v>16.125</v>
      </c>
      <c r="W115" s="21">
        <v>373.0493265680008</v>
      </c>
    </row>
    <row r="116" spans="1:23" ht="12.75">
      <c r="A116" s="1">
        <v>36346</v>
      </c>
      <c r="B116" s="13">
        <v>186</v>
      </c>
      <c r="C116" s="2">
        <v>0.103124999</v>
      </c>
      <c r="D116" s="14">
        <v>0.103124999</v>
      </c>
      <c r="E116" s="3">
        <v>1070</v>
      </c>
      <c r="F116" s="44">
        <v>0</v>
      </c>
      <c r="G116" s="17">
        <v>1012.3</v>
      </c>
      <c r="H116" s="18">
        <f t="shared" si="8"/>
        <v>977.3</v>
      </c>
      <c r="I116" s="16">
        <v>977.3</v>
      </c>
      <c r="J116" s="18">
        <f t="shared" si="9"/>
        <v>297.9278129824769</v>
      </c>
      <c r="K116" s="18">
        <f t="shared" si="10"/>
        <v>367.8828129824769</v>
      </c>
      <c r="L116" s="18">
        <f t="shared" si="6"/>
        <v>385.01191298247693</v>
      </c>
      <c r="M116" s="21">
        <f t="shared" si="7"/>
        <v>376.4473629824769</v>
      </c>
      <c r="O116" s="16">
        <v>64.9</v>
      </c>
      <c r="P116" s="24">
        <v>0.716</v>
      </c>
      <c r="Q116" s="18">
        <f t="shared" si="11"/>
        <v>62.599999999999994</v>
      </c>
      <c r="R116" s="16">
        <v>62.6</v>
      </c>
      <c r="S116" s="24">
        <v>3.723</v>
      </c>
      <c r="T116" s="42">
        <v>-105.175</v>
      </c>
      <c r="V116" s="15">
        <v>16.162</v>
      </c>
      <c r="W116" s="21">
        <v>376.4473629824769</v>
      </c>
    </row>
    <row r="117" spans="1:23" ht="12.75">
      <c r="A117" s="1">
        <v>36346</v>
      </c>
      <c r="B117" s="13">
        <v>186</v>
      </c>
      <c r="C117" s="2">
        <v>0.103240743</v>
      </c>
      <c r="D117" s="14">
        <v>0.103240743</v>
      </c>
      <c r="E117" s="3">
        <v>1080</v>
      </c>
      <c r="F117" s="44">
        <v>0</v>
      </c>
      <c r="G117" s="17">
        <v>1012.7</v>
      </c>
      <c r="H117" s="18">
        <f t="shared" si="8"/>
        <v>977.7</v>
      </c>
      <c r="I117" s="16">
        <v>977.7</v>
      </c>
      <c r="J117" s="18">
        <f t="shared" si="9"/>
        <v>294.52977656800084</v>
      </c>
      <c r="K117" s="18">
        <f t="shared" si="10"/>
        <v>364.4847765680008</v>
      </c>
      <c r="L117" s="18">
        <f t="shared" si="6"/>
        <v>381.6138765680008</v>
      </c>
      <c r="M117" s="21">
        <f t="shared" si="7"/>
        <v>373.0493265680008</v>
      </c>
      <c r="O117" s="16">
        <v>65.2</v>
      </c>
      <c r="P117" s="24">
        <v>0.702</v>
      </c>
      <c r="Q117" s="18">
        <f t="shared" si="11"/>
        <v>61.19999999999999</v>
      </c>
      <c r="R117" s="16">
        <v>61.2</v>
      </c>
      <c r="S117" s="24">
        <v>4.139</v>
      </c>
      <c r="T117" s="42">
        <v>-22.679</v>
      </c>
      <c r="V117" s="15">
        <v>16.112</v>
      </c>
      <c r="W117" s="21">
        <v>373.0493265680008</v>
      </c>
    </row>
    <row r="118" spans="1:23" ht="12.75">
      <c r="A118" s="1">
        <v>36346</v>
      </c>
      <c r="B118" s="13">
        <v>186</v>
      </c>
      <c r="C118" s="2">
        <v>0.103356481</v>
      </c>
      <c r="D118" s="14">
        <v>0.103356481</v>
      </c>
      <c r="E118" s="3">
        <v>1090</v>
      </c>
      <c r="F118" s="44">
        <v>0</v>
      </c>
      <c r="G118" s="17">
        <v>1012.6</v>
      </c>
      <c r="H118" s="18">
        <f t="shared" si="8"/>
        <v>977.6</v>
      </c>
      <c r="I118" s="16">
        <v>977.6</v>
      </c>
      <c r="J118" s="18">
        <f t="shared" si="9"/>
        <v>295.37915532105643</v>
      </c>
      <c r="K118" s="18">
        <f t="shared" si="10"/>
        <v>365.3341553210564</v>
      </c>
      <c r="L118" s="18">
        <f t="shared" si="6"/>
        <v>382.4632553210564</v>
      </c>
      <c r="M118" s="21">
        <f t="shared" si="7"/>
        <v>373.8987053210564</v>
      </c>
      <c r="O118" s="16">
        <v>65.5</v>
      </c>
      <c r="P118" s="24">
        <v>0.635</v>
      </c>
      <c r="Q118" s="18">
        <f t="shared" si="11"/>
        <v>54.5</v>
      </c>
      <c r="R118" s="16">
        <v>54.5</v>
      </c>
      <c r="S118" s="24">
        <v>3.969</v>
      </c>
      <c r="T118" s="42">
        <v>-44.91</v>
      </c>
      <c r="V118" s="15">
        <v>15.803</v>
      </c>
      <c r="W118" s="21">
        <v>373.8987053210564</v>
      </c>
    </row>
    <row r="119" spans="1:23" ht="12.75">
      <c r="A119" s="1">
        <v>36346</v>
      </c>
      <c r="B119" s="13">
        <v>186</v>
      </c>
      <c r="C119" s="2">
        <v>0.103472225</v>
      </c>
      <c r="D119" s="14">
        <v>0.103472225</v>
      </c>
      <c r="E119" s="3">
        <v>1100</v>
      </c>
      <c r="F119" s="44">
        <v>0</v>
      </c>
      <c r="G119" s="17">
        <v>1011.4</v>
      </c>
      <c r="H119" s="18">
        <f t="shared" si="8"/>
        <v>976.4</v>
      </c>
      <c r="I119" s="16">
        <v>976.4</v>
      </c>
      <c r="J119" s="18">
        <f t="shared" si="9"/>
        <v>305.5784827510786</v>
      </c>
      <c r="K119" s="18">
        <f t="shared" si="10"/>
        <v>375.53348275107857</v>
      </c>
      <c r="L119" s="18">
        <f t="shared" si="6"/>
        <v>392.6625827510786</v>
      </c>
      <c r="M119" s="21">
        <f t="shared" si="7"/>
        <v>384.09803275107856</v>
      </c>
      <c r="O119" s="16">
        <v>65.2</v>
      </c>
      <c r="P119" s="24">
        <v>0.645</v>
      </c>
      <c r="Q119" s="18">
        <f t="shared" si="11"/>
        <v>55.5</v>
      </c>
      <c r="R119" s="16">
        <v>55.5</v>
      </c>
      <c r="S119" s="24">
        <v>4.406</v>
      </c>
      <c r="T119" s="42">
        <v>37.723</v>
      </c>
      <c r="V119" s="15">
        <v>15.066</v>
      </c>
      <c r="W119" s="21">
        <v>384.09803275107856</v>
      </c>
    </row>
    <row r="120" spans="1:23" ht="12.75">
      <c r="A120" s="1">
        <v>36346</v>
      </c>
      <c r="B120" s="13">
        <v>186</v>
      </c>
      <c r="C120" s="2">
        <v>0.103587963</v>
      </c>
      <c r="D120" s="14">
        <v>0.103587963</v>
      </c>
      <c r="E120" s="3">
        <v>1110</v>
      </c>
      <c r="F120" s="44">
        <v>0</v>
      </c>
      <c r="G120" s="17">
        <v>1010.8</v>
      </c>
      <c r="H120" s="18">
        <f t="shared" si="8"/>
        <v>975.8</v>
      </c>
      <c r="I120" s="16">
        <v>975.8</v>
      </c>
      <c r="J120" s="18">
        <f t="shared" si="9"/>
        <v>310.6828480620938</v>
      </c>
      <c r="K120" s="18">
        <f t="shared" si="10"/>
        <v>380.6378480620938</v>
      </c>
      <c r="L120" s="18">
        <f t="shared" si="6"/>
        <v>397.7669480620938</v>
      </c>
      <c r="M120" s="21">
        <f t="shared" si="7"/>
        <v>389.2023980620938</v>
      </c>
      <c r="O120" s="16">
        <v>64.9</v>
      </c>
      <c r="P120" s="24">
        <v>0.594</v>
      </c>
      <c r="Q120" s="18">
        <f t="shared" si="11"/>
        <v>50.4</v>
      </c>
      <c r="R120" s="16">
        <v>50.4</v>
      </c>
      <c r="S120" s="24">
        <v>4.158</v>
      </c>
      <c r="T120" s="42">
        <v>-5.781</v>
      </c>
      <c r="V120" s="15">
        <v>14.393</v>
      </c>
      <c r="W120" s="21">
        <v>389.2023980620938</v>
      </c>
    </row>
    <row r="121" spans="1:23" ht="12.75">
      <c r="A121" s="1">
        <v>36346</v>
      </c>
      <c r="B121" s="13">
        <v>186</v>
      </c>
      <c r="C121" s="2">
        <v>0.1037037</v>
      </c>
      <c r="D121" s="14">
        <v>0.1037037</v>
      </c>
      <c r="E121" s="3">
        <v>1120</v>
      </c>
      <c r="F121" s="44">
        <v>0</v>
      </c>
      <c r="G121" s="17">
        <v>1009.9</v>
      </c>
      <c r="H121" s="18">
        <f t="shared" si="8"/>
        <v>974.9</v>
      </c>
      <c r="I121" s="16">
        <v>974.9</v>
      </c>
      <c r="J121" s="18">
        <f t="shared" si="9"/>
        <v>318.34528386984033</v>
      </c>
      <c r="K121" s="18">
        <f t="shared" si="10"/>
        <v>388.3002838698403</v>
      </c>
      <c r="L121" s="18">
        <f t="shared" si="6"/>
        <v>405.4293838698403</v>
      </c>
      <c r="M121" s="21">
        <f t="shared" si="7"/>
        <v>396.8648338698403</v>
      </c>
      <c r="O121" s="16">
        <v>65.1</v>
      </c>
      <c r="P121" s="24">
        <v>0.652</v>
      </c>
      <c r="Q121" s="18">
        <f t="shared" si="11"/>
        <v>56.2</v>
      </c>
      <c r="R121" s="16">
        <v>56.2</v>
      </c>
      <c r="S121" s="24">
        <v>4.039</v>
      </c>
      <c r="T121" s="42">
        <v>-49.148</v>
      </c>
      <c r="V121" s="15">
        <v>14.448</v>
      </c>
      <c r="W121" s="21">
        <v>396.8648338698403</v>
      </c>
    </row>
    <row r="122" spans="1:23" ht="12.75">
      <c r="A122" s="1">
        <v>36346</v>
      </c>
      <c r="B122" s="13">
        <v>186</v>
      </c>
      <c r="C122" s="2">
        <v>0.103819445</v>
      </c>
      <c r="D122" s="14">
        <v>0.103819445</v>
      </c>
      <c r="E122" s="3">
        <v>1130</v>
      </c>
      <c r="F122" s="44">
        <v>0</v>
      </c>
      <c r="G122" s="17">
        <v>1010.5</v>
      </c>
      <c r="H122" s="18">
        <f t="shared" si="8"/>
        <v>975.5</v>
      </c>
      <c r="I122" s="16">
        <v>975.5</v>
      </c>
      <c r="J122" s="18">
        <f t="shared" si="9"/>
        <v>313.23620780301206</v>
      </c>
      <c r="K122" s="18">
        <f t="shared" si="10"/>
        <v>383.19120780301205</v>
      </c>
      <c r="L122" s="18">
        <f t="shared" si="6"/>
        <v>400.32030780301204</v>
      </c>
      <c r="M122" s="21">
        <f t="shared" si="7"/>
        <v>391.75575780301205</v>
      </c>
      <c r="O122" s="16">
        <v>65.2</v>
      </c>
      <c r="P122" s="24">
        <v>0.705</v>
      </c>
      <c r="Q122" s="18">
        <f t="shared" si="11"/>
        <v>61.5</v>
      </c>
      <c r="R122" s="16">
        <v>61.5</v>
      </c>
      <c r="S122" s="24">
        <v>4.511</v>
      </c>
      <c r="T122" s="42">
        <v>54.622</v>
      </c>
      <c r="V122" s="15">
        <v>14.796</v>
      </c>
      <c r="W122" s="21">
        <v>391.75575780301205</v>
      </c>
    </row>
    <row r="123" spans="1:23" ht="12.75">
      <c r="A123" s="1">
        <v>36346</v>
      </c>
      <c r="B123" s="13">
        <v>186</v>
      </c>
      <c r="C123" s="2">
        <v>0.103935182</v>
      </c>
      <c r="D123" s="14">
        <v>0.103935182</v>
      </c>
      <c r="E123" s="3">
        <v>1140</v>
      </c>
      <c r="F123" s="44">
        <v>0</v>
      </c>
      <c r="G123" s="17">
        <v>1010.1</v>
      </c>
      <c r="H123" s="18">
        <f t="shared" si="8"/>
        <v>975.1</v>
      </c>
      <c r="I123" s="16">
        <v>975.1</v>
      </c>
      <c r="J123" s="18">
        <f t="shared" si="9"/>
        <v>316.64190922345585</v>
      </c>
      <c r="K123" s="18">
        <f t="shared" si="10"/>
        <v>386.59690922345584</v>
      </c>
      <c r="L123" s="18">
        <f t="shared" si="6"/>
        <v>403.7260092234559</v>
      </c>
      <c r="M123" s="21">
        <f t="shared" si="7"/>
        <v>395.16145922345584</v>
      </c>
      <c r="O123" s="16">
        <v>65.3</v>
      </c>
      <c r="P123" s="24">
        <v>0.695</v>
      </c>
      <c r="Q123" s="18">
        <f t="shared" si="11"/>
        <v>60.5</v>
      </c>
      <c r="R123" s="16">
        <v>60.5</v>
      </c>
      <c r="S123" s="24">
        <v>3.826</v>
      </c>
      <c r="T123" s="42">
        <v>-93.745</v>
      </c>
      <c r="V123" s="15">
        <v>15.603</v>
      </c>
      <c r="W123" s="21">
        <v>395.16145922345584</v>
      </c>
    </row>
    <row r="124" spans="1:23" ht="12.75">
      <c r="A124" s="1">
        <v>36346</v>
      </c>
      <c r="B124" s="13">
        <v>186</v>
      </c>
      <c r="C124" s="2">
        <v>0.104050927</v>
      </c>
      <c r="D124" s="14">
        <v>0.104050927</v>
      </c>
      <c r="E124" s="3">
        <v>1150</v>
      </c>
      <c r="F124" s="44">
        <v>0</v>
      </c>
      <c r="G124" s="17">
        <v>1011.8</v>
      </c>
      <c r="H124" s="18">
        <f t="shared" si="8"/>
        <v>976.8</v>
      </c>
      <c r="I124" s="16">
        <v>976.8</v>
      </c>
      <c r="J124" s="18">
        <f t="shared" si="9"/>
        <v>302.1773148264062</v>
      </c>
      <c r="K124" s="18">
        <f t="shared" si="10"/>
        <v>372.1323148264062</v>
      </c>
      <c r="L124" s="18">
        <f t="shared" si="6"/>
        <v>389.26141482640617</v>
      </c>
      <c r="M124" s="21">
        <f t="shared" si="7"/>
        <v>380.69686482640617</v>
      </c>
      <c r="O124" s="16">
        <v>65.5</v>
      </c>
      <c r="P124" s="24">
        <v>0.609</v>
      </c>
      <c r="Q124" s="18">
        <f t="shared" si="11"/>
        <v>51.9</v>
      </c>
      <c r="R124" s="16">
        <v>51.9</v>
      </c>
      <c r="S124" s="24">
        <v>3.951</v>
      </c>
      <c r="T124" s="42">
        <v>-53.249</v>
      </c>
      <c r="V124" s="15">
        <v>16.141</v>
      </c>
      <c r="W124" s="21">
        <v>380.69686482640617</v>
      </c>
    </row>
    <row r="125" spans="1:23" ht="12.75">
      <c r="A125" s="1">
        <v>36346</v>
      </c>
      <c r="B125" s="13">
        <v>186</v>
      </c>
      <c r="C125" s="2">
        <v>0.104166664</v>
      </c>
      <c r="D125" s="14">
        <v>0.104166664</v>
      </c>
      <c r="E125" s="3">
        <v>1160</v>
      </c>
      <c r="F125" s="44">
        <v>0</v>
      </c>
      <c r="G125" s="17">
        <v>1012.6</v>
      </c>
      <c r="H125" s="18">
        <f t="shared" si="8"/>
        <v>977.6</v>
      </c>
      <c r="I125" s="16">
        <v>977.6</v>
      </c>
      <c r="J125" s="18">
        <f t="shared" si="9"/>
        <v>295.37915532105643</v>
      </c>
      <c r="K125" s="18">
        <f t="shared" si="10"/>
        <v>365.3341553210564</v>
      </c>
      <c r="L125" s="18">
        <f t="shared" si="6"/>
        <v>382.4632553210564</v>
      </c>
      <c r="M125" s="21">
        <f t="shared" si="7"/>
        <v>373.8987053210564</v>
      </c>
      <c r="O125" s="16">
        <v>65.5</v>
      </c>
      <c r="P125" s="24">
        <v>0.635</v>
      </c>
      <c r="Q125" s="18">
        <f t="shared" si="11"/>
        <v>54.5</v>
      </c>
      <c r="R125" s="16">
        <v>54.5</v>
      </c>
      <c r="S125" s="24">
        <v>3.854</v>
      </c>
      <c r="T125" s="42">
        <v>-75.616</v>
      </c>
      <c r="V125" s="15">
        <v>16.149</v>
      </c>
      <c r="W125" s="21">
        <v>373.8987053210564</v>
      </c>
    </row>
    <row r="126" spans="1:23" ht="12.75">
      <c r="A126" s="1">
        <v>36346</v>
      </c>
      <c r="B126" s="13">
        <v>186</v>
      </c>
      <c r="C126" s="2">
        <v>0.104282409</v>
      </c>
      <c r="D126" s="14">
        <v>0.104282409</v>
      </c>
      <c r="E126" s="3">
        <v>1170</v>
      </c>
      <c r="F126" s="44">
        <v>0</v>
      </c>
      <c r="G126" s="17">
        <v>1013.7</v>
      </c>
      <c r="H126" s="18">
        <f t="shared" si="8"/>
        <v>978.7</v>
      </c>
      <c r="I126" s="16">
        <v>978.7</v>
      </c>
      <c r="J126" s="18">
        <f t="shared" si="9"/>
        <v>286.04076399880927</v>
      </c>
      <c r="K126" s="18">
        <f t="shared" si="10"/>
        <v>355.99576399880925</v>
      </c>
      <c r="L126" s="18">
        <f t="shared" si="6"/>
        <v>373.12486399880925</v>
      </c>
      <c r="M126" s="21">
        <f t="shared" si="7"/>
        <v>364.56031399880925</v>
      </c>
      <c r="O126" s="16">
        <v>65.1</v>
      </c>
      <c r="P126" s="24">
        <v>0.649</v>
      </c>
      <c r="Q126" s="18">
        <f t="shared" si="11"/>
        <v>55.900000000000006</v>
      </c>
      <c r="R126" s="16">
        <v>55.9</v>
      </c>
      <c r="S126" s="24">
        <v>4.11</v>
      </c>
      <c r="T126" s="42">
        <v>-34.847</v>
      </c>
      <c r="V126" s="15">
        <v>16.062</v>
      </c>
      <c r="W126" s="21">
        <v>364.56031399880925</v>
      </c>
    </row>
    <row r="127" spans="1:23" ht="12.75">
      <c r="A127" s="1">
        <v>36346</v>
      </c>
      <c r="B127" s="13">
        <v>186</v>
      </c>
      <c r="C127" s="2">
        <v>0.104398146</v>
      </c>
      <c r="D127" s="14">
        <v>0.104398146</v>
      </c>
      <c r="E127" s="3">
        <v>1180</v>
      </c>
      <c r="F127" s="44">
        <v>0</v>
      </c>
      <c r="G127" s="17">
        <v>1014.1</v>
      </c>
      <c r="H127" s="18">
        <f t="shared" si="8"/>
        <v>979.1</v>
      </c>
      <c r="I127" s="16">
        <v>979.1</v>
      </c>
      <c r="J127" s="18">
        <f t="shared" si="9"/>
        <v>282.6475873770726</v>
      </c>
      <c r="K127" s="18">
        <f t="shared" si="10"/>
        <v>352.6025873770726</v>
      </c>
      <c r="L127" s="18">
        <f t="shared" si="6"/>
        <v>369.7316873770726</v>
      </c>
      <c r="M127" s="21">
        <f t="shared" si="7"/>
        <v>361.1671373770726</v>
      </c>
      <c r="O127" s="16">
        <v>64.9</v>
      </c>
      <c r="P127" s="24">
        <v>0.654</v>
      </c>
      <c r="Q127" s="18">
        <f t="shared" si="11"/>
        <v>56.400000000000006</v>
      </c>
      <c r="R127" s="16">
        <v>56.4</v>
      </c>
      <c r="S127" s="24">
        <v>3.989</v>
      </c>
      <c r="T127" s="42">
        <v>-57.214</v>
      </c>
      <c r="V127" s="15">
        <v>15.666</v>
      </c>
      <c r="W127" s="21">
        <v>361.1671373770726</v>
      </c>
    </row>
    <row r="128" spans="1:23" ht="12.75">
      <c r="A128" s="1">
        <v>36346</v>
      </c>
      <c r="B128" s="13">
        <v>186</v>
      </c>
      <c r="C128" s="2">
        <v>0.104513891</v>
      </c>
      <c r="D128" s="14">
        <v>0.104513891</v>
      </c>
      <c r="E128" s="3">
        <v>1190</v>
      </c>
      <c r="F128" s="44">
        <v>0</v>
      </c>
      <c r="G128" s="17">
        <v>1014.4</v>
      </c>
      <c r="H128" s="18">
        <f t="shared" si="8"/>
        <v>979.4</v>
      </c>
      <c r="I128" s="16">
        <v>979.4</v>
      </c>
      <c r="J128" s="18">
        <f t="shared" si="9"/>
        <v>280.10361450897625</v>
      </c>
      <c r="K128" s="18">
        <f t="shared" si="10"/>
        <v>350.05861450897623</v>
      </c>
      <c r="L128" s="18">
        <f t="shared" si="6"/>
        <v>367.1877145089762</v>
      </c>
      <c r="M128" s="21">
        <f t="shared" si="7"/>
        <v>358.62316450897623</v>
      </c>
      <c r="O128" s="16">
        <v>65</v>
      </c>
      <c r="P128" s="24">
        <v>0.684</v>
      </c>
      <c r="Q128" s="18">
        <f t="shared" si="11"/>
        <v>59.400000000000006</v>
      </c>
      <c r="R128" s="16">
        <v>59.4</v>
      </c>
      <c r="S128" s="24">
        <v>4.167</v>
      </c>
      <c r="T128" s="42">
        <v>-16.718</v>
      </c>
      <c r="V128" s="15">
        <v>14.97</v>
      </c>
      <c r="W128" s="21">
        <v>358.62316450897623</v>
      </c>
    </row>
    <row r="129" spans="1:23" ht="12.75">
      <c r="A129" s="1">
        <v>36346</v>
      </c>
      <c r="B129" s="13">
        <v>186</v>
      </c>
      <c r="C129" s="2">
        <v>0.104629628</v>
      </c>
      <c r="D129" s="14">
        <v>0.104629628</v>
      </c>
      <c r="E129" s="3">
        <v>1200</v>
      </c>
      <c r="F129" s="44">
        <v>0</v>
      </c>
      <c r="G129" s="17">
        <v>1015.7</v>
      </c>
      <c r="H129" s="18">
        <f t="shared" si="8"/>
        <v>980.7</v>
      </c>
      <c r="I129" s="16">
        <v>980.7</v>
      </c>
      <c r="J129" s="18">
        <f t="shared" si="9"/>
        <v>269.0887291802259</v>
      </c>
      <c r="K129" s="18">
        <f t="shared" si="10"/>
        <v>339.0437291802259</v>
      </c>
      <c r="L129" s="18">
        <f t="shared" si="6"/>
        <v>356.1728291802259</v>
      </c>
      <c r="M129" s="21">
        <f t="shared" si="7"/>
        <v>347.6082791802259</v>
      </c>
      <c r="O129" s="16">
        <v>65</v>
      </c>
      <c r="P129" s="24">
        <v>0.713</v>
      </c>
      <c r="Q129" s="18">
        <f t="shared" si="11"/>
        <v>62.3</v>
      </c>
      <c r="R129" s="16">
        <v>62.3</v>
      </c>
      <c r="S129" s="24">
        <v>3.69</v>
      </c>
      <c r="T129" s="42">
        <v>-123.085</v>
      </c>
      <c r="V129" s="15">
        <v>14.421</v>
      </c>
      <c r="W129" s="21">
        <v>347.6082791802259</v>
      </c>
    </row>
    <row r="130" spans="1:23" ht="12.75">
      <c r="A130" s="1">
        <v>36346</v>
      </c>
      <c r="B130" s="13">
        <v>186</v>
      </c>
      <c r="C130" s="2">
        <v>0.104745373</v>
      </c>
      <c r="D130" s="14">
        <v>0.104745373</v>
      </c>
      <c r="E130" s="3">
        <v>1210</v>
      </c>
      <c r="F130" s="44">
        <v>0</v>
      </c>
      <c r="G130" s="17">
        <v>1016.3</v>
      </c>
      <c r="H130" s="18">
        <f t="shared" si="8"/>
        <v>981.3</v>
      </c>
      <c r="I130" s="16">
        <v>981.3</v>
      </c>
      <c r="J130" s="18">
        <f t="shared" si="9"/>
        <v>264.00985968123007</v>
      </c>
      <c r="K130" s="18">
        <f t="shared" si="10"/>
        <v>333.96485968123005</v>
      </c>
      <c r="L130" s="18">
        <f t="shared" si="6"/>
        <v>351.0939596812301</v>
      </c>
      <c r="M130" s="21">
        <f t="shared" si="7"/>
        <v>342.52940968123005</v>
      </c>
      <c r="O130" s="16">
        <v>64.8</v>
      </c>
      <c r="P130" s="24">
        <v>0.707</v>
      </c>
      <c r="Q130" s="18">
        <f t="shared" si="11"/>
        <v>61.7</v>
      </c>
      <c r="R130" s="16">
        <v>61.7</v>
      </c>
      <c r="S130" s="24">
        <v>3.989</v>
      </c>
      <c r="T130" s="42">
        <v>-61.315</v>
      </c>
      <c r="V130" s="15">
        <v>14.398</v>
      </c>
      <c r="W130" s="21">
        <v>342.52940968123005</v>
      </c>
    </row>
    <row r="131" spans="1:23" ht="12.75">
      <c r="A131" s="1">
        <v>36346</v>
      </c>
      <c r="B131" s="13">
        <v>186</v>
      </c>
      <c r="C131" s="2">
        <v>0.10486111</v>
      </c>
      <c r="D131" s="14">
        <v>0.10486111111111111</v>
      </c>
      <c r="E131" s="3">
        <v>1220</v>
      </c>
      <c r="F131" s="44">
        <v>0</v>
      </c>
      <c r="G131" s="17">
        <v>1015.7</v>
      </c>
      <c r="H131" s="18">
        <f t="shared" si="8"/>
        <v>980.7</v>
      </c>
      <c r="I131" s="16">
        <v>980.7</v>
      </c>
      <c r="J131" s="18">
        <f t="shared" si="9"/>
        <v>269.0887291802259</v>
      </c>
      <c r="K131" s="18">
        <f t="shared" si="10"/>
        <v>339.0437291802259</v>
      </c>
      <c r="L131" s="18">
        <f t="shared" si="6"/>
        <v>356.1728291802259</v>
      </c>
      <c r="M131" s="21">
        <f t="shared" si="7"/>
        <v>347.6082791802259</v>
      </c>
      <c r="O131" s="16">
        <v>64.5</v>
      </c>
      <c r="P131" s="24">
        <v>0.725</v>
      </c>
      <c r="Q131" s="18">
        <f t="shared" si="11"/>
        <v>63.5</v>
      </c>
      <c r="R131" s="16">
        <v>63.5</v>
      </c>
      <c r="S131" s="24">
        <v>3.924</v>
      </c>
      <c r="T131" s="42">
        <v>-83.682</v>
      </c>
      <c r="V131" s="15">
        <v>14.868</v>
      </c>
      <c r="W131" s="21">
        <v>347.6082791802259</v>
      </c>
    </row>
    <row r="132" spans="1:23" ht="12.75">
      <c r="A132" s="1">
        <v>36346</v>
      </c>
      <c r="B132" s="13">
        <v>186</v>
      </c>
      <c r="C132" s="2">
        <v>0.104976855</v>
      </c>
      <c r="D132" s="14">
        <v>0.104976855</v>
      </c>
      <c r="E132" s="3">
        <v>1230</v>
      </c>
      <c r="F132" s="44">
        <v>0</v>
      </c>
      <c r="G132" s="17">
        <v>1015.9</v>
      </c>
      <c r="H132" s="18">
        <f t="shared" si="8"/>
        <v>980.9</v>
      </c>
      <c r="I132" s="16">
        <v>980.9</v>
      </c>
      <c r="J132" s="18">
        <f t="shared" si="9"/>
        <v>267.3954275079655</v>
      </c>
      <c r="K132" s="18">
        <f t="shared" si="10"/>
        <v>337.3504275079655</v>
      </c>
      <c r="L132" s="18">
        <f t="shared" si="6"/>
        <v>354.4795275079655</v>
      </c>
      <c r="M132" s="21">
        <f t="shared" si="7"/>
        <v>345.9149775079655</v>
      </c>
      <c r="O132" s="16">
        <v>64.7</v>
      </c>
      <c r="P132" s="24">
        <v>0.703</v>
      </c>
      <c r="Q132" s="18">
        <f t="shared" si="11"/>
        <v>61.3</v>
      </c>
      <c r="R132" s="16">
        <v>61.3</v>
      </c>
      <c r="S132" s="24">
        <v>3.6</v>
      </c>
      <c r="T132" s="42">
        <v>-148.186</v>
      </c>
      <c r="V132" s="15">
        <v>15.691</v>
      </c>
      <c r="W132" s="21">
        <v>345.9149775079655</v>
      </c>
    </row>
    <row r="133" spans="1:23" ht="12.75">
      <c r="A133" s="1">
        <v>36346</v>
      </c>
      <c r="B133" s="13">
        <v>186</v>
      </c>
      <c r="C133" s="2">
        <v>0.105092593</v>
      </c>
      <c r="D133" s="14">
        <v>0.105092593</v>
      </c>
      <c r="E133" s="3">
        <v>1240</v>
      </c>
      <c r="F133" s="44">
        <v>0</v>
      </c>
      <c r="G133" s="17">
        <v>1016</v>
      </c>
      <c r="H133" s="18">
        <f t="shared" si="8"/>
        <v>981</v>
      </c>
      <c r="I133" s="16">
        <v>981</v>
      </c>
      <c r="J133" s="18">
        <f t="shared" si="9"/>
        <v>266.54890613794726</v>
      </c>
      <c r="K133" s="18">
        <f t="shared" si="10"/>
        <v>336.50390613794724</v>
      </c>
      <c r="L133" s="18">
        <f t="shared" si="6"/>
        <v>353.6330061379473</v>
      </c>
      <c r="M133" s="21">
        <f t="shared" si="7"/>
        <v>345.06845613794724</v>
      </c>
      <c r="O133" s="16">
        <v>64.7</v>
      </c>
      <c r="P133" s="24">
        <v>0.729</v>
      </c>
      <c r="Q133" s="18">
        <f t="shared" si="11"/>
        <v>63.89999999999999</v>
      </c>
      <c r="R133" s="16">
        <v>63.9</v>
      </c>
      <c r="S133" s="24">
        <v>3.854</v>
      </c>
      <c r="T133" s="42">
        <v>-86.553</v>
      </c>
      <c r="V133" s="15">
        <v>16.083</v>
      </c>
      <c r="W133" s="21">
        <v>345.06845613794724</v>
      </c>
    </row>
    <row r="134" spans="1:23" ht="12.75">
      <c r="A134" s="1">
        <v>36346</v>
      </c>
      <c r="B134" s="13">
        <v>186</v>
      </c>
      <c r="C134" s="2">
        <v>0.10520833</v>
      </c>
      <c r="D134" s="14">
        <v>0.10520833</v>
      </c>
      <c r="E134" s="3">
        <v>1250</v>
      </c>
      <c r="F134" s="44">
        <v>0</v>
      </c>
      <c r="G134" s="17">
        <v>1016.3</v>
      </c>
      <c r="H134" s="18">
        <f t="shared" si="8"/>
        <v>981.3</v>
      </c>
      <c r="I134" s="16">
        <v>981.3</v>
      </c>
      <c r="J134" s="18">
        <f t="shared" si="9"/>
        <v>264.00985968123007</v>
      </c>
      <c r="K134" s="18">
        <f t="shared" si="10"/>
        <v>333.96485968123005</v>
      </c>
      <c r="L134" s="18">
        <f t="shared" si="6"/>
        <v>351.0939596812301</v>
      </c>
      <c r="M134" s="21">
        <f t="shared" si="7"/>
        <v>342.52940968123005</v>
      </c>
      <c r="O134" s="16">
        <v>64.6</v>
      </c>
      <c r="P134" s="24">
        <v>0.712</v>
      </c>
      <c r="Q134" s="18">
        <f t="shared" si="11"/>
        <v>62.2</v>
      </c>
      <c r="R134" s="16">
        <v>62.2</v>
      </c>
      <c r="S134" s="24">
        <v>3.824</v>
      </c>
      <c r="T134" s="42">
        <v>-108.784</v>
      </c>
      <c r="V134" s="15">
        <v>16.158</v>
      </c>
      <c r="W134" s="21">
        <v>342.52940968123005</v>
      </c>
    </row>
    <row r="135" spans="1:23" ht="12.75">
      <c r="A135" s="1">
        <v>36346</v>
      </c>
      <c r="B135" s="13">
        <v>186</v>
      </c>
      <c r="C135" s="2">
        <v>0.105324075</v>
      </c>
      <c r="D135" s="14">
        <v>0.105324075</v>
      </c>
      <c r="E135" s="3">
        <v>1260</v>
      </c>
      <c r="F135" s="44">
        <v>0</v>
      </c>
      <c r="G135" s="17">
        <v>1015.9</v>
      </c>
      <c r="H135" s="18">
        <f t="shared" si="8"/>
        <v>980.9</v>
      </c>
      <c r="I135" s="16">
        <v>980.9</v>
      </c>
      <c r="J135" s="18">
        <f t="shared" si="9"/>
        <v>267.3954275079655</v>
      </c>
      <c r="K135" s="18">
        <f t="shared" si="10"/>
        <v>337.3504275079655</v>
      </c>
      <c r="L135" s="18">
        <f t="shared" si="6"/>
        <v>354.4795275079655</v>
      </c>
      <c r="M135" s="21">
        <f t="shared" si="7"/>
        <v>345.9149775079655</v>
      </c>
      <c r="O135" s="16">
        <v>64.6</v>
      </c>
      <c r="P135" s="24">
        <v>0.717</v>
      </c>
      <c r="Q135" s="18">
        <f t="shared" si="11"/>
        <v>62.7</v>
      </c>
      <c r="R135" s="16">
        <v>62.7</v>
      </c>
      <c r="S135" s="24">
        <v>4.089</v>
      </c>
      <c r="T135" s="42">
        <v>-47.151</v>
      </c>
      <c r="V135" s="15">
        <v>15.986</v>
      </c>
      <c r="W135" s="21">
        <v>345.9149775079655</v>
      </c>
    </row>
    <row r="136" spans="1:23" ht="12.75">
      <c r="A136" s="1">
        <v>36346</v>
      </c>
      <c r="B136" s="13">
        <v>186</v>
      </c>
      <c r="C136" s="2">
        <v>0.105439812</v>
      </c>
      <c r="D136" s="14">
        <v>0.105439812</v>
      </c>
      <c r="E136" s="3">
        <v>1270</v>
      </c>
      <c r="F136" s="44">
        <v>0</v>
      </c>
      <c r="G136" s="17">
        <v>1015.8</v>
      </c>
      <c r="H136" s="18">
        <f t="shared" si="8"/>
        <v>980.8</v>
      </c>
      <c r="I136" s="16">
        <v>980.8</v>
      </c>
      <c r="J136" s="18">
        <f t="shared" si="9"/>
        <v>268.242035182859</v>
      </c>
      <c r="K136" s="18">
        <f t="shared" si="10"/>
        <v>338.197035182859</v>
      </c>
      <c r="L136" s="18">
        <f t="shared" si="6"/>
        <v>355.32613518285905</v>
      </c>
      <c r="M136" s="21">
        <f t="shared" si="7"/>
        <v>346.761585182859</v>
      </c>
      <c r="O136" s="16">
        <v>64.8</v>
      </c>
      <c r="P136" s="24">
        <v>0.709</v>
      </c>
      <c r="Q136" s="18">
        <f t="shared" si="11"/>
        <v>61.89999999999999</v>
      </c>
      <c r="R136" s="16">
        <v>61.9</v>
      </c>
      <c r="S136" s="24">
        <v>3.811</v>
      </c>
      <c r="T136" s="42">
        <v>-111.654</v>
      </c>
      <c r="V136" s="15">
        <v>15.636</v>
      </c>
      <c r="W136" s="21">
        <v>346.761585182859</v>
      </c>
    </row>
    <row r="137" spans="1:23" ht="12.75">
      <c r="A137" s="1">
        <v>36346</v>
      </c>
      <c r="B137" s="13">
        <v>186</v>
      </c>
      <c r="C137" s="2">
        <v>0.105555557</v>
      </c>
      <c r="D137" s="14">
        <v>0.105555557</v>
      </c>
      <c r="E137" s="3">
        <v>1280</v>
      </c>
      <c r="F137" s="44">
        <v>0</v>
      </c>
      <c r="G137" s="17">
        <v>1016.2</v>
      </c>
      <c r="H137" s="18">
        <f t="shared" si="8"/>
        <v>981.2</v>
      </c>
      <c r="I137" s="16">
        <v>981.2</v>
      </c>
      <c r="J137" s="18">
        <f t="shared" si="9"/>
        <v>264.8561222421643</v>
      </c>
      <c r="K137" s="18">
        <f t="shared" si="10"/>
        <v>334.8111222421643</v>
      </c>
      <c r="L137" s="18">
        <f aca="true" t="shared" si="12" ref="L137:L200">(J137+87.0841)</f>
        <v>351.9402222421643</v>
      </c>
      <c r="M137" s="21">
        <f aca="true" t="shared" si="13" ref="M137:M200">AVERAGE(K137:L137)</f>
        <v>343.3756722421643</v>
      </c>
      <c r="O137" s="16">
        <v>65.2</v>
      </c>
      <c r="P137" s="24">
        <v>0.744</v>
      </c>
      <c r="Q137" s="18">
        <f t="shared" si="11"/>
        <v>65.4</v>
      </c>
      <c r="R137" s="16">
        <v>65.4</v>
      </c>
      <c r="S137" s="24">
        <v>3.881</v>
      </c>
      <c r="T137" s="42">
        <v>-92.022</v>
      </c>
      <c r="V137" s="15">
        <v>14.963</v>
      </c>
      <c r="W137" s="21">
        <v>343.3756722421643</v>
      </c>
    </row>
    <row r="138" spans="1:23" ht="12.75">
      <c r="A138" s="1">
        <v>36346</v>
      </c>
      <c r="B138" s="13">
        <v>186</v>
      </c>
      <c r="C138" s="2">
        <v>0.105671294</v>
      </c>
      <c r="D138" s="14">
        <v>0.105671294</v>
      </c>
      <c r="E138" s="3">
        <v>1290</v>
      </c>
      <c r="F138" s="44">
        <v>0</v>
      </c>
      <c r="G138" s="17">
        <v>1016.7</v>
      </c>
      <c r="H138" s="18">
        <f aca="true" t="shared" si="14" ref="H138:H201">(G138-35)</f>
        <v>981.7</v>
      </c>
      <c r="I138" s="16">
        <v>981.7</v>
      </c>
      <c r="J138" s="18">
        <f aca="true" t="shared" si="15" ref="J138:J201">(8303.951372*(LN(1013/H138)))</f>
        <v>260.6256716070837</v>
      </c>
      <c r="K138" s="18">
        <f aca="true" t="shared" si="16" ref="K138:K201">(J138+69.955)</f>
        <v>330.5806716070837</v>
      </c>
      <c r="L138" s="18">
        <f t="shared" si="12"/>
        <v>347.70977160708367</v>
      </c>
      <c r="M138" s="21">
        <f t="shared" si="13"/>
        <v>339.14522160708367</v>
      </c>
      <c r="O138" s="16">
        <v>65.2</v>
      </c>
      <c r="P138" s="24">
        <v>0.699</v>
      </c>
      <c r="Q138" s="18">
        <f aca="true" t="shared" si="17" ref="Q138:Q201">((P138*100)-9)</f>
        <v>60.89999999999999</v>
      </c>
      <c r="R138" s="16">
        <v>60.9</v>
      </c>
      <c r="S138" s="24">
        <v>4.109</v>
      </c>
      <c r="T138" s="42">
        <v>-51.252</v>
      </c>
      <c r="V138" s="15">
        <v>14.353</v>
      </c>
      <c r="W138" s="21">
        <v>339.14522160708367</v>
      </c>
    </row>
    <row r="139" spans="1:23" ht="12.75">
      <c r="A139" s="1">
        <v>36346</v>
      </c>
      <c r="B139" s="13">
        <v>186</v>
      </c>
      <c r="C139" s="2">
        <v>0.105787039</v>
      </c>
      <c r="D139" s="14">
        <v>0.105787039</v>
      </c>
      <c r="E139" s="3">
        <v>1300</v>
      </c>
      <c r="F139" s="44">
        <v>0</v>
      </c>
      <c r="G139" s="17">
        <v>1016.7</v>
      </c>
      <c r="H139" s="18">
        <f t="shared" si="14"/>
        <v>981.7</v>
      </c>
      <c r="I139" s="16">
        <v>981.7</v>
      </c>
      <c r="J139" s="18">
        <f t="shared" si="15"/>
        <v>260.6256716070837</v>
      </c>
      <c r="K139" s="18">
        <f t="shared" si="16"/>
        <v>330.5806716070837</v>
      </c>
      <c r="L139" s="18">
        <f t="shared" si="12"/>
        <v>347.70977160708367</v>
      </c>
      <c r="M139" s="21">
        <f t="shared" si="13"/>
        <v>339.14522160708367</v>
      </c>
      <c r="O139" s="16">
        <v>64.6</v>
      </c>
      <c r="P139" s="24">
        <v>0.698</v>
      </c>
      <c r="Q139" s="18">
        <f t="shared" si="17"/>
        <v>60.8</v>
      </c>
      <c r="R139" s="16">
        <v>60.8</v>
      </c>
      <c r="S139" s="24">
        <v>3.724</v>
      </c>
      <c r="T139" s="42">
        <v>-136.619</v>
      </c>
      <c r="V139" s="15">
        <v>14.521</v>
      </c>
      <c r="W139" s="21">
        <v>339.14522160708367</v>
      </c>
    </row>
    <row r="140" spans="1:23" ht="12.75">
      <c r="A140" s="1">
        <v>36346</v>
      </c>
      <c r="B140" s="13">
        <v>186</v>
      </c>
      <c r="C140" s="2">
        <v>0.105902776</v>
      </c>
      <c r="D140" s="14">
        <v>0.105902776</v>
      </c>
      <c r="E140" s="3">
        <v>1310</v>
      </c>
      <c r="F140" s="44">
        <v>0</v>
      </c>
      <c r="G140" s="17">
        <v>1017.7</v>
      </c>
      <c r="H140" s="18">
        <f t="shared" si="14"/>
        <v>982.7</v>
      </c>
      <c r="I140" s="16">
        <v>982.7</v>
      </c>
      <c r="J140" s="18">
        <f t="shared" si="15"/>
        <v>252.17123046545743</v>
      </c>
      <c r="K140" s="18">
        <f t="shared" si="16"/>
        <v>322.1262304654574</v>
      </c>
      <c r="L140" s="18">
        <f t="shared" si="12"/>
        <v>339.2553304654574</v>
      </c>
      <c r="M140" s="21">
        <f t="shared" si="13"/>
        <v>330.6907804654574</v>
      </c>
      <c r="O140" s="16">
        <v>64.3</v>
      </c>
      <c r="P140" s="24">
        <v>0.679</v>
      </c>
      <c r="Q140" s="18">
        <f t="shared" si="17"/>
        <v>58.900000000000006</v>
      </c>
      <c r="R140" s="16">
        <v>58.9</v>
      </c>
      <c r="S140" s="24">
        <v>3.699</v>
      </c>
      <c r="T140" s="42">
        <v>-138.123</v>
      </c>
      <c r="V140" s="15">
        <v>15.026</v>
      </c>
      <c r="W140" s="21">
        <v>330.6907804654574</v>
      </c>
    </row>
    <row r="141" spans="1:23" ht="12.75">
      <c r="A141" s="1">
        <v>36346</v>
      </c>
      <c r="B141" s="13">
        <v>186</v>
      </c>
      <c r="C141" s="2">
        <v>0.106018521</v>
      </c>
      <c r="D141" s="14">
        <v>0.106018521</v>
      </c>
      <c r="E141" s="3">
        <v>1320</v>
      </c>
      <c r="F141" s="44">
        <v>0</v>
      </c>
      <c r="G141" s="17">
        <v>1019.2</v>
      </c>
      <c r="H141" s="18">
        <f t="shared" si="14"/>
        <v>984.2</v>
      </c>
      <c r="I141" s="16">
        <v>984.2</v>
      </c>
      <c r="J141" s="18">
        <f t="shared" si="15"/>
        <v>239.50568623570248</v>
      </c>
      <c r="K141" s="18">
        <f t="shared" si="16"/>
        <v>309.4606862357025</v>
      </c>
      <c r="L141" s="18">
        <f t="shared" si="12"/>
        <v>326.5897862357025</v>
      </c>
      <c r="M141" s="21">
        <f t="shared" si="13"/>
        <v>318.0252362357025</v>
      </c>
      <c r="O141" s="16">
        <v>64.4</v>
      </c>
      <c r="P141" s="24">
        <v>0.719</v>
      </c>
      <c r="Q141" s="18">
        <f t="shared" si="17"/>
        <v>62.89999999999999</v>
      </c>
      <c r="R141" s="16">
        <v>62.9</v>
      </c>
      <c r="S141" s="24">
        <v>3.675</v>
      </c>
      <c r="T141" s="42">
        <v>-139.49</v>
      </c>
      <c r="V141" s="15">
        <v>15.707</v>
      </c>
      <c r="W141" s="21">
        <v>318.0252362357025</v>
      </c>
    </row>
    <row r="142" spans="1:23" ht="12.75">
      <c r="A142" s="1">
        <v>36346</v>
      </c>
      <c r="B142" s="13">
        <v>186</v>
      </c>
      <c r="C142" s="2">
        <v>0.106134258</v>
      </c>
      <c r="D142" s="14">
        <v>0.106134258</v>
      </c>
      <c r="E142" s="3">
        <v>1330</v>
      </c>
      <c r="F142" s="44">
        <v>0</v>
      </c>
      <c r="G142" s="17">
        <v>1020.5</v>
      </c>
      <c r="H142" s="18">
        <f t="shared" si="14"/>
        <v>985.5</v>
      </c>
      <c r="I142" s="16">
        <v>985.5</v>
      </c>
      <c r="J142" s="18">
        <f t="shared" si="15"/>
        <v>228.54448569648386</v>
      </c>
      <c r="K142" s="18">
        <f t="shared" si="16"/>
        <v>298.4994856964839</v>
      </c>
      <c r="L142" s="18">
        <f t="shared" si="12"/>
        <v>315.62858569648387</v>
      </c>
      <c r="M142" s="21">
        <f t="shared" si="13"/>
        <v>307.06403569648387</v>
      </c>
      <c r="O142" s="16">
        <v>64.1</v>
      </c>
      <c r="P142" s="24">
        <v>0.668</v>
      </c>
      <c r="Q142" s="18">
        <f t="shared" si="17"/>
        <v>57.8</v>
      </c>
      <c r="R142" s="16">
        <v>57.8</v>
      </c>
      <c r="S142" s="24">
        <v>4.031</v>
      </c>
      <c r="T142" s="42">
        <v>-77.72</v>
      </c>
      <c r="V142" s="15">
        <v>16.171</v>
      </c>
      <c r="W142" s="21">
        <v>307.06403569648387</v>
      </c>
    </row>
    <row r="143" spans="1:23" ht="12.75">
      <c r="A143" s="1">
        <v>36346</v>
      </c>
      <c r="B143" s="13">
        <v>186</v>
      </c>
      <c r="C143" s="2">
        <v>0.106250003</v>
      </c>
      <c r="D143" s="14">
        <v>0.106250003</v>
      </c>
      <c r="E143" s="3">
        <v>1340</v>
      </c>
      <c r="F143" s="44">
        <v>0</v>
      </c>
      <c r="G143" s="17">
        <v>1022.6</v>
      </c>
      <c r="H143" s="18">
        <f t="shared" si="14"/>
        <v>987.6</v>
      </c>
      <c r="I143" s="16">
        <v>987.6</v>
      </c>
      <c r="J143" s="18">
        <f t="shared" si="15"/>
        <v>210.86843839456077</v>
      </c>
      <c r="K143" s="18">
        <f t="shared" si="16"/>
        <v>280.82343839456075</v>
      </c>
      <c r="L143" s="18">
        <f t="shared" si="12"/>
        <v>297.95253839456075</v>
      </c>
      <c r="M143" s="21">
        <f t="shared" si="13"/>
        <v>289.38798839456075</v>
      </c>
      <c r="O143" s="16">
        <v>64.3</v>
      </c>
      <c r="P143" s="24">
        <v>0.684</v>
      </c>
      <c r="Q143" s="18">
        <f t="shared" si="17"/>
        <v>59.400000000000006</v>
      </c>
      <c r="R143" s="16">
        <v>59.4</v>
      </c>
      <c r="S143" s="24">
        <v>4.151</v>
      </c>
      <c r="T143" s="42">
        <v>-37.224</v>
      </c>
      <c r="V143" s="15">
        <v>16.186</v>
      </c>
      <c r="W143" s="21">
        <v>289.38798839456075</v>
      </c>
    </row>
    <row r="144" spans="1:23" ht="12.75">
      <c r="A144" s="1">
        <v>36346</v>
      </c>
      <c r="B144" s="13">
        <v>186</v>
      </c>
      <c r="C144" s="2">
        <v>0.10636574</v>
      </c>
      <c r="D144" s="14">
        <v>0.10636574</v>
      </c>
      <c r="E144" s="3">
        <v>1350</v>
      </c>
      <c r="F144" s="44">
        <v>0</v>
      </c>
      <c r="G144" s="17">
        <v>1025.5</v>
      </c>
      <c r="H144" s="18">
        <f t="shared" si="14"/>
        <v>990.5</v>
      </c>
      <c r="I144" s="16">
        <v>990.5</v>
      </c>
      <c r="J144" s="18">
        <f t="shared" si="15"/>
        <v>186.52035060154745</v>
      </c>
      <c r="K144" s="18">
        <f t="shared" si="16"/>
        <v>256.47535060154746</v>
      </c>
      <c r="L144" s="18">
        <f t="shared" si="12"/>
        <v>273.60445060154746</v>
      </c>
      <c r="M144" s="21">
        <f t="shared" si="13"/>
        <v>265.03990060154746</v>
      </c>
      <c r="O144" s="16">
        <v>64</v>
      </c>
      <c r="P144" s="24">
        <v>0.669</v>
      </c>
      <c r="Q144" s="18">
        <f t="shared" si="17"/>
        <v>57.900000000000006</v>
      </c>
      <c r="R144" s="16">
        <v>57.9</v>
      </c>
      <c r="S144" s="24">
        <v>4.03</v>
      </c>
      <c r="T144" s="42">
        <v>-80.591</v>
      </c>
      <c r="V144" s="15">
        <v>16.01</v>
      </c>
      <c r="W144" s="21">
        <v>265.03990060154746</v>
      </c>
    </row>
    <row r="145" spans="1:23" ht="12.75">
      <c r="A145" s="1">
        <v>36346</v>
      </c>
      <c r="B145" s="13">
        <v>186</v>
      </c>
      <c r="C145" s="2">
        <v>0.106481485</v>
      </c>
      <c r="D145" s="14">
        <v>0.106481485</v>
      </c>
      <c r="E145" s="3">
        <v>1360</v>
      </c>
      <c r="F145" s="44">
        <v>0</v>
      </c>
      <c r="G145" s="17">
        <v>1027.9</v>
      </c>
      <c r="H145" s="18">
        <f t="shared" si="14"/>
        <v>992.9000000000001</v>
      </c>
      <c r="I145" s="16">
        <v>992.9</v>
      </c>
      <c r="J145" s="18">
        <f t="shared" si="15"/>
        <v>166.42405835615278</v>
      </c>
      <c r="K145" s="18">
        <f t="shared" si="16"/>
        <v>236.37905835615277</v>
      </c>
      <c r="L145" s="18">
        <f t="shared" si="12"/>
        <v>253.5081583561528</v>
      </c>
      <c r="M145" s="21">
        <f t="shared" si="13"/>
        <v>244.94360835615277</v>
      </c>
      <c r="O145" s="16">
        <v>63.9</v>
      </c>
      <c r="P145" s="24">
        <v>0.688</v>
      </c>
      <c r="Q145" s="18">
        <f t="shared" si="17"/>
        <v>59.8</v>
      </c>
      <c r="R145" s="16">
        <v>59.8</v>
      </c>
      <c r="S145" s="24">
        <v>3.998</v>
      </c>
      <c r="T145" s="42">
        <v>-81.822</v>
      </c>
      <c r="V145" s="15">
        <v>15.538</v>
      </c>
      <c r="W145" s="21">
        <v>244.94360835615277</v>
      </c>
    </row>
    <row r="146" spans="1:23" ht="12.75">
      <c r="A146" s="1">
        <v>36346</v>
      </c>
      <c r="B146" s="13">
        <v>186</v>
      </c>
      <c r="C146" s="2">
        <v>0.106597222</v>
      </c>
      <c r="D146" s="14">
        <v>0.106597222</v>
      </c>
      <c r="E146" s="3">
        <v>1370</v>
      </c>
      <c r="F146" s="44">
        <v>0</v>
      </c>
      <c r="G146" s="17">
        <v>1030.7</v>
      </c>
      <c r="H146" s="18">
        <f t="shared" si="14"/>
        <v>995.7</v>
      </c>
      <c r="I146" s="16">
        <v>995.7</v>
      </c>
      <c r="J146" s="18">
        <f t="shared" si="15"/>
        <v>143.03968823950814</v>
      </c>
      <c r="K146" s="18">
        <f t="shared" si="16"/>
        <v>212.99468823950815</v>
      </c>
      <c r="L146" s="18">
        <f t="shared" si="12"/>
        <v>230.12378823950814</v>
      </c>
      <c r="M146" s="21">
        <f t="shared" si="13"/>
        <v>221.55923823950815</v>
      </c>
      <c r="O146" s="16">
        <v>63.9</v>
      </c>
      <c r="P146" s="24">
        <v>0.649</v>
      </c>
      <c r="Q146" s="18">
        <f t="shared" si="17"/>
        <v>55.900000000000006</v>
      </c>
      <c r="R146" s="16">
        <v>55.9</v>
      </c>
      <c r="S146" s="24">
        <v>3.72</v>
      </c>
      <c r="T146" s="42">
        <v>-146.189</v>
      </c>
      <c r="V146" s="15">
        <v>14.696</v>
      </c>
      <c r="W146" s="21">
        <v>221.55923823950815</v>
      </c>
    </row>
    <row r="147" spans="1:23" ht="12.75">
      <c r="A147" s="1">
        <v>36346</v>
      </c>
      <c r="B147" s="13">
        <v>186</v>
      </c>
      <c r="C147" s="2">
        <v>0.10671296</v>
      </c>
      <c r="D147" s="14">
        <v>0.10671296</v>
      </c>
      <c r="E147" s="3">
        <v>1380</v>
      </c>
      <c r="F147" s="44">
        <v>0</v>
      </c>
      <c r="G147" s="17">
        <v>1034.4</v>
      </c>
      <c r="H147" s="18">
        <f t="shared" si="14"/>
        <v>999.4000000000001</v>
      </c>
      <c r="I147" s="16">
        <v>999.4</v>
      </c>
      <c r="J147" s="18">
        <f t="shared" si="15"/>
        <v>112.23957265579803</v>
      </c>
      <c r="K147" s="18">
        <f t="shared" si="16"/>
        <v>182.19457265579803</v>
      </c>
      <c r="L147" s="18">
        <f t="shared" si="12"/>
        <v>199.32367265579802</v>
      </c>
      <c r="M147" s="21">
        <f t="shared" si="13"/>
        <v>190.75912265579802</v>
      </c>
      <c r="O147" s="16">
        <v>63.8</v>
      </c>
      <c r="P147" s="24">
        <v>0.654</v>
      </c>
      <c r="Q147" s="18">
        <f t="shared" si="17"/>
        <v>56.400000000000006</v>
      </c>
      <c r="R147" s="16">
        <v>56.4</v>
      </c>
      <c r="S147" s="24">
        <v>3.671</v>
      </c>
      <c r="T147" s="42">
        <v>-147.693</v>
      </c>
      <c r="V147" s="15">
        <v>14.316</v>
      </c>
      <c r="W147" s="21">
        <v>190.75912265579802</v>
      </c>
    </row>
    <row r="148" spans="1:23" ht="12.75">
      <c r="A148" s="1">
        <v>36346</v>
      </c>
      <c r="B148" s="13">
        <v>186</v>
      </c>
      <c r="C148" s="2">
        <v>0.106828704</v>
      </c>
      <c r="D148" s="14">
        <v>0.106828704</v>
      </c>
      <c r="E148" s="3">
        <v>1390</v>
      </c>
      <c r="F148" s="44">
        <v>0</v>
      </c>
      <c r="G148" s="17">
        <v>1038.8</v>
      </c>
      <c r="H148" s="18">
        <f t="shared" si="14"/>
        <v>1003.8</v>
      </c>
      <c r="I148" s="16">
        <v>1003.8</v>
      </c>
      <c r="J148" s="18">
        <f t="shared" si="15"/>
        <v>75.76049438525824</v>
      </c>
      <c r="K148" s="18">
        <f t="shared" si="16"/>
        <v>145.71549438525824</v>
      </c>
      <c r="L148" s="18">
        <f t="shared" si="12"/>
        <v>162.84459438525823</v>
      </c>
      <c r="M148" s="21">
        <f t="shared" si="13"/>
        <v>154.28004438525824</v>
      </c>
      <c r="O148" s="16">
        <v>63.5</v>
      </c>
      <c r="P148" s="24">
        <v>0.649</v>
      </c>
      <c r="Q148" s="18">
        <f t="shared" si="17"/>
        <v>55.900000000000006</v>
      </c>
      <c r="R148" s="16">
        <v>55.9</v>
      </c>
      <c r="S148" s="24">
        <v>3.939</v>
      </c>
      <c r="T148" s="42">
        <v>-107.06</v>
      </c>
      <c r="V148" s="15">
        <v>14.53</v>
      </c>
      <c r="W148" s="21">
        <v>154.28004438525824</v>
      </c>
    </row>
    <row r="149" spans="1:23" ht="12.75">
      <c r="A149" s="1">
        <v>36346</v>
      </c>
      <c r="B149" s="13">
        <v>186</v>
      </c>
      <c r="C149" s="2">
        <v>0.106944442</v>
      </c>
      <c r="D149" s="14">
        <v>0.106944442</v>
      </c>
      <c r="E149" s="3">
        <v>1400</v>
      </c>
      <c r="F149" s="44">
        <v>0</v>
      </c>
      <c r="G149" s="17">
        <v>1043.1</v>
      </c>
      <c r="H149" s="18">
        <f t="shared" si="14"/>
        <v>1008.0999999999999</v>
      </c>
      <c r="I149" s="16">
        <v>1008.1</v>
      </c>
      <c r="J149" s="18">
        <f t="shared" si="15"/>
        <v>40.26464939361076</v>
      </c>
      <c r="K149" s="18">
        <f t="shared" si="16"/>
        <v>110.21964939361075</v>
      </c>
      <c r="L149" s="18">
        <f t="shared" si="12"/>
        <v>127.34874939361077</v>
      </c>
      <c r="M149" s="21">
        <f t="shared" si="13"/>
        <v>118.78419939361076</v>
      </c>
      <c r="O149" s="16">
        <v>63.9</v>
      </c>
      <c r="P149" s="24">
        <v>0.653</v>
      </c>
      <c r="Q149" s="18">
        <f t="shared" si="17"/>
        <v>56.3</v>
      </c>
      <c r="R149" s="16">
        <v>56.3</v>
      </c>
      <c r="S149" s="24">
        <v>3.784</v>
      </c>
      <c r="T149" s="42">
        <v>-129.29</v>
      </c>
      <c r="V149" s="15">
        <v>15.236</v>
      </c>
      <c r="W149" s="21">
        <v>118.78419939361076</v>
      </c>
    </row>
    <row r="150" spans="1:23" ht="12.75">
      <c r="A150" s="1">
        <v>36346</v>
      </c>
      <c r="B150" s="13">
        <v>186</v>
      </c>
      <c r="C150" s="2">
        <v>0.107060187</v>
      </c>
      <c r="D150" s="14">
        <v>0.107060187</v>
      </c>
      <c r="E150" s="3">
        <v>1410</v>
      </c>
      <c r="F150" s="44">
        <v>0</v>
      </c>
      <c r="G150" s="17">
        <v>1047.2</v>
      </c>
      <c r="H150" s="18">
        <f t="shared" si="14"/>
        <v>1012.2</v>
      </c>
      <c r="I150" s="16">
        <v>1012.2</v>
      </c>
      <c r="J150" s="18">
        <f t="shared" si="15"/>
        <v>6.560499153801581</v>
      </c>
      <c r="K150" s="18">
        <f t="shared" si="16"/>
        <v>76.51549915380158</v>
      </c>
      <c r="L150" s="18">
        <f t="shared" si="12"/>
        <v>93.6445991538016</v>
      </c>
      <c r="M150" s="21">
        <f t="shared" si="13"/>
        <v>85.08004915380158</v>
      </c>
      <c r="O150" s="16">
        <v>63.8</v>
      </c>
      <c r="P150" s="24">
        <v>0.586</v>
      </c>
      <c r="Q150" s="18">
        <f t="shared" si="17"/>
        <v>49.599999999999994</v>
      </c>
      <c r="R150" s="16">
        <v>49.6</v>
      </c>
      <c r="S150" s="24">
        <v>3.98</v>
      </c>
      <c r="T150" s="42">
        <v>-88.657</v>
      </c>
      <c r="V150" s="15">
        <v>15.851</v>
      </c>
      <c r="W150" s="21">
        <v>85.08004915380158</v>
      </c>
    </row>
    <row r="151" spans="1:23" ht="12.75">
      <c r="A151" s="1">
        <v>36346</v>
      </c>
      <c r="B151" s="13">
        <v>186</v>
      </c>
      <c r="C151" s="2">
        <v>0.107175924</v>
      </c>
      <c r="D151" s="14">
        <v>0.10717592592592594</v>
      </c>
      <c r="E151" s="3">
        <v>1420</v>
      </c>
      <c r="F151" s="44">
        <v>0</v>
      </c>
      <c r="G151" s="17">
        <v>1050.6</v>
      </c>
      <c r="H151" s="18">
        <f t="shared" si="14"/>
        <v>1015.5999999999999</v>
      </c>
      <c r="I151" s="16">
        <v>1015.6</v>
      </c>
      <c r="J151" s="18">
        <f t="shared" si="15"/>
        <v>-21.285897061229274</v>
      </c>
      <c r="K151" s="18">
        <f t="shared" si="16"/>
        <v>48.66910293877072</v>
      </c>
      <c r="L151" s="18">
        <f t="shared" si="12"/>
        <v>65.79820293877073</v>
      </c>
      <c r="M151" s="21">
        <f t="shared" si="13"/>
        <v>57.233652938770724</v>
      </c>
      <c r="O151" s="16">
        <v>64</v>
      </c>
      <c r="P151" s="24">
        <v>0.556</v>
      </c>
      <c r="Q151" s="18">
        <f t="shared" si="17"/>
        <v>46.60000000000001</v>
      </c>
      <c r="R151" s="16">
        <v>46.6</v>
      </c>
      <c r="S151" s="24">
        <v>4.121</v>
      </c>
      <c r="T151" s="42">
        <v>-69.161</v>
      </c>
      <c r="V151" s="15">
        <v>16.166</v>
      </c>
      <c r="W151" s="21">
        <v>57.233652938770724</v>
      </c>
    </row>
    <row r="152" spans="1:23" ht="12.75">
      <c r="A152" s="1">
        <v>36346</v>
      </c>
      <c r="B152" s="13">
        <v>186</v>
      </c>
      <c r="C152" s="2">
        <v>0.107291669</v>
      </c>
      <c r="D152" s="14">
        <v>0.107291669</v>
      </c>
      <c r="E152" s="3">
        <v>1430</v>
      </c>
      <c r="F152" s="44">
        <v>0</v>
      </c>
      <c r="G152" s="17">
        <v>1049.6</v>
      </c>
      <c r="H152" s="18">
        <f t="shared" si="14"/>
        <v>1014.5999999999999</v>
      </c>
      <c r="I152" s="16">
        <v>1014.6</v>
      </c>
      <c r="J152" s="18">
        <f t="shared" si="15"/>
        <v>-13.105469474231825</v>
      </c>
      <c r="K152" s="18">
        <f t="shared" si="16"/>
        <v>56.849530525768174</v>
      </c>
      <c r="L152" s="18">
        <f t="shared" si="12"/>
        <v>73.97863052576818</v>
      </c>
      <c r="M152" s="21">
        <f t="shared" si="13"/>
        <v>65.41408052576818</v>
      </c>
      <c r="O152" s="16">
        <v>63.4</v>
      </c>
      <c r="P152" s="24">
        <v>0.466</v>
      </c>
      <c r="Q152" s="18">
        <f t="shared" si="17"/>
        <v>37.6</v>
      </c>
      <c r="R152" s="16">
        <v>37.6</v>
      </c>
      <c r="S152" s="24">
        <v>4.031</v>
      </c>
      <c r="T152" s="42">
        <v>-91.528</v>
      </c>
      <c r="V152" s="15">
        <v>16.142</v>
      </c>
      <c r="W152" s="21">
        <v>65.41408052576818</v>
      </c>
    </row>
    <row r="153" spans="1:23" ht="12.75">
      <c r="A153" s="1">
        <v>36346</v>
      </c>
      <c r="B153" s="13">
        <v>186</v>
      </c>
      <c r="C153" s="2">
        <v>0.107407406</v>
      </c>
      <c r="D153" s="14">
        <v>0.107407406</v>
      </c>
      <c r="E153" s="3">
        <v>1440</v>
      </c>
      <c r="F153" s="44">
        <v>0</v>
      </c>
      <c r="G153" s="17">
        <v>1045.5</v>
      </c>
      <c r="H153" s="18">
        <f t="shared" si="14"/>
        <v>1010.5</v>
      </c>
      <c r="I153" s="16">
        <v>1010.5</v>
      </c>
      <c r="J153" s="18">
        <f t="shared" si="15"/>
        <v>20.51879317298068</v>
      </c>
      <c r="K153" s="18">
        <f t="shared" si="16"/>
        <v>90.47379317298068</v>
      </c>
      <c r="L153" s="18">
        <f t="shared" si="12"/>
        <v>107.60289317298069</v>
      </c>
      <c r="M153" s="21">
        <f t="shared" si="13"/>
        <v>99.03834317298069</v>
      </c>
      <c r="O153" s="16">
        <v>62.7</v>
      </c>
      <c r="P153" s="24">
        <v>0.495</v>
      </c>
      <c r="Q153" s="18">
        <f t="shared" si="17"/>
        <v>40.5</v>
      </c>
      <c r="R153" s="16">
        <v>40.5</v>
      </c>
      <c r="S153" s="24">
        <v>4.209</v>
      </c>
      <c r="T153" s="42">
        <v>-50.759</v>
      </c>
      <c r="V153" s="15">
        <v>16.045</v>
      </c>
      <c r="W153" s="21">
        <v>99.03834317298069</v>
      </c>
    </row>
    <row r="154" spans="1:23" ht="12.75">
      <c r="A154" s="1">
        <v>36346</v>
      </c>
      <c r="B154" s="13">
        <v>186</v>
      </c>
      <c r="C154" s="2">
        <v>0.107523151</v>
      </c>
      <c r="D154" s="14">
        <v>0.107523151</v>
      </c>
      <c r="E154" s="3">
        <v>1450</v>
      </c>
      <c r="F154" s="44">
        <v>0</v>
      </c>
      <c r="G154" s="17">
        <v>1041.5</v>
      </c>
      <c r="H154" s="18">
        <f t="shared" si="14"/>
        <v>1006.5</v>
      </c>
      <c r="I154" s="16">
        <v>1006.5</v>
      </c>
      <c r="J154" s="18">
        <f t="shared" si="15"/>
        <v>53.45468710698518</v>
      </c>
      <c r="K154" s="18">
        <f t="shared" si="16"/>
        <v>123.40968710698519</v>
      </c>
      <c r="L154" s="18">
        <f t="shared" si="12"/>
        <v>140.53878710698518</v>
      </c>
      <c r="M154" s="21">
        <f t="shared" si="13"/>
        <v>131.97423710698519</v>
      </c>
      <c r="O154" s="16">
        <v>62.6</v>
      </c>
      <c r="P154" s="24">
        <v>0.493</v>
      </c>
      <c r="Q154" s="18">
        <f t="shared" si="17"/>
        <v>40.3</v>
      </c>
      <c r="R154" s="16">
        <v>40.3</v>
      </c>
      <c r="S154" s="24">
        <v>4.189</v>
      </c>
      <c r="T154" s="42">
        <v>-52.126</v>
      </c>
      <c r="V154" s="15">
        <v>14.803</v>
      </c>
      <c r="W154" s="21">
        <v>131.97423710698519</v>
      </c>
    </row>
    <row r="155" spans="1:23" ht="12.75">
      <c r="A155" s="1">
        <v>36346</v>
      </c>
      <c r="B155" s="13">
        <v>186</v>
      </c>
      <c r="C155" s="2">
        <v>0.107638888</v>
      </c>
      <c r="D155" s="14">
        <v>0.107638888</v>
      </c>
      <c r="E155" s="3">
        <v>1460</v>
      </c>
      <c r="F155" s="44">
        <v>0</v>
      </c>
      <c r="G155" s="17">
        <v>1038.4</v>
      </c>
      <c r="H155" s="18">
        <f t="shared" si="14"/>
        <v>1003.4000000000001</v>
      </c>
      <c r="I155" s="16">
        <v>1003.4</v>
      </c>
      <c r="J155" s="18">
        <f t="shared" si="15"/>
        <v>79.0701601811618</v>
      </c>
      <c r="K155" s="18">
        <f t="shared" si="16"/>
        <v>149.0251601811618</v>
      </c>
      <c r="L155" s="18">
        <f t="shared" si="12"/>
        <v>166.15426018116182</v>
      </c>
      <c r="M155" s="21">
        <f t="shared" si="13"/>
        <v>157.58971018116182</v>
      </c>
      <c r="O155" s="16">
        <v>62.6</v>
      </c>
      <c r="P155" s="24">
        <v>0.586</v>
      </c>
      <c r="Q155" s="18">
        <f t="shared" si="17"/>
        <v>49.599999999999994</v>
      </c>
      <c r="R155" s="16">
        <v>49.6</v>
      </c>
      <c r="S155" s="24">
        <v>4.086</v>
      </c>
      <c r="T155" s="42">
        <v>-74.63</v>
      </c>
      <c r="V155" s="15">
        <v>14.582</v>
      </c>
      <c r="W155" s="21">
        <v>157.58971018116182</v>
      </c>
    </row>
    <row r="156" spans="1:23" ht="12.75">
      <c r="A156" s="1">
        <v>36346</v>
      </c>
      <c r="B156" s="13">
        <v>186</v>
      </c>
      <c r="C156" s="2">
        <v>0.107754633</v>
      </c>
      <c r="D156" s="14">
        <v>0.107754633</v>
      </c>
      <c r="E156" s="3">
        <v>1470</v>
      </c>
      <c r="F156" s="44">
        <v>0</v>
      </c>
      <c r="G156" s="17">
        <v>1035</v>
      </c>
      <c r="H156" s="18">
        <f t="shared" si="14"/>
        <v>1000</v>
      </c>
      <c r="I156" s="16">
        <v>1000</v>
      </c>
      <c r="J156" s="18">
        <f t="shared" si="15"/>
        <v>107.25570652319762</v>
      </c>
      <c r="K156" s="18">
        <f t="shared" si="16"/>
        <v>177.21070652319762</v>
      </c>
      <c r="L156" s="18">
        <f t="shared" si="12"/>
        <v>194.33980652319764</v>
      </c>
      <c r="M156" s="21">
        <f t="shared" si="13"/>
        <v>185.77525652319764</v>
      </c>
      <c r="O156" s="16">
        <v>63.1</v>
      </c>
      <c r="P156" s="24">
        <v>0.596</v>
      </c>
      <c r="Q156" s="18">
        <f t="shared" si="17"/>
        <v>50.599999999999994</v>
      </c>
      <c r="R156" s="16">
        <v>50.6</v>
      </c>
      <c r="S156" s="24">
        <v>3.978</v>
      </c>
      <c r="T156" s="42">
        <v>-96.997</v>
      </c>
      <c r="V156" s="15">
        <v>14.246</v>
      </c>
      <c r="W156" s="21">
        <v>185.77525652319764</v>
      </c>
    </row>
    <row r="157" spans="1:23" ht="12.75">
      <c r="A157" s="1">
        <v>36346</v>
      </c>
      <c r="B157" s="13">
        <v>186</v>
      </c>
      <c r="C157" s="2">
        <v>0.10787037</v>
      </c>
      <c r="D157" s="14">
        <v>0.10787037</v>
      </c>
      <c r="E157" s="3">
        <v>1480</v>
      </c>
      <c r="F157" s="44">
        <v>0</v>
      </c>
      <c r="G157" s="17">
        <v>1032.5</v>
      </c>
      <c r="H157" s="18">
        <f t="shared" si="14"/>
        <v>997.5</v>
      </c>
      <c r="I157" s="16">
        <v>997.5</v>
      </c>
      <c r="J157" s="18">
        <f t="shared" si="15"/>
        <v>128.04157813223782</v>
      </c>
      <c r="K157" s="18">
        <f t="shared" si="16"/>
        <v>197.9965781322378</v>
      </c>
      <c r="L157" s="18">
        <f t="shared" si="12"/>
        <v>215.12567813223782</v>
      </c>
      <c r="M157" s="21">
        <f t="shared" si="13"/>
        <v>206.5611281322378</v>
      </c>
      <c r="O157" s="16">
        <v>63.6</v>
      </c>
      <c r="P157" s="24">
        <v>0.654</v>
      </c>
      <c r="Q157" s="18">
        <f t="shared" si="17"/>
        <v>56.400000000000006</v>
      </c>
      <c r="R157" s="16">
        <v>56.4</v>
      </c>
      <c r="S157" s="24">
        <v>4.159</v>
      </c>
      <c r="T157" s="42">
        <v>-56.227</v>
      </c>
      <c r="V157" s="15">
        <v>14.692</v>
      </c>
      <c r="W157" s="21">
        <v>206.5611281322378</v>
      </c>
    </row>
    <row r="158" spans="1:23" ht="12.75">
      <c r="A158" s="1">
        <v>36346</v>
      </c>
      <c r="B158" s="13">
        <v>186</v>
      </c>
      <c r="C158" s="2">
        <v>0.107986107</v>
      </c>
      <c r="D158" s="14">
        <v>0.107986107</v>
      </c>
      <c r="E158" s="3">
        <v>1490</v>
      </c>
      <c r="F158" s="44">
        <v>0</v>
      </c>
      <c r="G158" s="17">
        <v>1030.8</v>
      </c>
      <c r="H158" s="18">
        <f t="shared" si="14"/>
        <v>995.8</v>
      </c>
      <c r="I158" s="16">
        <v>995.8</v>
      </c>
      <c r="J158" s="18">
        <f t="shared" si="15"/>
        <v>142.2057488592446</v>
      </c>
      <c r="K158" s="18">
        <f t="shared" si="16"/>
        <v>212.16074885924462</v>
      </c>
      <c r="L158" s="18">
        <f t="shared" si="12"/>
        <v>229.28984885924461</v>
      </c>
      <c r="M158" s="21">
        <f t="shared" si="13"/>
        <v>220.72529885924462</v>
      </c>
      <c r="O158" s="16">
        <v>64</v>
      </c>
      <c r="P158" s="24">
        <v>0.603</v>
      </c>
      <c r="Q158" s="18">
        <f t="shared" si="17"/>
        <v>51.3</v>
      </c>
      <c r="R158" s="16">
        <v>51.3</v>
      </c>
      <c r="S158" s="24">
        <v>4.261</v>
      </c>
      <c r="T158" s="42">
        <v>-36.594</v>
      </c>
      <c r="V158" s="15">
        <v>15.312</v>
      </c>
      <c r="W158" s="21">
        <v>220.72529885924462</v>
      </c>
    </row>
    <row r="159" spans="1:23" ht="12.75">
      <c r="A159" s="1">
        <v>36346</v>
      </c>
      <c r="B159" s="13">
        <v>186</v>
      </c>
      <c r="C159" s="2">
        <v>0.108101852</v>
      </c>
      <c r="D159" s="14">
        <v>0.108101852</v>
      </c>
      <c r="E159" s="3">
        <v>1500</v>
      </c>
      <c r="F159" s="44">
        <v>0</v>
      </c>
      <c r="G159" s="17">
        <v>1028.3</v>
      </c>
      <c r="H159" s="18">
        <f t="shared" si="14"/>
        <v>993.3</v>
      </c>
      <c r="I159" s="16">
        <v>993.3</v>
      </c>
      <c r="J159" s="18">
        <f t="shared" si="15"/>
        <v>163.07939961714862</v>
      </c>
      <c r="K159" s="18">
        <f t="shared" si="16"/>
        <v>233.0343996171486</v>
      </c>
      <c r="L159" s="18">
        <f t="shared" si="12"/>
        <v>250.16349961714863</v>
      </c>
      <c r="M159" s="21">
        <f t="shared" si="13"/>
        <v>241.5989496171486</v>
      </c>
      <c r="O159" s="16">
        <v>63.9</v>
      </c>
      <c r="P159" s="24">
        <v>0.611</v>
      </c>
      <c r="Q159" s="18">
        <f t="shared" si="17"/>
        <v>52.1</v>
      </c>
      <c r="R159" s="16">
        <v>52.1</v>
      </c>
      <c r="S159" s="24">
        <v>3.744</v>
      </c>
      <c r="T159" s="42">
        <v>-164.098</v>
      </c>
      <c r="V159" s="15">
        <v>15.931</v>
      </c>
      <c r="W159" s="21">
        <v>241.5989496171486</v>
      </c>
    </row>
    <row r="160" spans="1:23" ht="12.75">
      <c r="A160" s="1">
        <v>36346</v>
      </c>
      <c r="B160" s="13">
        <v>186</v>
      </c>
      <c r="C160" s="2">
        <v>0.10821759</v>
      </c>
      <c r="D160" s="14">
        <v>0.10821759</v>
      </c>
      <c r="E160" s="3">
        <v>1510</v>
      </c>
      <c r="F160" s="44">
        <v>0</v>
      </c>
      <c r="G160" s="17">
        <v>1026.7</v>
      </c>
      <c r="H160" s="18">
        <f t="shared" si="14"/>
        <v>991.7</v>
      </c>
      <c r="I160" s="16">
        <v>991.7</v>
      </c>
      <c r="J160" s="18">
        <f t="shared" si="15"/>
        <v>176.46612513111947</v>
      </c>
      <c r="K160" s="18">
        <f t="shared" si="16"/>
        <v>246.42112513111948</v>
      </c>
      <c r="L160" s="18">
        <f t="shared" si="12"/>
        <v>263.5502251311195</v>
      </c>
      <c r="M160" s="21">
        <f t="shared" si="13"/>
        <v>254.98567513111948</v>
      </c>
      <c r="O160" s="16">
        <v>63.5</v>
      </c>
      <c r="P160" s="24">
        <v>0.616</v>
      </c>
      <c r="Q160" s="18">
        <f t="shared" si="17"/>
        <v>52.6</v>
      </c>
      <c r="R160" s="16">
        <v>52.6</v>
      </c>
      <c r="S160" s="24">
        <v>4.461</v>
      </c>
      <c r="T160" s="42">
        <v>2.535</v>
      </c>
      <c r="V160" s="15">
        <v>16.153</v>
      </c>
      <c r="W160" s="21">
        <v>254.98567513111948</v>
      </c>
    </row>
    <row r="161" spans="1:23" ht="12.75">
      <c r="A161" s="1">
        <v>36346</v>
      </c>
      <c r="B161" s="13">
        <v>186</v>
      </c>
      <c r="C161" s="2">
        <v>0.108333334</v>
      </c>
      <c r="D161" s="14">
        <v>0.108333334</v>
      </c>
      <c r="E161" s="3">
        <v>1520</v>
      </c>
      <c r="F161" s="44">
        <v>0</v>
      </c>
      <c r="G161" s="17">
        <v>1024.5</v>
      </c>
      <c r="H161" s="18">
        <f t="shared" si="14"/>
        <v>989.5</v>
      </c>
      <c r="I161" s="16">
        <v>989.5</v>
      </c>
      <c r="J161" s="18">
        <f t="shared" si="15"/>
        <v>194.90818098341188</v>
      </c>
      <c r="K161" s="18">
        <f t="shared" si="16"/>
        <v>264.8631809834119</v>
      </c>
      <c r="L161" s="18">
        <f t="shared" si="12"/>
        <v>281.9922809834119</v>
      </c>
      <c r="M161" s="21">
        <f t="shared" si="13"/>
        <v>273.4277309834119</v>
      </c>
      <c r="O161" s="16">
        <v>63.2</v>
      </c>
      <c r="P161" s="24">
        <v>0.664</v>
      </c>
      <c r="Q161" s="18">
        <f t="shared" si="17"/>
        <v>57.400000000000006</v>
      </c>
      <c r="R161" s="16">
        <v>57.4</v>
      </c>
      <c r="S161" s="24">
        <v>4.221</v>
      </c>
      <c r="T161" s="42">
        <v>-61.696</v>
      </c>
      <c r="V161" s="15">
        <v>16.064</v>
      </c>
      <c r="W161" s="21">
        <v>273.4277309834119</v>
      </c>
    </row>
    <row r="162" spans="1:23" ht="12.75">
      <c r="A162" s="1">
        <v>36346</v>
      </c>
      <c r="B162" s="13">
        <v>186</v>
      </c>
      <c r="C162" s="2">
        <v>0.108449072</v>
      </c>
      <c r="D162" s="14">
        <v>0.108449072</v>
      </c>
      <c r="E162" s="3">
        <v>1530</v>
      </c>
      <c r="F162" s="44">
        <v>0</v>
      </c>
      <c r="G162" s="17">
        <v>1022.6</v>
      </c>
      <c r="H162" s="18">
        <f t="shared" si="14"/>
        <v>987.6</v>
      </c>
      <c r="I162" s="16">
        <v>987.6</v>
      </c>
      <c r="J162" s="18">
        <f t="shared" si="15"/>
        <v>210.86843839456077</v>
      </c>
      <c r="K162" s="18">
        <f t="shared" si="16"/>
        <v>280.82343839456075</v>
      </c>
      <c r="L162" s="18">
        <f t="shared" si="12"/>
        <v>297.95253839456075</v>
      </c>
      <c r="M162" s="21">
        <f t="shared" si="13"/>
        <v>289.38798839456075</v>
      </c>
      <c r="O162" s="16">
        <v>63.2</v>
      </c>
      <c r="P162" s="24">
        <v>0.626</v>
      </c>
      <c r="Q162" s="18">
        <f t="shared" si="17"/>
        <v>53.6</v>
      </c>
      <c r="R162" s="16">
        <v>53.6</v>
      </c>
      <c r="S162" s="24">
        <v>4.269</v>
      </c>
      <c r="T162" s="42">
        <v>-42.063</v>
      </c>
      <c r="V162" s="15">
        <v>15.917</v>
      </c>
      <c r="W162" s="21">
        <v>289.38798839456075</v>
      </c>
    </row>
    <row r="163" spans="1:23" ht="12.75">
      <c r="A163" s="1">
        <v>36346</v>
      </c>
      <c r="B163" s="13">
        <v>186</v>
      </c>
      <c r="C163" s="2">
        <v>0.108564816</v>
      </c>
      <c r="D163" s="14">
        <v>0.108564816</v>
      </c>
      <c r="E163" s="3">
        <v>1540</v>
      </c>
      <c r="F163" s="44">
        <v>0</v>
      </c>
      <c r="G163" s="17">
        <v>1020.8</v>
      </c>
      <c r="H163" s="18">
        <f t="shared" si="14"/>
        <v>985.8</v>
      </c>
      <c r="I163" s="16">
        <v>985.8</v>
      </c>
      <c r="J163" s="18">
        <f t="shared" si="15"/>
        <v>226.0170312949913</v>
      </c>
      <c r="K163" s="18">
        <f t="shared" si="16"/>
        <v>295.9720312949913</v>
      </c>
      <c r="L163" s="18">
        <f t="shared" si="12"/>
        <v>313.1011312949913</v>
      </c>
      <c r="M163" s="21">
        <f t="shared" si="13"/>
        <v>304.5365812949913</v>
      </c>
      <c r="O163" s="16">
        <v>63.3</v>
      </c>
      <c r="P163" s="24">
        <v>0.68</v>
      </c>
      <c r="Q163" s="18">
        <f t="shared" si="17"/>
        <v>59</v>
      </c>
      <c r="R163" s="16">
        <v>59</v>
      </c>
      <c r="S163" s="24">
        <v>4.126</v>
      </c>
      <c r="T163" s="42">
        <v>-85.567</v>
      </c>
      <c r="V163" s="15">
        <v>15.188</v>
      </c>
      <c r="W163" s="21">
        <v>304.5365812949913</v>
      </c>
    </row>
    <row r="164" spans="1:23" ht="12.75">
      <c r="A164" s="1">
        <v>36346</v>
      </c>
      <c r="B164" s="13">
        <v>186</v>
      </c>
      <c r="C164" s="2">
        <v>0.108680554</v>
      </c>
      <c r="D164" s="14">
        <v>0.108680554</v>
      </c>
      <c r="E164" s="3">
        <v>1550</v>
      </c>
      <c r="F164" s="44">
        <v>0</v>
      </c>
      <c r="G164" s="17">
        <v>1018.1</v>
      </c>
      <c r="H164" s="18">
        <f t="shared" si="14"/>
        <v>983.1</v>
      </c>
      <c r="I164" s="16">
        <v>983.1</v>
      </c>
      <c r="J164" s="18">
        <f t="shared" si="15"/>
        <v>248.79186268171406</v>
      </c>
      <c r="K164" s="18">
        <f t="shared" si="16"/>
        <v>318.74686268171405</v>
      </c>
      <c r="L164" s="18">
        <f t="shared" si="12"/>
        <v>335.8759626817141</v>
      </c>
      <c r="M164" s="21">
        <f t="shared" si="13"/>
        <v>327.31141268171405</v>
      </c>
      <c r="O164" s="16">
        <v>63.6</v>
      </c>
      <c r="P164" s="24">
        <v>0.666</v>
      </c>
      <c r="Q164" s="18">
        <f t="shared" si="17"/>
        <v>57.60000000000001</v>
      </c>
      <c r="R164" s="16">
        <v>57.6</v>
      </c>
      <c r="S164" s="24">
        <v>4.206</v>
      </c>
      <c r="T164" s="42">
        <v>-65.934</v>
      </c>
      <c r="V164" s="15">
        <v>14.449</v>
      </c>
      <c r="W164" s="21">
        <v>327.31141268171405</v>
      </c>
    </row>
    <row r="165" spans="1:23" ht="12.75">
      <c r="A165" s="1">
        <v>36346</v>
      </c>
      <c r="B165" s="13">
        <v>186</v>
      </c>
      <c r="C165" s="2">
        <v>0.108796299</v>
      </c>
      <c r="D165" s="14">
        <v>0.108796299</v>
      </c>
      <c r="E165" s="3">
        <v>1560</v>
      </c>
      <c r="F165" s="44">
        <v>0</v>
      </c>
      <c r="G165" s="17">
        <v>1016.4</v>
      </c>
      <c r="H165" s="18">
        <f t="shared" si="14"/>
        <v>981.4</v>
      </c>
      <c r="I165" s="16">
        <v>981.4</v>
      </c>
      <c r="J165" s="18">
        <f t="shared" si="15"/>
        <v>263.16368335482315</v>
      </c>
      <c r="K165" s="18">
        <f t="shared" si="16"/>
        <v>333.11868335482313</v>
      </c>
      <c r="L165" s="18">
        <f t="shared" si="12"/>
        <v>350.2477833548231</v>
      </c>
      <c r="M165" s="21">
        <f t="shared" si="13"/>
        <v>341.68323335482313</v>
      </c>
      <c r="O165" s="16">
        <v>63.9</v>
      </c>
      <c r="P165" s="24">
        <v>0.707</v>
      </c>
      <c r="Q165" s="18">
        <f t="shared" si="17"/>
        <v>61.7</v>
      </c>
      <c r="R165" s="16">
        <v>61.7</v>
      </c>
      <c r="S165" s="24">
        <v>3.977</v>
      </c>
      <c r="T165" s="42">
        <v>-109.164</v>
      </c>
      <c r="V165" s="15">
        <v>14.296</v>
      </c>
      <c r="W165" s="21">
        <v>341.68323335482313</v>
      </c>
    </row>
    <row r="166" spans="1:23" ht="12.75">
      <c r="A166" s="1">
        <v>36346</v>
      </c>
      <c r="B166" s="13">
        <v>186</v>
      </c>
      <c r="C166" s="2">
        <v>0.108912036</v>
      </c>
      <c r="D166" s="14">
        <v>0.108912036</v>
      </c>
      <c r="E166" s="3">
        <v>1570</v>
      </c>
      <c r="F166" s="44">
        <v>0</v>
      </c>
      <c r="G166" s="17">
        <v>1013.8</v>
      </c>
      <c r="H166" s="18">
        <f t="shared" si="14"/>
        <v>978.8</v>
      </c>
      <c r="I166" s="16">
        <v>978.8</v>
      </c>
      <c r="J166" s="18">
        <f t="shared" si="15"/>
        <v>285.19233984767584</v>
      </c>
      <c r="K166" s="18">
        <f t="shared" si="16"/>
        <v>355.1473398476758</v>
      </c>
      <c r="L166" s="18">
        <f t="shared" si="12"/>
        <v>372.2764398476759</v>
      </c>
      <c r="M166" s="21">
        <f t="shared" si="13"/>
        <v>363.7118898476758</v>
      </c>
      <c r="O166" s="16">
        <v>64</v>
      </c>
      <c r="P166" s="24">
        <v>0.698</v>
      </c>
      <c r="Q166" s="18">
        <f t="shared" si="17"/>
        <v>60.8</v>
      </c>
      <c r="R166" s="16">
        <v>60.8</v>
      </c>
      <c r="S166" s="24">
        <v>4.099</v>
      </c>
      <c r="T166" s="42">
        <v>-89.531</v>
      </c>
      <c r="V166" s="15">
        <v>14.756</v>
      </c>
      <c r="W166" s="21">
        <v>363.7118898476758</v>
      </c>
    </row>
    <row r="167" spans="1:23" ht="12.75">
      <c r="A167" s="1">
        <v>36346</v>
      </c>
      <c r="B167" s="13">
        <v>186</v>
      </c>
      <c r="C167" s="2">
        <v>0.109027781</v>
      </c>
      <c r="D167" s="14">
        <v>0.109027781</v>
      </c>
      <c r="E167" s="3">
        <v>1580</v>
      </c>
      <c r="F167" s="44">
        <v>0</v>
      </c>
      <c r="G167" s="17">
        <v>1012.2</v>
      </c>
      <c r="H167" s="18">
        <f t="shared" si="14"/>
        <v>977.2</v>
      </c>
      <c r="I167" s="16">
        <v>977.2</v>
      </c>
      <c r="J167" s="18">
        <f t="shared" si="15"/>
        <v>298.77753939631685</v>
      </c>
      <c r="K167" s="18">
        <f t="shared" si="16"/>
        <v>368.73253939631684</v>
      </c>
      <c r="L167" s="18">
        <f t="shared" si="12"/>
        <v>385.86163939631683</v>
      </c>
      <c r="M167" s="21">
        <f t="shared" si="13"/>
        <v>377.29708939631684</v>
      </c>
      <c r="O167" s="16">
        <v>64.1</v>
      </c>
      <c r="P167" s="24">
        <v>0.746</v>
      </c>
      <c r="Q167" s="18">
        <f t="shared" si="17"/>
        <v>65.6</v>
      </c>
      <c r="R167" s="16">
        <v>65.6</v>
      </c>
      <c r="S167" s="24">
        <v>4.071</v>
      </c>
      <c r="T167" s="42">
        <v>-91.035</v>
      </c>
      <c r="V167" s="15">
        <v>15.438</v>
      </c>
      <c r="W167" s="21">
        <v>377.29708939631684</v>
      </c>
    </row>
    <row r="168" spans="1:23" ht="12.75">
      <c r="A168" s="1">
        <v>36346</v>
      </c>
      <c r="B168" s="13">
        <v>186</v>
      </c>
      <c r="C168" s="2">
        <v>0.109143518</v>
      </c>
      <c r="D168" s="14">
        <v>0.109143518</v>
      </c>
      <c r="E168" s="3">
        <v>1590</v>
      </c>
      <c r="F168" s="44">
        <v>0</v>
      </c>
      <c r="G168" s="17">
        <v>1010</v>
      </c>
      <c r="H168" s="18">
        <f t="shared" si="14"/>
        <v>975</v>
      </c>
      <c r="I168" s="16">
        <v>975</v>
      </c>
      <c r="J168" s="18">
        <f t="shared" si="15"/>
        <v>317.49355287037486</v>
      </c>
      <c r="K168" s="18">
        <f t="shared" si="16"/>
        <v>387.44855287037484</v>
      </c>
      <c r="L168" s="18">
        <f t="shared" si="12"/>
        <v>404.5776528703749</v>
      </c>
      <c r="M168" s="21">
        <f t="shared" si="13"/>
        <v>396.01310287037484</v>
      </c>
      <c r="O168" s="16">
        <v>64.3</v>
      </c>
      <c r="P168" s="24">
        <v>0.731</v>
      </c>
      <c r="Q168" s="18">
        <f t="shared" si="17"/>
        <v>64.1</v>
      </c>
      <c r="R168" s="16">
        <v>64.1</v>
      </c>
      <c r="S168" s="24">
        <v>3.746</v>
      </c>
      <c r="T168" s="42">
        <v>-176.402</v>
      </c>
      <c r="V168" s="15">
        <v>16.021</v>
      </c>
      <c r="W168" s="21">
        <v>396.01310287037484</v>
      </c>
    </row>
    <row r="169" spans="1:23" ht="12.75">
      <c r="A169" s="1">
        <v>36346</v>
      </c>
      <c r="B169" s="13">
        <v>186</v>
      </c>
      <c r="C169" s="2">
        <v>0.109259263</v>
      </c>
      <c r="D169" s="14">
        <v>0.109259263</v>
      </c>
      <c r="E169" s="3">
        <v>1600</v>
      </c>
      <c r="F169" s="44">
        <v>0</v>
      </c>
      <c r="G169" s="17">
        <v>1008</v>
      </c>
      <c r="H169" s="18">
        <f t="shared" si="14"/>
        <v>973</v>
      </c>
      <c r="I169" s="16">
        <v>973</v>
      </c>
      <c r="J169" s="18">
        <f t="shared" si="15"/>
        <v>334.5447937117212</v>
      </c>
      <c r="K169" s="18">
        <f t="shared" si="16"/>
        <v>404.49979371172117</v>
      </c>
      <c r="L169" s="18">
        <f t="shared" si="12"/>
        <v>421.62889371172116</v>
      </c>
      <c r="M169" s="21">
        <f t="shared" si="13"/>
        <v>413.06434371172116</v>
      </c>
      <c r="O169" s="16">
        <v>64.8</v>
      </c>
      <c r="P169" s="24">
        <v>0.784</v>
      </c>
      <c r="Q169" s="18">
        <f t="shared" si="17"/>
        <v>69.4</v>
      </c>
      <c r="R169" s="16">
        <v>69.4</v>
      </c>
      <c r="S169" s="24">
        <v>4.169</v>
      </c>
      <c r="T169" s="42">
        <v>-72.633</v>
      </c>
      <c r="V169" s="15">
        <v>16.146</v>
      </c>
      <c r="W169" s="21">
        <v>413.06434371172116</v>
      </c>
    </row>
    <row r="170" spans="1:23" ht="12.75">
      <c r="A170" s="1">
        <v>36346</v>
      </c>
      <c r="B170" s="13">
        <v>186</v>
      </c>
      <c r="C170" s="2">
        <v>0.109375</v>
      </c>
      <c r="D170" s="14">
        <v>0.109375</v>
      </c>
      <c r="E170" s="3">
        <v>1610</v>
      </c>
      <c r="F170" s="44">
        <v>0</v>
      </c>
      <c r="G170" s="17">
        <v>1006.1</v>
      </c>
      <c r="H170" s="18">
        <f t="shared" si="14"/>
        <v>971.1</v>
      </c>
      <c r="I170" s="16">
        <v>971.1</v>
      </c>
      <c r="J170" s="18">
        <f t="shared" si="15"/>
        <v>350.7759676534721</v>
      </c>
      <c r="K170" s="18">
        <f t="shared" si="16"/>
        <v>420.7309676534721</v>
      </c>
      <c r="L170" s="18">
        <f t="shared" si="12"/>
        <v>437.86006765347213</v>
      </c>
      <c r="M170" s="21">
        <f t="shared" si="13"/>
        <v>429.2955176534721</v>
      </c>
      <c r="O170" s="16">
        <v>65.1</v>
      </c>
      <c r="P170" s="24">
        <v>0.752</v>
      </c>
      <c r="Q170" s="18">
        <f t="shared" si="17"/>
        <v>66.2</v>
      </c>
      <c r="R170" s="16">
        <v>66.2</v>
      </c>
      <c r="S170" s="24">
        <v>3.652</v>
      </c>
      <c r="T170" s="42">
        <v>-179.136</v>
      </c>
      <c r="V170" s="15">
        <v>15.992</v>
      </c>
      <c r="W170" s="21">
        <v>429.2955176534721</v>
      </c>
    </row>
    <row r="171" spans="1:23" ht="12.75">
      <c r="A171" s="1">
        <v>36346</v>
      </c>
      <c r="B171" s="13">
        <v>186</v>
      </c>
      <c r="C171" s="2">
        <v>0.109490737</v>
      </c>
      <c r="D171" s="14">
        <v>0.109490737</v>
      </c>
      <c r="E171" s="3">
        <v>1620</v>
      </c>
      <c r="F171" s="44">
        <v>0</v>
      </c>
      <c r="G171" s="17">
        <v>1004.4</v>
      </c>
      <c r="H171" s="18">
        <f t="shared" si="14"/>
        <v>969.4</v>
      </c>
      <c r="I171" s="16">
        <v>969.4</v>
      </c>
      <c r="J171" s="18">
        <f t="shared" si="15"/>
        <v>365.32553832480926</v>
      </c>
      <c r="K171" s="18">
        <f t="shared" si="16"/>
        <v>435.28053832480924</v>
      </c>
      <c r="L171" s="18">
        <f t="shared" si="12"/>
        <v>452.4096383248093</v>
      </c>
      <c r="M171" s="21">
        <f t="shared" si="13"/>
        <v>443.84508832480924</v>
      </c>
      <c r="O171" s="16">
        <v>65.5</v>
      </c>
      <c r="P171" s="24">
        <v>0.778</v>
      </c>
      <c r="Q171" s="18">
        <f t="shared" si="17"/>
        <v>68.8</v>
      </c>
      <c r="R171" s="16">
        <v>68.8</v>
      </c>
      <c r="S171" s="24">
        <v>3.732</v>
      </c>
      <c r="T171" s="42">
        <v>-180.503</v>
      </c>
      <c r="V171" s="15">
        <v>15.662</v>
      </c>
      <c r="W171" s="21">
        <v>443.84508832480924</v>
      </c>
    </row>
    <row r="172" spans="1:23" ht="12.75">
      <c r="A172" s="1">
        <v>36346</v>
      </c>
      <c r="B172" s="13">
        <v>186</v>
      </c>
      <c r="C172" s="2">
        <v>0.109606482</v>
      </c>
      <c r="D172" s="14">
        <v>0.109606482</v>
      </c>
      <c r="E172" s="3">
        <v>1630</v>
      </c>
      <c r="F172" s="44">
        <v>0</v>
      </c>
      <c r="G172" s="17">
        <v>1002.3</v>
      </c>
      <c r="H172" s="18">
        <f t="shared" si="14"/>
        <v>967.3</v>
      </c>
      <c r="I172" s="16">
        <v>967.3</v>
      </c>
      <c r="J172" s="18">
        <f t="shared" si="15"/>
        <v>383.33380467018634</v>
      </c>
      <c r="K172" s="18">
        <f t="shared" si="16"/>
        <v>453.2888046701863</v>
      </c>
      <c r="L172" s="18">
        <f t="shared" si="12"/>
        <v>470.4179046701863</v>
      </c>
      <c r="M172" s="21">
        <f t="shared" si="13"/>
        <v>461.8533546701863</v>
      </c>
      <c r="O172" s="16">
        <v>65.9</v>
      </c>
      <c r="P172" s="24">
        <v>0.745</v>
      </c>
      <c r="Q172" s="18">
        <f t="shared" si="17"/>
        <v>65.5</v>
      </c>
      <c r="R172" s="16">
        <v>65.5</v>
      </c>
      <c r="S172" s="24">
        <v>3.978</v>
      </c>
      <c r="T172" s="42">
        <v>-118.734</v>
      </c>
      <c r="V172" s="15">
        <v>14.981</v>
      </c>
      <c r="W172" s="21">
        <v>461.8533546701863</v>
      </c>
    </row>
    <row r="173" spans="1:23" ht="12.75">
      <c r="A173" s="1">
        <v>36346</v>
      </c>
      <c r="B173" s="13">
        <v>186</v>
      </c>
      <c r="C173" s="2">
        <v>0.109722219</v>
      </c>
      <c r="D173" s="14">
        <v>0.109722219</v>
      </c>
      <c r="E173" s="3">
        <v>1640</v>
      </c>
      <c r="F173" s="44">
        <v>0</v>
      </c>
      <c r="G173" s="17">
        <v>1000.5</v>
      </c>
      <c r="H173" s="18">
        <f t="shared" si="14"/>
        <v>965.5</v>
      </c>
      <c r="I173" s="16">
        <v>965.5</v>
      </c>
      <c r="J173" s="18">
        <f t="shared" si="15"/>
        <v>398.80060598520174</v>
      </c>
      <c r="K173" s="18">
        <f t="shared" si="16"/>
        <v>468.7556059852017</v>
      </c>
      <c r="L173" s="18">
        <f t="shared" si="12"/>
        <v>485.8847059852018</v>
      </c>
      <c r="M173" s="21">
        <f t="shared" si="13"/>
        <v>477.3201559852017</v>
      </c>
      <c r="O173" s="16">
        <v>66.4</v>
      </c>
      <c r="P173" s="24">
        <v>0.779</v>
      </c>
      <c r="Q173" s="18">
        <f t="shared" si="17"/>
        <v>68.9</v>
      </c>
      <c r="R173" s="16">
        <v>68.9</v>
      </c>
      <c r="S173" s="24">
        <v>3.863</v>
      </c>
      <c r="T173" s="42">
        <v>-141.101</v>
      </c>
      <c r="V173" s="15">
        <v>14.361</v>
      </c>
      <c r="W173" s="21">
        <v>477.3201559852017</v>
      </c>
    </row>
    <row r="174" spans="1:23" ht="12.75">
      <c r="A174" s="1">
        <v>36346</v>
      </c>
      <c r="B174" s="13">
        <v>186</v>
      </c>
      <c r="C174" s="2">
        <v>0.109837964</v>
      </c>
      <c r="D174" s="14">
        <v>0.109837964</v>
      </c>
      <c r="E174" s="3">
        <v>1650</v>
      </c>
      <c r="F174" s="44">
        <v>0</v>
      </c>
      <c r="G174" s="17">
        <v>998.3</v>
      </c>
      <c r="H174" s="18">
        <f t="shared" si="14"/>
        <v>963.3</v>
      </c>
      <c r="I174" s="16">
        <v>963.3</v>
      </c>
      <c r="J174" s="18">
        <f t="shared" si="15"/>
        <v>417.74368037426626</v>
      </c>
      <c r="K174" s="18">
        <f t="shared" si="16"/>
        <v>487.69868037426625</v>
      </c>
      <c r="L174" s="18">
        <f t="shared" si="12"/>
        <v>504.82778037426624</v>
      </c>
      <c r="M174" s="21">
        <f t="shared" si="13"/>
        <v>496.26323037426624</v>
      </c>
      <c r="O174" s="16">
        <v>67.1</v>
      </c>
      <c r="P174" s="24">
        <v>0.731</v>
      </c>
      <c r="Q174" s="18">
        <f t="shared" si="17"/>
        <v>64.1</v>
      </c>
      <c r="R174" s="16">
        <v>64.1</v>
      </c>
      <c r="S174" s="24">
        <v>4.259</v>
      </c>
      <c r="T174" s="42">
        <v>-58.605</v>
      </c>
      <c r="V174" s="15">
        <v>14.541</v>
      </c>
      <c r="W174" s="21">
        <v>496.26323037426624</v>
      </c>
    </row>
    <row r="175" spans="1:23" ht="12.75">
      <c r="A175" s="1">
        <v>36346</v>
      </c>
      <c r="B175" s="13">
        <v>186</v>
      </c>
      <c r="C175" s="2">
        <v>0.109953701</v>
      </c>
      <c r="D175" s="14">
        <v>0.109953701</v>
      </c>
      <c r="E175" s="3">
        <v>1660</v>
      </c>
      <c r="F175" s="44">
        <v>0</v>
      </c>
      <c r="G175" s="17">
        <v>996.4</v>
      </c>
      <c r="H175" s="18">
        <f t="shared" si="14"/>
        <v>961.4</v>
      </c>
      <c r="I175" s="16">
        <v>961.4</v>
      </c>
      <c r="J175" s="18">
        <f t="shared" si="15"/>
        <v>434.13845642440924</v>
      </c>
      <c r="K175" s="18">
        <f t="shared" si="16"/>
        <v>504.0934564244092</v>
      </c>
      <c r="L175" s="18">
        <f t="shared" si="12"/>
        <v>521.2225564244093</v>
      </c>
      <c r="M175" s="21">
        <f t="shared" si="13"/>
        <v>512.6580064244092</v>
      </c>
      <c r="O175" s="16">
        <v>67.6</v>
      </c>
      <c r="P175" s="24">
        <v>0.769</v>
      </c>
      <c r="Q175" s="18">
        <f t="shared" si="17"/>
        <v>67.9</v>
      </c>
      <c r="R175" s="16">
        <v>67.9</v>
      </c>
      <c r="S175" s="24">
        <v>3.989</v>
      </c>
      <c r="T175" s="42">
        <v>-122.972</v>
      </c>
      <c r="V175" s="15">
        <v>14.993</v>
      </c>
      <c r="W175" s="21">
        <v>512.6580064244092</v>
      </c>
    </row>
    <row r="176" spans="1:23" ht="12.75">
      <c r="A176" s="1">
        <v>36346</v>
      </c>
      <c r="B176" s="13">
        <v>186</v>
      </c>
      <c r="C176" s="2">
        <v>0.110069446</v>
      </c>
      <c r="D176" s="14">
        <v>0.110069446</v>
      </c>
      <c r="E176" s="3">
        <v>1670</v>
      </c>
      <c r="F176" s="44">
        <v>0</v>
      </c>
      <c r="G176" s="17">
        <v>994</v>
      </c>
      <c r="H176" s="18">
        <f t="shared" si="14"/>
        <v>959</v>
      </c>
      <c r="I176" s="16">
        <v>959</v>
      </c>
      <c r="J176" s="18">
        <f t="shared" si="15"/>
        <v>454.8940215862761</v>
      </c>
      <c r="K176" s="18">
        <f t="shared" si="16"/>
        <v>524.8490215862761</v>
      </c>
      <c r="L176" s="18">
        <f t="shared" si="12"/>
        <v>541.9781215862761</v>
      </c>
      <c r="M176" s="21">
        <f t="shared" si="13"/>
        <v>533.413571586276</v>
      </c>
      <c r="O176" s="16">
        <v>68</v>
      </c>
      <c r="P176" s="24">
        <v>0.745</v>
      </c>
      <c r="Q176" s="18">
        <f t="shared" si="17"/>
        <v>65.5</v>
      </c>
      <c r="R176" s="16">
        <v>65.5</v>
      </c>
      <c r="S176" s="24">
        <v>3.745</v>
      </c>
      <c r="T176" s="42">
        <v>-187.202</v>
      </c>
      <c r="V176" s="15">
        <v>15.836</v>
      </c>
      <c r="W176" s="21">
        <v>533.413571586276</v>
      </c>
    </row>
    <row r="177" spans="1:23" ht="12.75">
      <c r="A177" s="1">
        <v>36346</v>
      </c>
      <c r="B177" s="13">
        <v>186</v>
      </c>
      <c r="C177" s="2">
        <v>0.110185184</v>
      </c>
      <c r="D177" s="14">
        <v>0.110185184</v>
      </c>
      <c r="E177" s="3">
        <v>1680</v>
      </c>
      <c r="F177" s="44">
        <v>0</v>
      </c>
      <c r="G177" s="17">
        <v>992.1</v>
      </c>
      <c r="H177" s="18">
        <f t="shared" si="14"/>
        <v>957.1</v>
      </c>
      <c r="I177" s="16">
        <v>957.1</v>
      </c>
      <c r="J177" s="18">
        <f t="shared" si="15"/>
        <v>471.362382087255</v>
      </c>
      <c r="K177" s="18">
        <f t="shared" si="16"/>
        <v>541.317382087255</v>
      </c>
      <c r="L177" s="18">
        <f t="shared" si="12"/>
        <v>558.446482087255</v>
      </c>
      <c r="M177" s="21">
        <f t="shared" si="13"/>
        <v>549.8819320872551</v>
      </c>
      <c r="O177" s="16">
        <v>68.5</v>
      </c>
      <c r="P177" s="24">
        <v>0.774</v>
      </c>
      <c r="Q177" s="18">
        <f t="shared" si="17"/>
        <v>68.4</v>
      </c>
      <c r="R177" s="16">
        <v>68.4</v>
      </c>
      <c r="S177" s="24">
        <v>3.941</v>
      </c>
      <c r="T177" s="42">
        <v>-146.569</v>
      </c>
      <c r="V177" s="15">
        <v>16.167</v>
      </c>
      <c r="W177" s="21">
        <v>549.8819320872551</v>
      </c>
    </row>
    <row r="178" spans="1:23" ht="12.75">
      <c r="A178" s="1">
        <v>36346</v>
      </c>
      <c r="B178" s="13">
        <v>186</v>
      </c>
      <c r="C178" s="2">
        <v>0.110300928</v>
      </c>
      <c r="D178" s="14">
        <v>0.110300928</v>
      </c>
      <c r="E178" s="3">
        <v>1690</v>
      </c>
      <c r="F178" s="44">
        <v>0</v>
      </c>
      <c r="G178" s="17">
        <v>990.6</v>
      </c>
      <c r="H178" s="18">
        <f t="shared" si="14"/>
        <v>955.6</v>
      </c>
      <c r="I178" s="16">
        <v>955.6</v>
      </c>
      <c r="J178" s="18">
        <f t="shared" si="15"/>
        <v>484.38682879771375</v>
      </c>
      <c r="K178" s="18">
        <f t="shared" si="16"/>
        <v>554.3418287977138</v>
      </c>
      <c r="L178" s="18">
        <f t="shared" si="12"/>
        <v>571.4709287977138</v>
      </c>
      <c r="M178" s="21">
        <f t="shared" si="13"/>
        <v>562.9063787977138</v>
      </c>
      <c r="O178" s="16">
        <v>69.1</v>
      </c>
      <c r="P178" s="24">
        <v>0.716</v>
      </c>
      <c r="Q178" s="18">
        <f t="shared" si="17"/>
        <v>62.599999999999994</v>
      </c>
      <c r="R178" s="16">
        <v>62.6</v>
      </c>
      <c r="S178" s="24">
        <v>3.812</v>
      </c>
      <c r="T178" s="42">
        <v>-169.073</v>
      </c>
      <c r="V178" s="15">
        <v>16.137</v>
      </c>
      <c r="W178" s="21">
        <v>562.9063787977138</v>
      </c>
    </row>
    <row r="179" spans="1:23" ht="12.75">
      <c r="A179" s="1">
        <v>36346</v>
      </c>
      <c r="B179" s="13">
        <v>186</v>
      </c>
      <c r="C179" s="2">
        <v>0.110416666</v>
      </c>
      <c r="D179" s="14">
        <v>0.110416666</v>
      </c>
      <c r="E179" s="3">
        <v>1700</v>
      </c>
      <c r="F179" s="44">
        <v>0</v>
      </c>
      <c r="G179" s="17">
        <v>988.5</v>
      </c>
      <c r="H179" s="18">
        <f t="shared" si="14"/>
        <v>953.5</v>
      </c>
      <c r="I179" s="16">
        <v>953.5</v>
      </c>
      <c r="J179" s="18">
        <f t="shared" si="15"/>
        <v>502.65544219102514</v>
      </c>
      <c r="K179" s="18">
        <f t="shared" si="16"/>
        <v>572.6104421910252</v>
      </c>
      <c r="L179" s="18">
        <f t="shared" si="12"/>
        <v>589.7395421910252</v>
      </c>
      <c r="M179" s="21">
        <f t="shared" si="13"/>
        <v>581.1749921910252</v>
      </c>
      <c r="O179" s="16">
        <v>69.7</v>
      </c>
      <c r="P179" s="24">
        <v>0.747</v>
      </c>
      <c r="Q179" s="18">
        <f t="shared" si="17"/>
        <v>65.7</v>
      </c>
      <c r="R179" s="16">
        <v>65.7</v>
      </c>
      <c r="S179" s="24">
        <v>3.672</v>
      </c>
      <c r="T179" s="42">
        <v>-191.44</v>
      </c>
      <c r="V179" s="15">
        <v>16.016</v>
      </c>
      <c r="W179" s="21">
        <v>581.1749921910252</v>
      </c>
    </row>
    <row r="180" spans="1:23" ht="12.75">
      <c r="A180" s="1">
        <v>36346</v>
      </c>
      <c r="B180" s="13">
        <v>186</v>
      </c>
      <c r="C180" s="2">
        <v>0.11053241</v>
      </c>
      <c r="D180" s="14">
        <v>0.11053241</v>
      </c>
      <c r="E180" s="3">
        <v>1710</v>
      </c>
      <c r="F180" s="44">
        <v>0</v>
      </c>
      <c r="G180" s="17">
        <v>986.6</v>
      </c>
      <c r="H180" s="18">
        <f t="shared" si="14"/>
        <v>951.6</v>
      </c>
      <c r="I180" s="16">
        <v>951.6</v>
      </c>
      <c r="J180" s="18">
        <f t="shared" si="15"/>
        <v>519.2188906586674</v>
      </c>
      <c r="K180" s="18">
        <f t="shared" si="16"/>
        <v>589.1738906586675</v>
      </c>
      <c r="L180" s="18">
        <f t="shared" si="12"/>
        <v>606.3029906586675</v>
      </c>
      <c r="M180" s="21">
        <f t="shared" si="13"/>
        <v>597.7384406586675</v>
      </c>
      <c r="O180" s="16">
        <v>70.2</v>
      </c>
      <c r="P180" s="24">
        <v>0.737</v>
      </c>
      <c r="Q180" s="18">
        <f t="shared" si="17"/>
        <v>64.7</v>
      </c>
      <c r="R180" s="16">
        <v>64.7</v>
      </c>
      <c r="S180" s="24">
        <v>3.851</v>
      </c>
      <c r="T180" s="42">
        <v>-150.671</v>
      </c>
      <c r="V180" s="15">
        <v>15.555</v>
      </c>
      <c r="W180" s="21">
        <v>597.7384406586675</v>
      </c>
    </row>
    <row r="181" spans="1:23" ht="12.75">
      <c r="A181" s="1">
        <v>36346</v>
      </c>
      <c r="B181" s="13">
        <v>186</v>
      </c>
      <c r="C181" s="2">
        <v>0.110648148</v>
      </c>
      <c r="D181" s="14">
        <v>0.110648148</v>
      </c>
      <c r="E181" s="3">
        <v>1720</v>
      </c>
      <c r="F181" s="44">
        <v>0</v>
      </c>
      <c r="G181" s="17">
        <v>985</v>
      </c>
      <c r="H181" s="18">
        <f t="shared" si="14"/>
        <v>950</v>
      </c>
      <c r="I181" s="16">
        <v>950</v>
      </c>
      <c r="J181" s="18">
        <f t="shared" si="15"/>
        <v>533.1927288270978</v>
      </c>
      <c r="K181" s="18">
        <f t="shared" si="16"/>
        <v>603.1477288270978</v>
      </c>
      <c r="L181" s="18">
        <f t="shared" si="12"/>
        <v>620.2768288270978</v>
      </c>
      <c r="M181" s="21">
        <f t="shared" si="13"/>
        <v>611.7122788270979</v>
      </c>
      <c r="O181" s="16">
        <v>70.8</v>
      </c>
      <c r="P181" s="24">
        <v>0.779</v>
      </c>
      <c r="Q181" s="18">
        <f t="shared" si="17"/>
        <v>68.9</v>
      </c>
      <c r="R181" s="16">
        <v>68.9</v>
      </c>
      <c r="S181" s="24">
        <v>3.631</v>
      </c>
      <c r="T181" s="42">
        <v>-215.038</v>
      </c>
      <c r="V181" s="15">
        <v>14.819</v>
      </c>
      <c r="W181" s="21">
        <v>611.7122788270979</v>
      </c>
    </row>
    <row r="182" spans="1:23" ht="12.75">
      <c r="A182" s="1">
        <v>36346</v>
      </c>
      <c r="B182" s="13">
        <v>186</v>
      </c>
      <c r="C182" s="2">
        <v>0.110763893</v>
      </c>
      <c r="D182" s="14">
        <v>0.110763893</v>
      </c>
      <c r="E182" s="3">
        <v>1730</v>
      </c>
      <c r="F182" s="44">
        <v>0</v>
      </c>
      <c r="G182" s="17">
        <v>983.2</v>
      </c>
      <c r="H182" s="18">
        <f t="shared" si="14"/>
        <v>948.2</v>
      </c>
      <c r="I182" s="16">
        <v>948.2</v>
      </c>
      <c r="J182" s="18">
        <f t="shared" si="15"/>
        <v>548.9414559894615</v>
      </c>
      <c r="K182" s="18">
        <f t="shared" si="16"/>
        <v>618.8964559894615</v>
      </c>
      <c r="L182" s="18">
        <f t="shared" si="12"/>
        <v>636.0255559894615</v>
      </c>
      <c r="M182" s="21">
        <f t="shared" si="13"/>
        <v>627.4610059894615</v>
      </c>
      <c r="O182" s="16">
        <v>71.4</v>
      </c>
      <c r="P182" s="24">
        <v>0.749</v>
      </c>
      <c r="Q182" s="18">
        <f t="shared" si="17"/>
        <v>65.9</v>
      </c>
      <c r="R182" s="16">
        <v>65.9</v>
      </c>
      <c r="S182" s="24">
        <v>3.93</v>
      </c>
      <c r="T182" s="42">
        <v>-153.542</v>
      </c>
      <c r="V182" s="15">
        <v>14.33</v>
      </c>
      <c r="W182" s="21">
        <v>627.4610059894615</v>
      </c>
    </row>
    <row r="183" spans="1:23" ht="12.75">
      <c r="A183" s="1">
        <v>36346</v>
      </c>
      <c r="B183" s="13">
        <v>186</v>
      </c>
      <c r="C183" s="2">
        <v>0.11087963</v>
      </c>
      <c r="D183" s="14">
        <v>0.11087963</v>
      </c>
      <c r="E183" s="3">
        <v>1740</v>
      </c>
      <c r="F183" s="44">
        <v>0</v>
      </c>
      <c r="G183" s="17">
        <v>981</v>
      </c>
      <c r="H183" s="18">
        <f t="shared" si="14"/>
        <v>946</v>
      </c>
      <c r="I183" s="16">
        <v>946</v>
      </c>
      <c r="J183" s="18">
        <f t="shared" si="15"/>
        <v>568.230550312009</v>
      </c>
      <c r="K183" s="18">
        <f t="shared" si="16"/>
        <v>638.185550312009</v>
      </c>
      <c r="L183" s="18">
        <f t="shared" si="12"/>
        <v>655.314650312009</v>
      </c>
      <c r="M183" s="21">
        <f t="shared" si="13"/>
        <v>646.750100312009</v>
      </c>
      <c r="O183" s="16">
        <v>72</v>
      </c>
      <c r="P183" s="24">
        <v>0.779</v>
      </c>
      <c r="Q183" s="18">
        <f t="shared" si="17"/>
        <v>68.9</v>
      </c>
      <c r="R183" s="16">
        <v>68.9</v>
      </c>
      <c r="S183" s="24">
        <v>3.891</v>
      </c>
      <c r="T183" s="42">
        <v>-154.909</v>
      </c>
      <c r="V183" s="15">
        <v>14.486</v>
      </c>
      <c r="W183" s="21">
        <v>646.750100312009</v>
      </c>
    </row>
    <row r="184" spans="1:23" ht="12.75">
      <c r="A184" s="1">
        <v>36346</v>
      </c>
      <c r="B184" s="13">
        <v>186</v>
      </c>
      <c r="C184" s="2">
        <v>0.110995367</v>
      </c>
      <c r="D184" s="14">
        <v>0.110995367</v>
      </c>
      <c r="E184" s="3">
        <v>1750</v>
      </c>
      <c r="F184" s="44">
        <v>0</v>
      </c>
      <c r="G184" s="17">
        <v>979.3</v>
      </c>
      <c r="H184" s="18">
        <f t="shared" si="14"/>
        <v>944.3</v>
      </c>
      <c r="I184" s="16">
        <v>944.3</v>
      </c>
      <c r="J184" s="18">
        <f t="shared" si="15"/>
        <v>583.1665087717533</v>
      </c>
      <c r="K184" s="18">
        <f t="shared" si="16"/>
        <v>653.1215087717534</v>
      </c>
      <c r="L184" s="18">
        <f t="shared" si="12"/>
        <v>670.2506087717534</v>
      </c>
      <c r="M184" s="21">
        <f t="shared" si="13"/>
        <v>661.6860587717533</v>
      </c>
      <c r="O184" s="16">
        <v>72.7</v>
      </c>
      <c r="P184" s="24">
        <v>0.751</v>
      </c>
      <c r="Q184" s="18">
        <f t="shared" si="17"/>
        <v>66.1</v>
      </c>
      <c r="R184" s="16">
        <v>66.1</v>
      </c>
      <c r="S184" s="24">
        <v>3.94</v>
      </c>
      <c r="T184" s="42">
        <v>-156.139</v>
      </c>
      <c r="V184" s="15">
        <v>15.28</v>
      </c>
      <c r="W184" s="21">
        <v>661.6860587717533</v>
      </c>
    </row>
    <row r="185" spans="1:23" ht="12.75">
      <c r="A185" s="1">
        <v>36346</v>
      </c>
      <c r="B185" s="13">
        <v>186</v>
      </c>
      <c r="C185" s="2">
        <v>0.111111112</v>
      </c>
      <c r="D185" s="14">
        <v>0.111111112</v>
      </c>
      <c r="E185" s="3">
        <v>1760</v>
      </c>
      <c r="F185" s="44">
        <v>0</v>
      </c>
      <c r="G185" s="17">
        <v>977.4</v>
      </c>
      <c r="H185" s="18">
        <f t="shared" si="14"/>
        <v>942.4</v>
      </c>
      <c r="I185" s="16">
        <v>942.4</v>
      </c>
      <c r="J185" s="18">
        <f t="shared" si="15"/>
        <v>599.8914920127351</v>
      </c>
      <c r="K185" s="18">
        <f t="shared" si="16"/>
        <v>669.8464920127351</v>
      </c>
      <c r="L185" s="18">
        <f t="shared" si="12"/>
        <v>686.9755920127351</v>
      </c>
      <c r="M185" s="21">
        <f t="shared" si="13"/>
        <v>678.4110420127352</v>
      </c>
      <c r="O185" s="16">
        <v>73.3</v>
      </c>
      <c r="P185" s="24">
        <v>0.779</v>
      </c>
      <c r="Q185" s="18">
        <f t="shared" si="17"/>
        <v>68.9</v>
      </c>
      <c r="R185" s="16">
        <v>68.9</v>
      </c>
      <c r="S185" s="24">
        <v>3.813</v>
      </c>
      <c r="T185" s="42">
        <v>-178.506</v>
      </c>
      <c r="V185" s="15">
        <v>15.711</v>
      </c>
      <c r="W185" s="21">
        <v>678.4110420127352</v>
      </c>
    </row>
    <row r="186" spans="1:23" ht="12.75">
      <c r="A186" s="1">
        <v>36346</v>
      </c>
      <c r="B186" s="13">
        <v>186</v>
      </c>
      <c r="C186" s="2">
        <v>0.111226849</v>
      </c>
      <c r="D186" s="14">
        <v>0.111226849</v>
      </c>
      <c r="E186" s="3">
        <v>1770</v>
      </c>
      <c r="F186" s="44">
        <v>0</v>
      </c>
      <c r="G186" s="17">
        <v>975.9</v>
      </c>
      <c r="H186" s="18">
        <f t="shared" si="14"/>
        <v>940.9</v>
      </c>
      <c r="I186" s="16">
        <v>940.9</v>
      </c>
      <c r="J186" s="18">
        <f t="shared" si="15"/>
        <v>613.1192620885554</v>
      </c>
      <c r="K186" s="18">
        <f t="shared" si="16"/>
        <v>683.0742620885554</v>
      </c>
      <c r="L186" s="18">
        <f t="shared" si="12"/>
        <v>700.2033620885554</v>
      </c>
      <c r="M186" s="21">
        <f t="shared" si="13"/>
        <v>691.6388120885554</v>
      </c>
      <c r="O186" s="16">
        <v>74</v>
      </c>
      <c r="P186" s="24">
        <v>0.739</v>
      </c>
      <c r="Q186" s="18">
        <f t="shared" si="17"/>
        <v>64.9</v>
      </c>
      <c r="R186" s="16">
        <v>64.9</v>
      </c>
      <c r="S186" s="24">
        <v>3.381</v>
      </c>
      <c r="T186" s="42">
        <v>-264.01</v>
      </c>
      <c r="V186" s="15">
        <v>16.123</v>
      </c>
      <c r="W186" s="21">
        <v>691.6388120885554</v>
      </c>
    </row>
    <row r="187" spans="1:23" ht="12.75">
      <c r="A187" s="1">
        <v>36346</v>
      </c>
      <c r="B187" s="13">
        <v>186</v>
      </c>
      <c r="C187" s="2">
        <v>0.111342594</v>
      </c>
      <c r="D187" s="14">
        <v>0.111342594</v>
      </c>
      <c r="E187" s="3">
        <v>1780</v>
      </c>
      <c r="F187" s="44">
        <v>0</v>
      </c>
      <c r="G187" s="17">
        <v>974</v>
      </c>
      <c r="H187" s="18">
        <f t="shared" si="14"/>
        <v>939</v>
      </c>
      <c r="I187" s="16">
        <v>939</v>
      </c>
      <c r="J187" s="18">
        <f t="shared" si="15"/>
        <v>629.9047432088659</v>
      </c>
      <c r="K187" s="18">
        <f t="shared" si="16"/>
        <v>699.8597432088659</v>
      </c>
      <c r="L187" s="18">
        <f t="shared" si="12"/>
        <v>716.9888432088659</v>
      </c>
      <c r="M187" s="21">
        <f t="shared" si="13"/>
        <v>708.424293208866</v>
      </c>
      <c r="O187" s="16">
        <v>74.7</v>
      </c>
      <c r="P187" s="24">
        <v>0.778</v>
      </c>
      <c r="Q187" s="18">
        <f t="shared" si="17"/>
        <v>68.8</v>
      </c>
      <c r="R187" s="16">
        <v>68.8</v>
      </c>
      <c r="S187" s="24">
        <v>3.883</v>
      </c>
      <c r="T187" s="42">
        <v>-160.377</v>
      </c>
      <c r="V187" s="15">
        <v>16.156</v>
      </c>
      <c r="W187" s="21">
        <v>708.424293208866</v>
      </c>
    </row>
    <row r="188" spans="1:23" ht="12.75">
      <c r="A188" s="1">
        <v>36346</v>
      </c>
      <c r="B188" s="13">
        <v>186</v>
      </c>
      <c r="C188" s="2">
        <v>0.111458331</v>
      </c>
      <c r="D188" s="14">
        <v>0.111458331</v>
      </c>
      <c r="E188" s="3">
        <v>1790</v>
      </c>
      <c r="F188" s="44">
        <v>0</v>
      </c>
      <c r="G188" s="17">
        <v>972.2</v>
      </c>
      <c r="H188" s="18">
        <f t="shared" si="14"/>
        <v>937.2</v>
      </c>
      <c r="I188" s="16">
        <v>937.2</v>
      </c>
      <c r="J188" s="18">
        <f t="shared" si="15"/>
        <v>645.8381373624572</v>
      </c>
      <c r="K188" s="18">
        <f t="shared" si="16"/>
        <v>715.7931373624573</v>
      </c>
      <c r="L188" s="18">
        <f t="shared" si="12"/>
        <v>732.9222373624573</v>
      </c>
      <c r="M188" s="21">
        <f t="shared" si="13"/>
        <v>724.3576873624572</v>
      </c>
      <c r="O188" s="16">
        <v>75.2</v>
      </c>
      <c r="P188" s="24">
        <v>0.737</v>
      </c>
      <c r="Q188" s="18">
        <f t="shared" si="17"/>
        <v>64.7</v>
      </c>
      <c r="R188" s="16">
        <v>64.7</v>
      </c>
      <c r="S188" s="24">
        <v>3.754</v>
      </c>
      <c r="T188" s="42">
        <v>-182.608</v>
      </c>
      <c r="V188" s="15">
        <v>15.837</v>
      </c>
      <c r="W188" s="21">
        <v>724.3576873624572</v>
      </c>
    </row>
    <row r="189" spans="1:23" ht="12.75">
      <c r="A189" s="1">
        <v>36346</v>
      </c>
      <c r="B189" s="13">
        <v>186</v>
      </c>
      <c r="C189" s="2">
        <v>0.111574076</v>
      </c>
      <c r="D189" s="14">
        <v>0.111574076</v>
      </c>
      <c r="E189" s="3">
        <v>1800</v>
      </c>
      <c r="F189" s="44">
        <v>0</v>
      </c>
      <c r="G189" s="17">
        <v>970.5</v>
      </c>
      <c r="H189" s="18">
        <f t="shared" si="14"/>
        <v>935.5</v>
      </c>
      <c r="I189" s="16">
        <v>935.5</v>
      </c>
      <c r="J189" s="18">
        <f t="shared" si="15"/>
        <v>660.9144669508573</v>
      </c>
      <c r="K189" s="18">
        <f t="shared" si="16"/>
        <v>730.8694669508574</v>
      </c>
      <c r="L189" s="18">
        <f t="shared" si="12"/>
        <v>747.9985669508574</v>
      </c>
      <c r="M189" s="21">
        <f t="shared" si="13"/>
        <v>739.4340169508573</v>
      </c>
      <c r="O189" s="16">
        <v>76</v>
      </c>
      <c r="P189" s="24">
        <v>0.778</v>
      </c>
      <c r="Q189" s="18">
        <f t="shared" si="17"/>
        <v>68.8</v>
      </c>
      <c r="R189" s="16">
        <v>68.8</v>
      </c>
      <c r="S189" s="24">
        <v>3.849</v>
      </c>
      <c r="T189" s="42">
        <v>-183.975</v>
      </c>
      <c r="V189" s="15">
        <v>15.261</v>
      </c>
      <c r="W189" s="21">
        <v>739.4340169508573</v>
      </c>
    </row>
    <row r="190" spans="1:23" ht="12.75">
      <c r="A190" s="1">
        <v>36346</v>
      </c>
      <c r="B190" s="13">
        <v>186</v>
      </c>
      <c r="C190" s="2">
        <v>0.111689813</v>
      </c>
      <c r="D190" s="14">
        <v>0.111689813</v>
      </c>
      <c r="E190" s="3">
        <v>1810</v>
      </c>
      <c r="F190" s="44">
        <v>0</v>
      </c>
      <c r="G190" s="17">
        <v>968.9</v>
      </c>
      <c r="H190" s="18">
        <f t="shared" si="14"/>
        <v>933.9</v>
      </c>
      <c r="I190" s="16">
        <v>933.9</v>
      </c>
      <c r="J190" s="18">
        <f t="shared" si="15"/>
        <v>675.1290014961525</v>
      </c>
      <c r="K190" s="18">
        <f t="shared" si="16"/>
        <v>745.0840014961525</v>
      </c>
      <c r="L190" s="18">
        <f t="shared" si="12"/>
        <v>762.2131014961525</v>
      </c>
      <c r="M190" s="21">
        <f t="shared" si="13"/>
        <v>753.6485514961525</v>
      </c>
      <c r="O190" s="16">
        <v>76.7</v>
      </c>
      <c r="P190" s="24">
        <v>0.734</v>
      </c>
      <c r="Q190" s="18">
        <f t="shared" si="17"/>
        <v>64.4</v>
      </c>
      <c r="R190" s="16">
        <v>64.4</v>
      </c>
      <c r="S190" s="24">
        <v>3.711</v>
      </c>
      <c r="T190" s="42">
        <v>-206.479</v>
      </c>
      <c r="V190" s="15">
        <v>14.736</v>
      </c>
      <c r="W190" s="21">
        <v>753.6485514961525</v>
      </c>
    </row>
    <row r="191" spans="1:23" ht="12.75">
      <c r="A191" s="1">
        <v>36346</v>
      </c>
      <c r="B191" s="13">
        <v>186</v>
      </c>
      <c r="C191" s="2">
        <v>0.111805558</v>
      </c>
      <c r="D191" s="14">
        <v>0.111805558</v>
      </c>
      <c r="E191" s="3">
        <v>1820</v>
      </c>
      <c r="F191" s="44">
        <v>0</v>
      </c>
      <c r="G191" s="17">
        <v>967.4</v>
      </c>
      <c r="H191" s="18">
        <f t="shared" si="14"/>
        <v>932.4</v>
      </c>
      <c r="I191" s="16">
        <v>932.4</v>
      </c>
      <c r="J191" s="18">
        <f t="shared" si="15"/>
        <v>688.4772624832357</v>
      </c>
      <c r="K191" s="18">
        <f t="shared" si="16"/>
        <v>758.4322624832357</v>
      </c>
      <c r="L191" s="18">
        <f t="shared" si="12"/>
        <v>775.5613624832357</v>
      </c>
      <c r="M191" s="21">
        <f t="shared" si="13"/>
        <v>766.9968124832358</v>
      </c>
      <c r="O191" s="16">
        <v>77.2</v>
      </c>
      <c r="P191" s="24">
        <v>0.778</v>
      </c>
      <c r="Q191" s="18">
        <f t="shared" si="17"/>
        <v>68.8</v>
      </c>
      <c r="R191" s="16">
        <v>68.8</v>
      </c>
      <c r="S191" s="24">
        <v>4.237</v>
      </c>
      <c r="T191" s="42">
        <v>-102.846</v>
      </c>
      <c r="V191" s="15">
        <v>14.344</v>
      </c>
      <c r="W191" s="21">
        <v>766.9968124832358</v>
      </c>
    </row>
    <row r="192" spans="1:23" ht="12.75">
      <c r="A192" s="1">
        <v>36346</v>
      </c>
      <c r="B192" s="13">
        <v>186</v>
      </c>
      <c r="C192" s="2">
        <v>0.111921296</v>
      </c>
      <c r="D192" s="14">
        <v>0.111921296</v>
      </c>
      <c r="E192" s="3">
        <v>1830</v>
      </c>
      <c r="F192" s="44">
        <v>0</v>
      </c>
      <c r="G192" s="17">
        <v>966.2</v>
      </c>
      <c r="H192" s="18">
        <f t="shared" si="14"/>
        <v>931.2</v>
      </c>
      <c r="I192" s="16">
        <v>931.2</v>
      </c>
      <c r="J192" s="18">
        <f t="shared" si="15"/>
        <v>699.1713417101249</v>
      </c>
      <c r="K192" s="18">
        <f t="shared" si="16"/>
        <v>769.126341710125</v>
      </c>
      <c r="L192" s="18">
        <f t="shared" si="12"/>
        <v>786.255441710125</v>
      </c>
      <c r="M192" s="21">
        <f t="shared" si="13"/>
        <v>777.690891710125</v>
      </c>
      <c r="O192" s="16">
        <v>78</v>
      </c>
      <c r="P192" s="24">
        <v>0.743</v>
      </c>
      <c r="Q192" s="18">
        <f t="shared" si="17"/>
        <v>65.3</v>
      </c>
      <c r="R192" s="16">
        <v>65.3</v>
      </c>
      <c r="S192" s="24">
        <v>3.589</v>
      </c>
      <c r="T192" s="42">
        <v>-230.076</v>
      </c>
      <c r="V192" s="15">
        <v>14.512</v>
      </c>
      <c r="W192" s="21">
        <v>777.690891710125</v>
      </c>
    </row>
    <row r="193" spans="1:23" ht="12.75">
      <c r="A193" s="1">
        <v>36346</v>
      </c>
      <c r="B193" s="13">
        <v>186</v>
      </c>
      <c r="C193" s="2">
        <v>0.11203704</v>
      </c>
      <c r="D193" s="14">
        <v>0.11203704</v>
      </c>
      <c r="E193" s="3">
        <v>1840</v>
      </c>
      <c r="F193" s="44">
        <v>0</v>
      </c>
      <c r="G193" s="17">
        <v>964.7</v>
      </c>
      <c r="H193" s="18">
        <f t="shared" si="14"/>
        <v>929.7</v>
      </c>
      <c r="I193" s="16">
        <v>929.7</v>
      </c>
      <c r="J193" s="18">
        <f t="shared" si="15"/>
        <v>712.558336987341</v>
      </c>
      <c r="K193" s="18">
        <f t="shared" si="16"/>
        <v>782.5133369873411</v>
      </c>
      <c r="L193" s="18">
        <f t="shared" si="12"/>
        <v>799.6424369873411</v>
      </c>
      <c r="M193" s="21">
        <f t="shared" si="13"/>
        <v>791.0778869873411</v>
      </c>
      <c r="O193" s="16">
        <v>78.4</v>
      </c>
      <c r="P193" s="24">
        <v>0.764</v>
      </c>
      <c r="Q193" s="18">
        <f t="shared" si="17"/>
        <v>67.4</v>
      </c>
      <c r="R193" s="16">
        <v>67.4</v>
      </c>
      <c r="S193" s="24">
        <v>3.834</v>
      </c>
      <c r="T193" s="42">
        <v>-189.443</v>
      </c>
      <c r="V193" s="15">
        <v>15.176</v>
      </c>
      <c r="W193" s="21">
        <v>791.0778869873411</v>
      </c>
    </row>
    <row r="194" spans="1:23" ht="12.75">
      <c r="A194" s="1">
        <v>36346</v>
      </c>
      <c r="B194" s="13">
        <v>186</v>
      </c>
      <c r="C194" s="2">
        <v>0.112152778</v>
      </c>
      <c r="D194" s="14">
        <v>0.112152778</v>
      </c>
      <c r="E194" s="3">
        <v>1850</v>
      </c>
      <c r="F194" s="44">
        <v>0</v>
      </c>
      <c r="G194" s="17">
        <v>963.6</v>
      </c>
      <c r="H194" s="18">
        <f t="shared" si="14"/>
        <v>928.6</v>
      </c>
      <c r="I194" s="16">
        <v>928.6</v>
      </c>
      <c r="J194" s="18">
        <f t="shared" si="15"/>
        <v>722.3892012999567</v>
      </c>
      <c r="K194" s="18">
        <f t="shared" si="16"/>
        <v>792.3442012999567</v>
      </c>
      <c r="L194" s="18">
        <f t="shared" si="12"/>
        <v>809.4733012999567</v>
      </c>
      <c r="M194" s="21">
        <f t="shared" si="13"/>
        <v>800.9087512999567</v>
      </c>
      <c r="O194" s="16">
        <v>78.8</v>
      </c>
      <c r="P194" s="24">
        <v>0.734</v>
      </c>
      <c r="Q194" s="18">
        <f t="shared" si="17"/>
        <v>64.4</v>
      </c>
      <c r="R194" s="16">
        <v>64.4</v>
      </c>
      <c r="S194" s="24">
        <v>4.061</v>
      </c>
      <c r="T194" s="42">
        <v>-127.947</v>
      </c>
      <c r="V194" s="15">
        <v>15.948</v>
      </c>
      <c r="W194" s="21">
        <v>800.9087512999567</v>
      </c>
    </row>
    <row r="195" spans="1:23" ht="12.75">
      <c r="A195" s="1">
        <v>36346</v>
      </c>
      <c r="B195" s="13">
        <v>186</v>
      </c>
      <c r="C195" s="2">
        <v>0.112268515</v>
      </c>
      <c r="D195" s="14">
        <v>0.112268515</v>
      </c>
      <c r="E195" s="3">
        <v>1860</v>
      </c>
      <c r="F195" s="44">
        <v>0</v>
      </c>
      <c r="G195" s="17">
        <v>961.6</v>
      </c>
      <c r="H195" s="18">
        <f t="shared" si="14"/>
        <v>926.6</v>
      </c>
      <c r="I195" s="16">
        <v>926.6</v>
      </c>
      <c r="J195" s="18">
        <f t="shared" si="15"/>
        <v>740.2933724705821</v>
      </c>
      <c r="K195" s="18">
        <f t="shared" si="16"/>
        <v>810.2483724705821</v>
      </c>
      <c r="L195" s="18">
        <f t="shared" si="12"/>
        <v>827.3774724705821</v>
      </c>
      <c r="M195" s="21">
        <f t="shared" si="13"/>
        <v>818.8129224705822</v>
      </c>
      <c r="O195" s="16">
        <v>79.2</v>
      </c>
      <c r="P195" s="24">
        <v>0.764</v>
      </c>
      <c r="Q195" s="18">
        <f t="shared" si="17"/>
        <v>67.4</v>
      </c>
      <c r="R195" s="16">
        <v>67.4</v>
      </c>
      <c r="S195" s="24">
        <v>3.754</v>
      </c>
      <c r="T195" s="42">
        <v>-192.314</v>
      </c>
      <c r="V195" s="15">
        <v>16.15</v>
      </c>
      <c r="W195" s="21">
        <v>818.8129224705822</v>
      </c>
    </row>
    <row r="196" spans="1:23" ht="12.75">
      <c r="A196" s="1">
        <v>36346</v>
      </c>
      <c r="B196" s="13">
        <v>186</v>
      </c>
      <c r="C196" s="2">
        <v>0.11238426</v>
      </c>
      <c r="D196" s="14">
        <v>0.11238426</v>
      </c>
      <c r="E196" s="3">
        <v>1870</v>
      </c>
      <c r="F196" s="44">
        <v>0</v>
      </c>
      <c r="G196" s="17">
        <v>961</v>
      </c>
      <c r="H196" s="18">
        <f t="shared" si="14"/>
        <v>926</v>
      </c>
      <c r="I196" s="16">
        <v>926</v>
      </c>
      <c r="J196" s="18">
        <f t="shared" si="15"/>
        <v>745.6721601175673</v>
      </c>
      <c r="K196" s="18">
        <f t="shared" si="16"/>
        <v>815.6271601175673</v>
      </c>
      <c r="L196" s="18">
        <f t="shared" si="12"/>
        <v>832.7562601175673</v>
      </c>
      <c r="M196" s="21">
        <f t="shared" si="13"/>
        <v>824.1917101175673</v>
      </c>
      <c r="O196" s="16">
        <v>79.9</v>
      </c>
      <c r="P196" s="24">
        <v>0.727</v>
      </c>
      <c r="Q196" s="18">
        <f t="shared" si="17"/>
        <v>63.7</v>
      </c>
      <c r="R196" s="16">
        <v>63.7</v>
      </c>
      <c r="S196" s="24">
        <v>3.959</v>
      </c>
      <c r="T196" s="42">
        <v>-151.545</v>
      </c>
      <c r="V196" s="15">
        <v>16.144</v>
      </c>
      <c r="W196" s="21">
        <v>824.1917101175673</v>
      </c>
    </row>
    <row r="197" spans="1:23" ht="12.75">
      <c r="A197" s="1">
        <v>36346</v>
      </c>
      <c r="B197" s="13">
        <v>186</v>
      </c>
      <c r="C197" s="2">
        <v>0.112499997</v>
      </c>
      <c r="D197" s="14">
        <v>0.112499997</v>
      </c>
      <c r="E197" s="3">
        <v>1880</v>
      </c>
      <c r="F197" s="44">
        <v>0</v>
      </c>
      <c r="G197" s="17">
        <v>960.2</v>
      </c>
      <c r="H197" s="18">
        <f t="shared" si="14"/>
        <v>925.2</v>
      </c>
      <c r="I197" s="16">
        <v>925.2</v>
      </c>
      <c r="J197" s="18">
        <f t="shared" si="15"/>
        <v>752.8493009031633</v>
      </c>
      <c r="K197" s="18">
        <f t="shared" si="16"/>
        <v>822.8043009031634</v>
      </c>
      <c r="L197" s="18">
        <f t="shared" si="12"/>
        <v>839.9334009031634</v>
      </c>
      <c r="M197" s="21">
        <f t="shared" si="13"/>
        <v>831.3688509031633</v>
      </c>
      <c r="O197" s="16">
        <v>80.2</v>
      </c>
      <c r="P197" s="24">
        <v>0.769</v>
      </c>
      <c r="Q197" s="18">
        <f t="shared" si="17"/>
        <v>67.9</v>
      </c>
      <c r="R197" s="16">
        <v>67.9</v>
      </c>
      <c r="S197" s="24">
        <v>3.762</v>
      </c>
      <c r="T197" s="42">
        <v>-194.912</v>
      </c>
      <c r="V197" s="15">
        <v>15.825</v>
      </c>
      <c r="W197" s="21">
        <v>831.3688509031633</v>
      </c>
    </row>
    <row r="198" spans="1:23" ht="12.75">
      <c r="A198" s="1">
        <v>36346</v>
      </c>
      <c r="B198" s="13">
        <v>186</v>
      </c>
      <c r="C198" s="2">
        <v>0.112615742</v>
      </c>
      <c r="D198" s="14">
        <v>0.112615742</v>
      </c>
      <c r="E198" s="3">
        <v>1890</v>
      </c>
      <c r="F198" s="44">
        <v>0</v>
      </c>
      <c r="G198" s="17">
        <v>958.3</v>
      </c>
      <c r="H198" s="18">
        <f t="shared" si="14"/>
        <v>923.3</v>
      </c>
      <c r="I198" s="16">
        <v>923.3</v>
      </c>
      <c r="J198" s="18">
        <f t="shared" si="15"/>
        <v>769.9199129270758</v>
      </c>
      <c r="K198" s="18">
        <f t="shared" si="16"/>
        <v>839.8749129270758</v>
      </c>
      <c r="L198" s="18">
        <f t="shared" si="12"/>
        <v>857.0040129270758</v>
      </c>
      <c r="M198" s="21">
        <f t="shared" si="13"/>
        <v>848.4394629270757</v>
      </c>
      <c r="O198" s="16">
        <v>80.7</v>
      </c>
      <c r="P198" s="24">
        <v>0.726</v>
      </c>
      <c r="Q198" s="18">
        <f t="shared" si="17"/>
        <v>63.599999999999994</v>
      </c>
      <c r="R198" s="16">
        <v>63.6</v>
      </c>
      <c r="S198" s="24">
        <v>3.76</v>
      </c>
      <c r="T198" s="42">
        <v>-196.416</v>
      </c>
      <c r="V198" s="15">
        <v>15.139</v>
      </c>
      <c r="W198" s="21">
        <v>848.4394629270757</v>
      </c>
    </row>
    <row r="199" spans="1:23" ht="12.75">
      <c r="A199" s="1">
        <v>36346</v>
      </c>
      <c r="B199" s="13">
        <v>186</v>
      </c>
      <c r="C199" s="2">
        <v>0.112731479</v>
      </c>
      <c r="D199" s="14">
        <v>0.112731479</v>
      </c>
      <c r="E199" s="3">
        <v>1900</v>
      </c>
      <c r="F199" s="44">
        <v>0</v>
      </c>
      <c r="G199" s="17">
        <v>957.5</v>
      </c>
      <c r="H199" s="18">
        <f t="shared" si="14"/>
        <v>922.5</v>
      </c>
      <c r="I199" s="16">
        <v>922.5</v>
      </c>
      <c r="J199" s="18">
        <f t="shared" si="15"/>
        <v>777.1180508765518</v>
      </c>
      <c r="K199" s="18">
        <f t="shared" si="16"/>
        <v>847.0730508765519</v>
      </c>
      <c r="L199" s="18">
        <f t="shared" si="12"/>
        <v>864.2021508765519</v>
      </c>
      <c r="M199" s="21">
        <f t="shared" si="13"/>
        <v>855.6376008765519</v>
      </c>
      <c r="O199" s="16">
        <v>81.1</v>
      </c>
      <c r="P199" s="24">
        <v>0.783</v>
      </c>
      <c r="Q199" s="18">
        <f t="shared" si="17"/>
        <v>69.3</v>
      </c>
      <c r="R199" s="16">
        <v>69.3</v>
      </c>
      <c r="S199" s="24">
        <v>3.709</v>
      </c>
      <c r="T199" s="42">
        <v>-218.646</v>
      </c>
      <c r="V199" s="15">
        <v>14.509</v>
      </c>
      <c r="W199" s="21">
        <v>855.6376008765519</v>
      </c>
    </row>
    <row r="200" spans="1:23" ht="12.75">
      <c r="A200" s="1">
        <v>36346</v>
      </c>
      <c r="B200" s="13">
        <v>186</v>
      </c>
      <c r="C200" s="2">
        <v>0.112847224</v>
      </c>
      <c r="D200" s="14">
        <v>0.112847224</v>
      </c>
      <c r="E200" s="3">
        <v>1910</v>
      </c>
      <c r="F200" s="44">
        <v>0</v>
      </c>
      <c r="G200" s="17">
        <v>955.9</v>
      </c>
      <c r="H200" s="18">
        <f t="shared" si="14"/>
        <v>920.9</v>
      </c>
      <c r="I200" s="16">
        <v>920.9</v>
      </c>
      <c r="J200" s="18">
        <f t="shared" si="15"/>
        <v>791.5330726099246</v>
      </c>
      <c r="K200" s="18">
        <f t="shared" si="16"/>
        <v>861.4880726099246</v>
      </c>
      <c r="L200" s="18">
        <f t="shared" si="12"/>
        <v>878.6171726099246</v>
      </c>
      <c r="M200" s="21">
        <f t="shared" si="13"/>
        <v>870.0526226099246</v>
      </c>
      <c r="O200" s="16">
        <v>81.5</v>
      </c>
      <c r="P200" s="24">
        <v>0.743</v>
      </c>
      <c r="Q200" s="18">
        <f t="shared" si="17"/>
        <v>65.3</v>
      </c>
      <c r="R200" s="16">
        <v>65.3</v>
      </c>
      <c r="S200" s="24">
        <v>4.276</v>
      </c>
      <c r="T200" s="42">
        <v>-94.013</v>
      </c>
      <c r="V200" s="15">
        <v>14.256</v>
      </c>
      <c r="W200" s="21">
        <v>870.0526226099246</v>
      </c>
    </row>
    <row r="201" spans="1:23" ht="12.75">
      <c r="A201" s="1">
        <v>36346</v>
      </c>
      <c r="B201" s="13">
        <v>186</v>
      </c>
      <c r="C201" s="2">
        <v>0.112962961</v>
      </c>
      <c r="D201" s="14">
        <v>0.112962961</v>
      </c>
      <c r="E201" s="3">
        <v>1920</v>
      </c>
      <c r="F201" s="44">
        <v>0</v>
      </c>
      <c r="G201" s="17">
        <v>954.9</v>
      </c>
      <c r="H201" s="18">
        <f t="shared" si="14"/>
        <v>919.9</v>
      </c>
      <c r="I201" s="16">
        <v>919.9</v>
      </c>
      <c r="J201" s="18">
        <f t="shared" si="15"/>
        <v>800.5551849402875</v>
      </c>
      <c r="K201" s="18">
        <f t="shared" si="16"/>
        <v>870.5101849402876</v>
      </c>
      <c r="L201" s="18">
        <f aca="true" t="shared" si="18" ref="L201:L264">(J201+87.0841)</f>
        <v>887.6392849402876</v>
      </c>
      <c r="M201" s="21">
        <f aca="true" t="shared" si="19" ref="M201:M264">AVERAGE(K201:L201)</f>
        <v>879.0747349402875</v>
      </c>
      <c r="O201" s="16">
        <v>82.1</v>
      </c>
      <c r="P201" s="24">
        <v>0.774</v>
      </c>
      <c r="Q201" s="18">
        <f t="shared" si="17"/>
        <v>68.4</v>
      </c>
      <c r="R201" s="16">
        <v>68.4</v>
      </c>
      <c r="S201" s="24">
        <v>3.932</v>
      </c>
      <c r="T201" s="42">
        <v>-179.517</v>
      </c>
      <c r="V201" s="15">
        <v>14.684</v>
      </c>
      <c r="W201" s="21">
        <v>879.0747349402875</v>
      </c>
    </row>
    <row r="202" spans="1:23" ht="12.75">
      <c r="A202" s="1">
        <v>36346</v>
      </c>
      <c r="B202" s="13">
        <v>186</v>
      </c>
      <c r="C202" s="2">
        <v>0.113078706</v>
      </c>
      <c r="D202" s="14">
        <v>0.113078706</v>
      </c>
      <c r="E202" s="3">
        <v>1930</v>
      </c>
      <c r="F202" s="44">
        <v>0</v>
      </c>
      <c r="G202" s="17">
        <v>952.7</v>
      </c>
      <c r="H202" s="18">
        <f aca="true" t="shared" si="20" ref="H202:H265">(G202-35)</f>
        <v>917.7</v>
      </c>
      <c r="I202" s="16">
        <v>917.7</v>
      </c>
      <c r="J202" s="18">
        <f aca="true" t="shared" si="21" ref="J202:J265">(8303.951372*(LN(1013/H202)))</f>
        <v>820.4384040812391</v>
      </c>
      <c r="K202" s="18">
        <f aca="true" t="shared" si="22" ref="K202:K265">(J202+69.955)</f>
        <v>890.3934040812392</v>
      </c>
      <c r="L202" s="18">
        <f t="shared" si="18"/>
        <v>907.5225040812392</v>
      </c>
      <c r="M202" s="21">
        <f t="shared" si="19"/>
        <v>898.9579540812392</v>
      </c>
      <c r="O202" s="16">
        <v>82.5</v>
      </c>
      <c r="P202" s="24">
        <v>0.728</v>
      </c>
      <c r="Q202" s="18">
        <f aca="true" t="shared" si="23" ref="Q202:Q265">((P202*100)-9)</f>
        <v>63.8</v>
      </c>
      <c r="R202" s="16">
        <v>63.8</v>
      </c>
      <c r="S202" s="24">
        <v>4.021</v>
      </c>
      <c r="T202" s="42">
        <v>-159.884</v>
      </c>
      <c r="V202" s="15">
        <v>15.538</v>
      </c>
      <c r="W202" s="21">
        <v>898.9579540812392</v>
      </c>
    </row>
    <row r="203" spans="1:23" ht="12.75">
      <c r="A203" s="1">
        <v>36346</v>
      </c>
      <c r="B203" s="13">
        <v>186</v>
      </c>
      <c r="C203" s="2">
        <v>0.113194443</v>
      </c>
      <c r="D203" s="14">
        <v>0.113194443</v>
      </c>
      <c r="E203" s="3">
        <v>1940</v>
      </c>
      <c r="F203" s="44">
        <v>0</v>
      </c>
      <c r="G203" s="17">
        <v>951.2</v>
      </c>
      <c r="H203" s="18">
        <f t="shared" si="20"/>
        <v>916.2</v>
      </c>
      <c r="I203" s="16">
        <v>916.2</v>
      </c>
      <c r="J203" s="18">
        <f t="shared" si="21"/>
        <v>834.0224924565105</v>
      </c>
      <c r="K203" s="18">
        <f t="shared" si="22"/>
        <v>903.9774924565105</v>
      </c>
      <c r="L203" s="18">
        <f t="shared" si="18"/>
        <v>921.1065924565105</v>
      </c>
      <c r="M203" s="21">
        <f t="shared" si="19"/>
        <v>912.5420424565104</v>
      </c>
      <c r="O203" s="16">
        <v>82.5</v>
      </c>
      <c r="P203" s="24">
        <v>0.768</v>
      </c>
      <c r="Q203" s="18">
        <f t="shared" si="23"/>
        <v>67.8</v>
      </c>
      <c r="R203" s="16">
        <v>67.8</v>
      </c>
      <c r="S203" s="24">
        <v>3.884</v>
      </c>
      <c r="T203" s="42">
        <v>-182.114</v>
      </c>
      <c r="V203" s="15">
        <v>16.086</v>
      </c>
      <c r="W203" s="21">
        <v>912.5420424565104</v>
      </c>
    </row>
    <row r="204" spans="1:23" ht="12.75">
      <c r="A204" s="1">
        <v>36346</v>
      </c>
      <c r="B204" s="13">
        <v>186</v>
      </c>
      <c r="C204" s="2">
        <v>0.113310188</v>
      </c>
      <c r="D204" s="14">
        <v>0.113310188</v>
      </c>
      <c r="E204" s="3">
        <v>1950</v>
      </c>
      <c r="F204" s="44">
        <v>0</v>
      </c>
      <c r="G204" s="17">
        <v>949.2</v>
      </c>
      <c r="H204" s="18">
        <f t="shared" si="20"/>
        <v>914.2</v>
      </c>
      <c r="I204" s="16">
        <v>914.2</v>
      </c>
      <c r="J204" s="18">
        <f t="shared" si="21"/>
        <v>852.1692465576863</v>
      </c>
      <c r="K204" s="18">
        <f t="shared" si="22"/>
        <v>922.1242465576863</v>
      </c>
      <c r="L204" s="18">
        <f t="shared" si="18"/>
        <v>939.2533465576863</v>
      </c>
      <c r="M204" s="21">
        <f t="shared" si="19"/>
        <v>930.6887965576864</v>
      </c>
      <c r="O204" s="16">
        <v>83.3</v>
      </c>
      <c r="P204" s="24">
        <v>0.733</v>
      </c>
      <c r="Q204" s="18">
        <f t="shared" si="23"/>
        <v>64.3</v>
      </c>
      <c r="R204" s="16">
        <v>64.3</v>
      </c>
      <c r="S204" s="24">
        <v>3.884</v>
      </c>
      <c r="T204" s="42">
        <v>-183.482</v>
      </c>
      <c r="V204" s="15">
        <v>16.184</v>
      </c>
      <c r="W204" s="21">
        <v>930.6887965576864</v>
      </c>
    </row>
    <row r="205" spans="1:23" ht="12.75">
      <c r="A205" s="1">
        <v>36346</v>
      </c>
      <c r="B205" s="13">
        <v>186</v>
      </c>
      <c r="C205" s="2">
        <v>0.113425925</v>
      </c>
      <c r="D205" s="14">
        <v>0.113425925</v>
      </c>
      <c r="E205" s="3">
        <v>1960</v>
      </c>
      <c r="F205" s="44">
        <v>0</v>
      </c>
      <c r="G205" s="17">
        <v>948.2</v>
      </c>
      <c r="H205" s="18">
        <f t="shared" si="20"/>
        <v>913.2</v>
      </c>
      <c r="I205" s="16">
        <v>913.2</v>
      </c>
      <c r="J205" s="18">
        <f t="shared" si="21"/>
        <v>861.2575164503087</v>
      </c>
      <c r="K205" s="18">
        <f t="shared" si="22"/>
        <v>931.2125164503087</v>
      </c>
      <c r="L205" s="18">
        <f t="shared" si="18"/>
        <v>948.3416164503087</v>
      </c>
      <c r="M205" s="21">
        <f t="shared" si="19"/>
        <v>939.7770664503087</v>
      </c>
      <c r="O205" s="16">
        <v>84.2</v>
      </c>
      <c r="P205" s="24">
        <v>0.753</v>
      </c>
      <c r="Q205" s="18">
        <f t="shared" si="23"/>
        <v>66.3</v>
      </c>
      <c r="R205" s="16">
        <v>66.3</v>
      </c>
      <c r="S205" s="24">
        <v>4.069</v>
      </c>
      <c r="T205" s="42">
        <v>-142.985</v>
      </c>
      <c r="V205" s="15">
        <v>16.101</v>
      </c>
      <c r="W205" s="21">
        <v>939.7770664503087</v>
      </c>
    </row>
    <row r="206" spans="1:23" ht="12.75">
      <c r="A206" s="1">
        <v>36346</v>
      </c>
      <c r="B206" s="13">
        <v>186</v>
      </c>
      <c r="C206" s="2">
        <v>0.11354167</v>
      </c>
      <c r="D206" s="14">
        <v>0.11354167</v>
      </c>
      <c r="E206" s="3">
        <v>1970</v>
      </c>
      <c r="F206" s="44">
        <v>0</v>
      </c>
      <c r="G206" s="17">
        <v>946.3</v>
      </c>
      <c r="H206" s="18">
        <f t="shared" si="20"/>
        <v>911.3</v>
      </c>
      <c r="I206" s="16">
        <v>911.3</v>
      </c>
      <c r="J206" s="18">
        <f t="shared" si="21"/>
        <v>878.5526803968608</v>
      </c>
      <c r="K206" s="18">
        <f t="shared" si="22"/>
        <v>948.5076803968608</v>
      </c>
      <c r="L206" s="18">
        <f t="shared" si="18"/>
        <v>965.6367803968608</v>
      </c>
      <c r="M206" s="21">
        <f t="shared" si="19"/>
        <v>957.0722303968607</v>
      </c>
      <c r="O206" s="16">
        <v>84.2</v>
      </c>
      <c r="P206" s="24">
        <v>0.729</v>
      </c>
      <c r="Q206" s="18">
        <f t="shared" si="23"/>
        <v>63.89999999999999</v>
      </c>
      <c r="R206" s="16">
        <v>63.9</v>
      </c>
      <c r="S206" s="24">
        <v>3.939</v>
      </c>
      <c r="T206" s="42">
        <v>-186.352</v>
      </c>
      <c r="V206" s="15">
        <v>15.8</v>
      </c>
      <c r="W206" s="21">
        <v>957.0722303968607</v>
      </c>
    </row>
    <row r="207" spans="1:23" ht="12.75">
      <c r="A207" s="1">
        <v>36346</v>
      </c>
      <c r="B207" s="13">
        <v>186</v>
      </c>
      <c r="C207" s="2">
        <v>0.113657407</v>
      </c>
      <c r="D207" s="14">
        <v>0.113657407</v>
      </c>
      <c r="E207" s="3">
        <v>1980</v>
      </c>
      <c r="F207" s="44">
        <v>0</v>
      </c>
      <c r="G207" s="17">
        <v>945.2</v>
      </c>
      <c r="H207" s="18">
        <f t="shared" si="20"/>
        <v>910.2</v>
      </c>
      <c r="I207" s="16">
        <v>910.2</v>
      </c>
      <c r="J207" s="18">
        <f t="shared" si="21"/>
        <v>888.5821589800161</v>
      </c>
      <c r="K207" s="18">
        <f t="shared" si="22"/>
        <v>958.5371589800161</v>
      </c>
      <c r="L207" s="18">
        <f t="shared" si="18"/>
        <v>975.6662589800161</v>
      </c>
      <c r="M207" s="21">
        <f t="shared" si="19"/>
        <v>967.1017089800162</v>
      </c>
      <c r="O207" s="16">
        <v>84.9</v>
      </c>
      <c r="P207" s="24">
        <v>0.768</v>
      </c>
      <c r="Q207" s="18">
        <f t="shared" si="23"/>
        <v>67.8</v>
      </c>
      <c r="R207" s="16">
        <v>67.8</v>
      </c>
      <c r="S207" s="24">
        <v>4.227</v>
      </c>
      <c r="T207" s="42">
        <v>-124.583</v>
      </c>
      <c r="V207" s="15">
        <v>15.115</v>
      </c>
      <c r="W207" s="21">
        <v>967.1017089800162</v>
      </c>
    </row>
    <row r="208" spans="1:23" ht="12.75">
      <c r="A208" s="1">
        <v>36346</v>
      </c>
      <c r="B208" s="13">
        <v>186</v>
      </c>
      <c r="C208" s="2">
        <v>0.113773145</v>
      </c>
      <c r="D208" s="14">
        <v>0.113773145</v>
      </c>
      <c r="E208" s="3">
        <v>1990</v>
      </c>
      <c r="F208" s="44">
        <v>0</v>
      </c>
      <c r="G208" s="17">
        <v>943.1</v>
      </c>
      <c r="H208" s="18">
        <f t="shared" si="20"/>
        <v>908.1</v>
      </c>
      <c r="I208" s="16">
        <v>908.1</v>
      </c>
      <c r="J208" s="18">
        <f t="shared" si="21"/>
        <v>907.7630484202325</v>
      </c>
      <c r="K208" s="18">
        <f t="shared" si="22"/>
        <v>977.7180484202325</v>
      </c>
      <c r="L208" s="18">
        <f t="shared" si="18"/>
        <v>994.8471484202325</v>
      </c>
      <c r="M208" s="21">
        <f t="shared" si="19"/>
        <v>986.2825984202325</v>
      </c>
      <c r="O208" s="16">
        <v>85.4</v>
      </c>
      <c r="P208" s="24">
        <v>0.733</v>
      </c>
      <c r="Q208" s="18">
        <f t="shared" si="23"/>
        <v>64.3</v>
      </c>
      <c r="R208" s="16">
        <v>64.3</v>
      </c>
      <c r="S208" s="24">
        <v>4.138</v>
      </c>
      <c r="T208" s="42">
        <v>-146.95</v>
      </c>
      <c r="V208" s="15">
        <v>14.416</v>
      </c>
      <c r="W208" s="21">
        <v>986.2825984202325</v>
      </c>
    </row>
    <row r="209" spans="1:23" ht="12.75">
      <c r="A209" s="1">
        <v>36346</v>
      </c>
      <c r="B209" s="13">
        <v>186</v>
      </c>
      <c r="C209" s="2">
        <v>0.11388889</v>
      </c>
      <c r="D209" s="14">
        <v>0.11388889</v>
      </c>
      <c r="E209" s="3">
        <v>2000</v>
      </c>
      <c r="F209" s="44">
        <v>0</v>
      </c>
      <c r="G209" s="17">
        <v>942</v>
      </c>
      <c r="H209" s="18">
        <f t="shared" si="20"/>
        <v>907</v>
      </c>
      <c r="I209" s="16">
        <v>907</v>
      </c>
      <c r="J209" s="18">
        <f t="shared" si="21"/>
        <v>917.8278907181278</v>
      </c>
      <c r="K209" s="18">
        <f t="shared" si="22"/>
        <v>987.7828907181279</v>
      </c>
      <c r="L209" s="18">
        <f t="shared" si="18"/>
        <v>1004.9119907181279</v>
      </c>
      <c r="M209" s="21">
        <f t="shared" si="19"/>
        <v>996.3474407181279</v>
      </c>
      <c r="O209" s="16">
        <v>85.9</v>
      </c>
      <c r="P209" s="24">
        <v>0.774</v>
      </c>
      <c r="Q209" s="18">
        <f t="shared" si="23"/>
        <v>68.4</v>
      </c>
      <c r="R209" s="16">
        <v>68.4</v>
      </c>
      <c r="S209" s="24">
        <v>4.189</v>
      </c>
      <c r="T209" s="42">
        <v>-127.454</v>
      </c>
      <c r="V209" s="15">
        <v>14.373</v>
      </c>
      <c r="W209" s="21">
        <v>996.3474407181279</v>
      </c>
    </row>
    <row r="210" spans="1:23" ht="12.75">
      <c r="A210" s="1">
        <v>36346</v>
      </c>
      <c r="B210" s="13">
        <v>186</v>
      </c>
      <c r="C210" s="2">
        <v>0.114004627</v>
      </c>
      <c r="D210" s="14">
        <v>0.114004627</v>
      </c>
      <c r="E210" s="3">
        <v>2010</v>
      </c>
      <c r="F210" s="44">
        <v>0</v>
      </c>
      <c r="G210" s="17">
        <v>940.2</v>
      </c>
      <c r="H210" s="18">
        <f t="shared" si="20"/>
        <v>905.2</v>
      </c>
      <c r="I210" s="16">
        <v>905.2</v>
      </c>
      <c r="J210" s="18">
        <f t="shared" si="21"/>
        <v>934.3239920150214</v>
      </c>
      <c r="K210" s="18">
        <f t="shared" si="22"/>
        <v>1004.2789920150215</v>
      </c>
      <c r="L210" s="18">
        <f t="shared" si="18"/>
        <v>1021.4080920150215</v>
      </c>
      <c r="M210" s="21">
        <f t="shared" si="19"/>
        <v>1012.8435420150215</v>
      </c>
      <c r="O210" s="16">
        <v>86.2</v>
      </c>
      <c r="P210" s="24">
        <v>0.734</v>
      </c>
      <c r="Q210" s="18">
        <f t="shared" si="23"/>
        <v>64.4</v>
      </c>
      <c r="R210" s="16">
        <v>64.4</v>
      </c>
      <c r="S210" s="24">
        <v>3.772</v>
      </c>
      <c r="T210" s="42">
        <v>-212.821</v>
      </c>
      <c r="V210" s="15">
        <v>14.818</v>
      </c>
      <c r="W210" s="21">
        <v>1012.8435420150215</v>
      </c>
    </row>
    <row r="211" spans="1:23" ht="12.75">
      <c r="A211" s="1">
        <v>36346</v>
      </c>
      <c r="B211" s="13">
        <v>186</v>
      </c>
      <c r="C211" s="2">
        <v>0.114120372</v>
      </c>
      <c r="D211" s="14">
        <v>0.114120372</v>
      </c>
      <c r="E211" s="3">
        <v>2020</v>
      </c>
      <c r="F211" s="44">
        <v>0</v>
      </c>
      <c r="G211" s="17">
        <v>938.5</v>
      </c>
      <c r="H211" s="18">
        <f t="shared" si="20"/>
        <v>903.5</v>
      </c>
      <c r="I211" s="16">
        <v>903.5</v>
      </c>
      <c r="J211" s="18">
        <f t="shared" si="21"/>
        <v>949.9337907537574</v>
      </c>
      <c r="K211" s="18">
        <f t="shared" si="22"/>
        <v>1019.8887907537575</v>
      </c>
      <c r="L211" s="18">
        <f t="shared" si="18"/>
        <v>1037.0178907537575</v>
      </c>
      <c r="M211" s="21">
        <f t="shared" si="19"/>
        <v>1028.4533407537574</v>
      </c>
      <c r="O211" s="16">
        <v>86.4</v>
      </c>
      <c r="P211" s="24">
        <v>0.774</v>
      </c>
      <c r="Q211" s="18">
        <f t="shared" si="23"/>
        <v>68.4</v>
      </c>
      <c r="R211" s="16">
        <v>68.4</v>
      </c>
      <c r="S211" s="24">
        <v>3.6</v>
      </c>
      <c r="T211" s="42">
        <v>-256.051</v>
      </c>
      <c r="V211" s="15">
        <v>15.572</v>
      </c>
      <c r="W211" s="21">
        <v>1028.4533407537574</v>
      </c>
    </row>
    <row r="212" spans="1:23" ht="12.75">
      <c r="A212" s="1">
        <v>36346</v>
      </c>
      <c r="B212" s="13">
        <v>186</v>
      </c>
      <c r="C212" s="2">
        <v>0.114236109</v>
      </c>
      <c r="D212" s="14">
        <v>0.114236109</v>
      </c>
      <c r="E212" s="3">
        <v>2030</v>
      </c>
      <c r="F212" s="44">
        <v>0</v>
      </c>
      <c r="G212" s="17">
        <v>937.1</v>
      </c>
      <c r="H212" s="18">
        <f t="shared" si="20"/>
        <v>902.1</v>
      </c>
      <c r="I212" s="16">
        <v>902.1</v>
      </c>
      <c r="J212" s="18">
        <f t="shared" si="21"/>
        <v>962.8109886386985</v>
      </c>
      <c r="K212" s="18">
        <f t="shared" si="22"/>
        <v>1032.7659886386984</v>
      </c>
      <c r="L212" s="18">
        <f t="shared" si="18"/>
        <v>1049.8950886386986</v>
      </c>
      <c r="M212" s="21">
        <f t="shared" si="19"/>
        <v>1041.3305386386985</v>
      </c>
      <c r="O212" s="16">
        <v>87.5</v>
      </c>
      <c r="P212" s="24">
        <v>0.733</v>
      </c>
      <c r="Q212" s="18">
        <f t="shared" si="23"/>
        <v>64.3</v>
      </c>
      <c r="R212" s="16">
        <v>64.3</v>
      </c>
      <c r="S212" s="24">
        <v>3.873</v>
      </c>
      <c r="T212" s="42">
        <v>-194.418</v>
      </c>
      <c r="V212" s="15">
        <v>16.146</v>
      </c>
      <c r="W212" s="21">
        <v>1041.3305386386985</v>
      </c>
    </row>
    <row r="213" spans="1:23" ht="12.75">
      <c r="A213" s="1">
        <v>36346</v>
      </c>
      <c r="B213" s="13">
        <v>186</v>
      </c>
      <c r="C213" s="2">
        <v>0.114351854</v>
      </c>
      <c r="D213" s="14">
        <v>0.114351854</v>
      </c>
      <c r="E213" s="3">
        <v>2040</v>
      </c>
      <c r="F213" s="44">
        <v>0</v>
      </c>
      <c r="G213" s="17">
        <v>935.2</v>
      </c>
      <c r="H213" s="18">
        <f t="shared" si="20"/>
        <v>900.2</v>
      </c>
      <c r="I213" s="16">
        <v>900.2</v>
      </c>
      <c r="J213" s="18">
        <f t="shared" si="21"/>
        <v>980.319187552986</v>
      </c>
      <c r="K213" s="18">
        <f t="shared" si="22"/>
        <v>1050.274187552986</v>
      </c>
      <c r="L213" s="18">
        <f t="shared" si="18"/>
        <v>1067.403287552986</v>
      </c>
      <c r="M213" s="21">
        <f t="shared" si="19"/>
        <v>1058.838737552986</v>
      </c>
      <c r="O213" s="16">
        <v>88.4</v>
      </c>
      <c r="P213" s="24">
        <v>0.757</v>
      </c>
      <c r="Q213" s="18">
        <f t="shared" si="23"/>
        <v>66.7</v>
      </c>
      <c r="R213" s="16">
        <v>66.7</v>
      </c>
      <c r="S213" s="24">
        <v>3.989</v>
      </c>
      <c r="T213" s="42">
        <v>-174.922</v>
      </c>
      <c r="V213" s="15">
        <v>16.163</v>
      </c>
      <c r="W213" s="21">
        <v>1058.838737552986</v>
      </c>
    </row>
    <row r="214" spans="1:23" ht="12.75">
      <c r="A214" s="1">
        <v>36346</v>
      </c>
      <c r="B214" s="13">
        <v>186</v>
      </c>
      <c r="C214" s="2">
        <v>0.114467591</v>
      </c>
      <c r="D214" s="14">
        <v>0.114467591</v>
      </c>
      <c r="E214" s="3">
        <v>2050</v>
      </c>
      <c r="F214" s="44">
        <v>0</v>
      </c>
      <c r="G214" s="17">
        <v>933.3</v>
      </c>
      <c r="H214" s="18">
        <f t="shared" si="20"/>
        <v>898.3</v>
      </c>
      <c r="I214" s="16">
        <v>898.3</v>
      </c>
      <c r="J214" s="18">
        <f t="shared" si="21"/>
        <v>997.864379075184</v>
      </c>
      <c r="K214" s="18">
        <f t="shared" si="22"/>
        <v>1067.819379075184</v>
      </c>
      <c r="L214" s="18">
        <f t="shared" si="18"/>
        <v>1084.948479075184</v>
      </c>
      <c r="M214" s="21">
        <f t="shared" si="19"/>
        <v>1076.383929075184</v>
      </c>
      <c r="O214" s="16">
        <v>88.6</v>
      </c>
      <c r="P214" s="24">
        <v>0.723</v>
      </c>
      <c r="Q214" s="18">
        <f t="shared" si="23"/>
        <v>63.3</v>
      </c>
      <c r="R214" s="16">
        <v>63.3</v>
      </c>
      <c r="S214" s="24">
        <v>4.049</v>
      </c>
      <c r="T214" s="42">
        <v>-176.289</v>
      </c>
      <c r="V214" s="15">
        <v>16.078</v>
      </c>
      <c r="W214" s="21">
        <v>1076.383929075184</v>
      </c>
    </row>
    <row r="215" spans="1:23" ht="12.75">
      <c r="A215" s="1">
        <v>36346</v>
      </c>
      <c r="B215" s="13">
        <v>186</v>
      </c>
      <c r="C215" s="2">
        <v>0.114583336</v>
      </c>
      <c r="D215" s="14">
        <v>0.114583336</v>
      </c>
      <c r="E215" s="3">
        <v>2060</v>
      </c>
      <c r="F215" s="44">
        <v>0</v>
      </c>
      <c r="G215" s="17">
        <v>932.1</v>
      </c>
      <c r="H215" s="18">
        <f t="shared" si="20"/>
        <v>897.1</v>
      </c>
      <c r="I215" s="16">
        <v>897.1</v>
      </c>
      <c r="J215" s="18">
        <f t="shared" si="21"/>
        <v>1008.9646833307625</v>
      </c>
      <c r="K215" s="18">
        <f t="shared" si="22"/>
        <v>1078.9196833307624</v>
      </c>
      <c r="L215" s="18">
        <f t="shared" si="18"/>
        <v>1096.0487833307625</v>
      </c>
      <c r="M215" s="21">
        <f t="shared" si="19"/>
        <v>1087.4842333307624</v>
      </c>
      <c r="O215" s="16">
        <v>89.4</v>
      </c>
      <c r="P215" s="24">
        <v>0.774</v>
      </c>
      <c r="Q215" s="18">
        <f t="shared" si="23"/>
        <v>68.4</v>
      </c>
      <c r="R215" s="16">
        <v>68.4</v>
      </c>
      <c r="S215" s="24">
        <v>3.958</v>
      </c>
      <c r="T215" s="42">
        <v>-177.52</v>
      </c>
      <c r="V215" s="15">
        <v>15.706</v>
      </c>
      <c r="W215" s="21">
        <v>1087.4842333307624</v>
      </c>
    </row>
    <row r="216" spans="1:23" ht="12.75">
      <c r="A216" s="1">
        <v>36346</v>
      </c>
      <c r="B216" s="13">
        <v>186</v>
      </c>
      <c r="C216" s="2">
        <v>0.114699073</v>
      </c>
      <c r="D216" s="14">
        <v>0.114699073</v>
      </c>
      <c r="E216" s="3">
        <v>2070</v>
      </c>
      <c r="F216" s="44">
        <v>0</v>
      </c>
      <c r="G216" s="17">
        <v>929.9</v>
      </c>
      <c r="H216" s="18">
        <f t="shared" si="20"/>
        <v>894.9</v>
      </c>
      <c r="I216" s="16">
        <v>894.9</v>
      </c>
      <c r="J216" s="18">
        <f t="shared" si="21"/>
        <v>1029.3538598894315</v>
      </c>
      <c r="K216" s="18">
        <f t="shared" si="22"/>
        <v>1099.3088598894315</v>
      </c>
      <c r="L216" s="18">
        <f t="shared" si="18"/>
        <v>1116.4379598894316</v>
      </c>
      <c r="M216" s="21">
        <f t="shared" si="19"/>
        <v>1107.8734098894315</v>
      </c>
      <c r="O216" s="16">
        <v>88.3</v>
      </c>
      <c r="P216" s="24">
        <v>0.729</v>
      </c>
      <c r="Q216" s="18">
        <f t="shared" si="23"/>
        <v>63.89999999999999</v>
      </c>
      <c r="R216" s="16">
        <v>63.9</v>
      </c>
      <c r="S216" s="24">
        <v>3.77</v>
      </c>
      <c r="T216" s="42">
        <v>-220.887</v>
      </c>
      <c r="V216" s="15">
        <v>15.137</v>
      </c>
      <c r="W216" s="21">
        <v>1107.8734098894315</v>
      </c>
    </row>
    <row r="217" spans="1:23" ht="12.75">
      <c r="A217" s="1">
        <v>36346</v>
      </c>
      <c r="B217" s="13">
        <v>186</v>
      </c>
      <c r="C217" s="2">
        <v>0.114814818</v>
      </c>
      <c r="D217" s="14">
        <v>0.114814818</v>
      </c>
      <c r="E217" s="3">
        <v>2080</v>
      </c>
      <c r="F217" s="44">
        <v>0</v>
      </c>
      <c r="G217" s="17">
        <v>928.9</v>
      </c>
      <c r="H217" s="18">
        <f t="shared" si="20"/>
        <v>893.9</v>
      </c>
      <c r="I217" s="16">
        <v>893.9</v>
      </c>
      <c r="J217" s="18">
        <f t="shared" si="21"/>
        <v>1038.6382429809432</v>
      </c>
      <c r="K217" s="18">
        <f t="shared" si="22"/>
        <v>1108.5932429809432</v>
      </c>
      <c r="L217" s="18">
        <f t="shared" si="18"/>
        <v>1125.7223429809433</v>
      </c>
      <c r="M217" s="21">
        <f t="shared" si="19"/>
        <v>1117.1577929809432</v>
      </c>
      <c r="O217" s="16">
        <v>88.5</v>
      </c>
      <c r="P217" s="24">
        <v>0.763</v>
      </c>
      <c r="Q217" s="18">
        <f t="shared" si="23"/>
        <v>67.3</v>
      </c>
      <c r="R217" s="16">
        <v>67.3</v>
      </c>
      <c r="S217" s="24">
        <v>4.026</v>
      </c>
      <c r="T217" s="42">
        <v>-180.391</v>
      </c>
      <c r="V217" s="15">
        <v>14.431</v>
      </c>
      <c r="W217" s="21">
        <v>1117.1577929809432</v>
      </c>
    </row>
    <row r="218" spans="1:23" ht="12.75">
      <c r="A218" s="1">
        <v>36346</v>
      </c>
      <c r="B218" s="13">
        <v>186</v>
      </c>
      <c r="C218" s="2">
        <v>0.114930555</v>
      </c>
      <c r="D218" s="14">
        <v>0.114930555</v>
      </c>
      <c r="E218" s="3">
        <v>2090</v>
      </c>
      <c r="F218" s="44">
        <v>0</v>
      </c>
      <c r="G218" s="17">
        <v>927.4</v>
      </c>
      <c r="H218" s="18">
        <f t="shared" si="20"/>
        <v>892.4</v>
      </c>
      <c r="I218" s="16">
        <v>892.4</v>
      </c>
      <c r="J218" s="18">
        <f t="shared" si="21"/>
        <v>1052.5843102548781</v>
      </c>
      <c r="K218" s="18">
        <f t="shared" si="22"/>
        <v>1122.539310254878</v>
      </c>
      <c r="L218" s="18">
        <f t="shared" si="18"/>
        <v>1139.6684102548782</v>
      </c>
      <c r="M218" s="21">
        <f t="shared" si="19"/>
        <v>1131.103860254878</v>
      </c>
      <c r="O218" s="16">
        <v>89.2</v>
      </c>
      <c r="P218" s="24">
        <v>0.717</v>
      </c>
      <c r="Q218" s="18">
        <f t="shared" si="23"/>
        <v>62.7</v>
      </c>
      <c r="R218" s="16">
        <v>62.7</v>
      </c>
      <c r="S218" s="24">
        <v>3.761</v>
      </c>
      <c r="T218" s="42">
        <v>-223.758</v>
      </c>
      <c r="V218" s="15">
        <v>14.436</v>
      </c>
      <c r="W218" s="21">
        <v>1131.103860254878</v>
      </c>
    </row>
    <row r="219" spans="1:23" ht="12.75">
      <c r="A219" s="1">
        <v>36346</v>
      </c>
      <c r="B219" s="13">
        <v>186</v>
      </c>
      <c r="C219" s="2">
        <v>0.1150463</v>
      </c>
      <c r="D219" s="14">
        <v>0.1150463</v>
      </c>
      <c r="E219" s="3">
        <v>2100</v>
      </c>
      <c r="F219" s="44">
        <v>0</v>
      </c>
      <c r="G219" s="17">
        <v>926.1</v>
      </c>
      <c r="H219" s="18">
        <f t="shared" si="20"/>
        <v>891.1</v>
      </c>
      <c r="I219" s="16">
        <v>891.1</v>
      </c>
      <c r="J219" s="18">
        <f t="shared" si="21"/>
        <v>1064.6898764958878</v>
      </c>
      <c r="K219" s="18">
        <f t="shared" si="22"/>
        <v>1134.6448764958877</v>
      </c>
      <c r="L219" s="18">
        <f t="shared" si="18"/>
        <v>1151.7739764958878</v>
      </c>
      <c r="M219" s="21">
        <f t="shared" si="19"/>
        <v>1143.2094264958878</v>
      </c>
      <c r="O219" s="16">
        <v>89.1</v>
      </c>
      <c r="P219" s="24">
        <v>0.739</v>
      </c>
      <c r="Q219" s="18">
        <f t="shared" si="23"/>
        <v>64.9</v>
      </c>
      <c r="R219" s="16">
        <v>64.9</v>
      </c>
      <c r="S219" s="24">
        <v>4.189</v>
      </c>
      <c r="T219" s="42">
        <v>-140.988</v>
      </c>
      <c r="V219" s="15">
        <v>15.034</v>
      </c>
      <c r="W219" s="21">
        <v>1143.2094264958878</v>
      </c>
    </row>
    <row r="220" spans="1:23" ht="12.75">
      <c r="A220" s="1">
        <v>36346</v>
      </c>
      <c r="B220" s="13">
        <v>186</v>
      </c>
      <c r="C220" s="2">
        <v>0.115162037</v>
      </c>
      <c r="D220" s="14">
        <v>0.115162037</v>
      </c>
      <c r="E220" s="3">
        <v>2110</v>
      </c>
      <c r="F220" s="44">
        <v>0</v>
      </c>
      <c r="G220" s="17">
        <v>924.7</v>
      </c>
      <c r="H220" s="18">
        <f t="shared" si="20"/>
        <v>889.7</v>
      </c>
      <c r="I220" s="16">
        <v>889.7</v>
      </c>
      <c r="J220" s="18">
        <f t="shared" si="21"/>
        <v>1077.746406500231</v>
      </c>
      <c r="K220" s="18">
        <f t="shared" si="22"/>
        <v>1147.7014065002309</v>
      </c>
      <c r="L220" s="18">
        <f t="shared" si="18"/>
        <v>1164.830506500231</v>
      </c>
      <c r="M220" s="21">
        <f t="shared" si="19"/>
        <v>1156.265956500231</v>
      </c>
      <c r="O220" s="16">
        <v>89.5</v>
      </c>
      <c r="P220" s="24">
        <v>0.703</v>
      </c>
      <c r="Q220" s="18">
        <f t="shared" si="23"/>
        <v>61.3</v>
      </c>
      <c r="R220" s="16">
        <v>61.3</v>
      </c>
      <c r="S220" s="24">
        <v>3.802</v>
      </c>
      <c r="T220" s="42">
        <v>-226.355</v>
      </c>
      <c r="V220" s="15">
        <v>15.528</v>
      </c>
      <c r="W220" s="21">
        <v>1156.265956500231</v>
      </c>
    </row>
    <row r="221" spans="1:23" ht="12.75">
      <c r="A221" s="1">
        <v>36346</v>
      </c>
      <c r="B221" s="13">
        <v>186</v>
      </c>
      <c r="C221" s="2">
        <v>0.115277775</v>
      </c>
      <c r="D221" s="14">
        <v>0.115277775</v>
      </c>
      <c r="E221" s="3">
        <v>2120</v>
      </c>
      <c r="F221" s="44">
        <v>0</v>
      </c>
      <c r="G221" s="17">
        <v>923.9</v>
      </c>
      <c r="H221" s="18">
        <f t="shared" si="20"/>
        <v>888.9</v>
      </c>
      <c r="I221" s="16">
        <v>888.9</v>
      </c>
      <c r="J221" s="18">
        <f t="shared" si="21"/>
        <v>1085.2165083169402</v>
      </c>
      <c r="K221" s="18">
        <f t="shared" si="22"/>
        <v>1155.1715083169402</v>
      </c>
      <c r="L221" s="18">
        <f t="shared" si="18"/>
        <v>1172.3006083169403</v>
      </c>
      <c r="M221" s="21">
        <f t="shared" si="19"/>
        <v>1163.7360583169402</v>
      </c>
      <c r="O221" s="16">
        <v>90</v>
      </c>
      <c r="P221" s="24">
        <v>0.737</v>
      </c>
      <c r="Q221" s="18">
        <f t="shared" si="23"/>
        <v>64.7</v>
      </c>
      <c r="R221" s="16">
        <v>64.7</v>
      </c>
      <c r="S221" s="24">
        <v>4.1</v>
      </c>
      <c r="T221" s="42">
        <v>-164.859</v>
      </c>
      <c r="V221" s="15">
        <v>16.076</v>
      </c>
      <c r="W221" s="21">
        <v>1163.7360583169402</v>
      </c>
    </row>
    <row r="222" spans="1:23" ht="12.75">
      <c r="A222" s="1">
        <v>36346</v>
      </c>
      <c r="B222" s="13">
        <v>186</v>
      </c>
      <c r="C222" s="2">
        <v>0.115393519</v>
      </c>
      <c r="D222" s="14">
        <v>0.115393519</v>
      </c>
      <c r="E222" s="3">
        <v>2130</v>
      </c>
      <c r="F222" s="44">
        <v>0</v>
      </c>
      <c r="G222" s="17">
        <v>921.8</v>
      </c>
      <c r="H222" s="18">
        <f t="shared" si="20"/>
        <v>886.8</v>
      </c>
      <c r="I222" s="16">
        <v>886.8</v>
      </c>
      <c r="J222" s="18">
        <f t="shared" si="21"/>
        <v>1104.857558056255</v>
      </c>
      <c r="K222" s="18">
        <f t="shared" si="22"/>
        <v>1174.8125580562548</v>
      </c>
      <c r="L222" s="18">
        <f t="shared" si="18"/>
        <v>1191.941658056255</v>
      </c>
      <c r="M222" s="21">
        <f t="shared" si="19"/>
        <v>1183.3771080562549</v>
      </c>
      <c r="O222" s="16">
        <v>89.9</v>
      </c>
      <c r="P222" s="24">
        <v>0.708</v>
      </c>
      <c r="Q222" s="18">
        <f t="shared" si="23"/>
        <v>61.8</v>
      </c>
      <c r="R222" s="16">
        <v>61.8</v>
      </c>
      <c r="S222" s="24">
        <v>3.672</v>
      </c>
      <c r="T222" s="42">
        <v>-250.226</v>
      </c>
      <c r="V222" s="15">
        <v>16.139</v>
      </c>
      <c r="W222" s="21">
        <v>1183.3771080562549</v>
      </c>
    </row>
    <row r="223" spans="1:23" ht="12.75">
      <c r="A223" s="1">
        <v>36346</v>
      </c>
      <c r="B223" s="13">
        <v>186</v>
      </c>
      <c r="C223" s="2">
        <v>0.115509257</v>
      </c>
      <c r="D223" s="14">
        <v>0.115509257</v>
      </c>
      <c r="E223" s="3">
        <v>2140</v>
      </c>
      <c r="F223" s="44">
        <v>0</v>
      </c>
      <c r="G223" s="17">
        <v>920.2</v>
      </c>
      <c r="H223" s="18">
        <f t="shared" si="20"/>
        <v>885.2</v>
      </c>
      <c r="I223" s="16">
        <v>885.2</v>
      </c>
      <c r="J223" s="18">
        <f t="shared" si="21"/>
        <v>1119.8534111103631</v>
      </c>
      <c r="K223" s="18">
        <f t="shared" si="22"/>
        <v>1189.808411110363</v>
      </c>
      <c r="L223" s="18">
        <f t="shared" si="18"/>
        <v>1206.9375111103632</v>
      </c>
      <c r="M223" s="21">
        <f t="shared" si="19"/>
        <v>1198.3729611103631</v>
      </c>
      <c r="O223" s="16">
        <v>89.8</v>
      </c>
      <c r="P223" s="24">
        <v>0.718</v>
      </c>
      <c r="Q223" s="18">
        <f t="shared" si="23"/>
        <v>62.8</v>
      </c>
      <c r="R223" s="16">
        <v>62.8</v>
      </c>
      <c r="S223" s="24">
        <v>4.269</v>
      </c>
      <c r="T223" s="42">
        <v>-125.457</v>
      </c>
      <c r="V223" s="15">
        <v>16.001</v>
      </c>
      <c r="W223" s="21">
        <v>1198.3729611103631</v>
      </c>
    </row>
    <row r="224" spans="1:23" ht="12.75">
      <c r="A224" s="1">
        <v>36346</v>
      </c>
      <c r="B224" s="13">
        <v>186</v>
      </c>
      <c r="C224" s="2">
        <v>0.115625001</v>
      </c>
      <c r="D224" s="14">
        <v>0.115625001</v>
      </c>
      <c r="E224" s="3">
        <v>2150</v>
      </c>
      <c r="F224" s="44">
        <v>0</v>
      </c>
      <c r="G224" s="17">
        <v>918.5</v>
      </c>
      <c r="H224" s="18">
        <f t="shared" si="20"/>
        <v>883.5</v>
      </c>
      <c r="I224" s="16">
        <v>883.5</v>
      </c>
      <c r="J224" s="18">
        <f t="shared" si="21"/>
        <v>1135.8162331599203</v>
      </c>
      <c r="K224" s="18">
        <f t="shared" si="22"/>
        <v>1205.7712331599203</v>
      </c>
      <c r="L224" s="18">
        <f t="shared" si="18"/>
        <v>1222.9003331599204</v>
      </c>
      <c r="M224" s="21">
        <f t="shared" si="19"/>
        <v>1214.3357831599203</v>
      </c>
      <c r="O224" s="16">
        <v>90.5</v>
      </c>
      <c r="P224" s="24">
        <v>0.664</v>
      </c>
      <c r="Q224" s="18">
        <f t="shared" si="23"/>
        <v>57.400000000000006</v>
      </c>
      <c r="R224" s="16">
        <v>57.4</v>
      </c>
      <c r="S224" s="24">
        <v>4.139</v>
      </c>
      <c r="T224" s="42">
        <v>-168.961</v>
      </c>
      <c r="V224" s="15">
        <v>15.598</v>
      </c>
      <c r="W224" s="21">
        <v>1214.3357831599203</v>
      </c>
    </row>
    <row r="225" spans="1:23" ht="12.75">
      <c r="A225" s="1">
        <v>36346</v>
      </c>
      <c r="B225" s="13">
        <v>186</v>
      </c>
      <c r="C225" s="2">
        <v>0.115740739</v>
      </c>
      <c r="D225" s="14">
        <v>0.115740739</v>
      </c>
      <c r="E225" s="3">
        <v>2160</v>
      </c>
      <c r="F225" s="44">
        <v>0</v>
      </c>
      <c r="G225" s="17">
        <v>916.8</v>
      </c>
      <c r="H225" s="18">
        <f t="shared" si="20"/>
        <v>881.8</v>
      </c>
      <c r="I225" s="16">
        <v>881.8</v>
      </c>
      <c r="J225" s="18">
        <f t="shared" si="21"/>
        <v>1151.8097999149065</v>
      </c>
      <c r="K225" s="18">
        <f t="shared" si="22"/>
        <v>1221.7647999149065</v>
      </c>
      <c r="L225" s="18">
        <f t="shared" si="18"/>
        <v>1238.8938999149066</v>
      </c>
      <c r="M225" s="21">
        <f t="shared" si="19"/>
        <v>1230.3293499149065</v>
      </c>
      <c r="O225" s="16">
        <v>91.7</v>
      </c>
      <c r="P225" s="24">
        <v>0.703</v>
      </c>
      <c r="Q225" s="18">
        <f t="shared" si="23"/>
        <v>61.3</v>
      </c>
      <c r="R225" s="16">
        <v>61.3</v>
      </c>
      <c r="S225" s="24">
        <v>3.79</v>
      </c>
      <c r="T225" s="42">
        <v>-233.328</v>
      </c>
      <c r="V225" s="15">
        <v>14.778</v>
      </c>
      <c r="W225" s="21">
        <v>1230.3293499149065</v>
      </c>
    </row>
    <row r="226" spans="1:23" ht="12.75">
      <c r="A226" s="1">
        <v>36346</v>
      </c>
      <c r="B226" s="13">
        <v>186</v>
      </c>
      <c r="C226" s="2">
        <v>0.115856484</v>
      </c>
      <c r="D226" s="14">
        <v>0.115856484</v>
      </c>
      <c r="E226" s="3">
        <v>2170</v>
      </c>
      <c r="F226" s="44">
        <v>0</v>
      </c>
      <c r="G226" s="17">
        <v>915.1</v>
      </c>
      <c r="H226" s="18">
        <f t="shared" si="20"/>
        <v>880.1</v>
      </c>
      <c r="I226" s="16">
        <v>880.1</v>
      </c>
      <c r="J226" s="18">
        <f t="shared" si="21"/>
        <v>1167.834230033693</v>
      </c>
      <c r="K226" s="18">
        <f t="shared" si="22"/>
        <v>1237.789230033693</v>
      </c>
      <c r="L226" s="18">
        <f t="shared" si="18"/>
        <v>1254.918330033693</v>
      </c>
      <c r="M226" s="21">
        <f t="shared" si="19"/>
        <v>1246.353780033693</v>
      </c>
      <c r="O226" s="16">
        <v>91</v>
      </c>
      <c r="P226" s="24">
        <v>0.672</v>
      </c>
      <c r="Q226" s="18">
        <f t="shared" si="23"/>
        <v>58.2</v>
      </c>
      <c r="R226" s="16">
        <v>58.2</v>
      </c>
      <c r="S226" s="24">
        <v>4.275</v>
      </c>
      <c r="T226" s="42">
        <v>-129.558</v>
      </c>
      <c r="V226" s="15">
        <v>14.425</v>
      </c>
      <c r="W226" s="21">
        <v>1246.353780033693</v>
      </c>
    </row>
    <row r="227" spans="1:23" ht="12.75">
      <c r="A227" s="1">
        <v>36346</v>
      </c>
      <c r="B227" s="13">
        <v>186</v>
      </c>
      <c r="C227" s="2">
        <v>0.115972221</v>
      </c>
      <c r="D227" s="14">
        <v>0.115972221</v>
      </c>
      <c r="E227" s="3">
        <v>2180</v>
      </c>
      <c r="F227" s="44">
        <v>0</v>
      </c>
      <c r="G227" s="17">
        <v>913.6</v>
      </c>
      <c r="H227" s="18">
        <f t="shared" si="20"/>
        <v>878.6</v>
      </c>
      <c r="I227" s="16">
        <v>878.6</v>
      </c>
      <c r="J227" s="18">
        <f t="shared" si="21"/>
        <v>1181.9991587632385</v>
      </c>
      <c r="K227" s="18">
        <f t="shared" si="22"/>
        <v>1251.9541587632384</v>
      </c>
      <c r="L227" s="18">
        <f t="shared" si="18"/>
        <v>1269.0832587632385</v>
      </c>
      <c r="M227" s="21">
        <f t="shared" si="19"/>
        <v>1260.5187087632385</v>
      </c>
      <c r="O227" s="16">
        <v>91.4</v>
      </c>
      <c r="P227" s="24">
        <v>0.679</v>
      </c>
      <c r="Q227" s="18">
        <f t="shared" si="23"/>
        <v>58.900000000000006</v>
      </c>
      <c r="R227" s="16">
        <v>58.9</v>
      </c>
      <c r="S227" s="24">
        <v>3.921</v>
      </c>
      <c r="T227" s="42">
        <v>-214.925</v>
      </c>
      <c r="V227" s="15">
        <v>14.443</v>
      </c>
      <c r="W227" s="21">
        <v>1260.5187087632385</v>
      </c>
    </row>
    <row r="228" spans="1:23" ht="12.75">
      <c r="A228" s="1">
        <v>36346</v>
      </c>
      <c r="B228" s="13">
        <v>186</v>
      </c>
      <c r="C228" s="2">
        <v>0.116087966</v>
      </c>
      <c r="D228" s="14">
        <v>0.116087966</v>
      </c>
      <c r="E228" s="3">
        <v>2190</v>
      </c>
      <c r="F228" s="44">
        <v>0</v>
      </c>
      <c r="G228" s="17">
        <v>911.5</v>
      </c>
      <c r="H228" s="18">
        <f t="shared" si="20"/>
        <v>876.5</v>
      </c>
      <c r="I228" s="16">
        <v>876.5</v>
      </c>
      <c r="J228" s="18">
        <f t="shared" si="21"/>
        <v>1201.8707401010724</v>
      </c>
      <c r="K228" s="18">
        <f t="shared" si="22"/>
        <v>1271.8257401010724</v>
      </c>
      <c r="L228" s="18">
        <f t="shared" si="18"/>
        <v>1288.9548401010725</v>
      </c>
      <c r="M228" s="21">
        <f t="shared" si="19"/>
        <v>1280.3902901010724</v>
      </c>
      <c r="O228" s="16">
        <v>91.8</v>
      </c>
      <c r="P228" s="24">
        <v>0.609</v>
      </c>
      <c r="Q228" s="18">
        <f t="shared" si="23"/>
        <v>51.9</v>
      </c>
      <c r="R228" s="16">
        <v>51.9</v>
      </c>
      <c r="S228" s="24">
        <v>4.219</v>
      </c>
      <c r="T228" s="42">
        <v>-153.429</v>
      </c>
      <c r="V228" s="15">
        <v>15.029</v>
      </c>
      <c r="W228" s="21">
        <v>1280.3902901010724</v>
      </c>
    </row>
    <row r="229" spans="1:23" ht="12.75">
      <c r="A229" s="1">
        <v>36346</v>
      </c>
      <c r="B229" s="13">
        <v>186</v>
      </c>
      <c r="C229" s="2">
        <v>0.116203703</v>
      </c>
      <c r="D229" s="14">
        <v>0.116203703</v>
      </c>
      <c r="E229" s="3">
        <v>2200</v>
      </c>
      <c r="F229" s="44">
        <v>0</v>
      </c>
      <c r="G229" s="17">
        <v>909.8</v>
      </c>
      <c r="H229" s="18">
        <f t="shared" si="20"/>
        <v>874.8</v>
      </c>
      <c r="I229" s="16">
        <v>874.8</v>
      </c>
      <c r="J229" s="18">
        <f t="shared" si="21"/>
        <v>1217.9921604931656</v>
      </c>
      <c r="K229" s="18">
        <f t="shared" si="22"/>
        <v>1287.9471604931655</v>
      </c>
      <c r="L229" s="18">
        <f t="shared" si="18"/>
        <v>1305.0762604931656</v>
      </c>
      <c r="M229" s="21">
        <f t="shared" si="19"/>
        <v>1296.5117104931655</v>
      </c>
      <c r="O229" s="16">
        <v>91.9</v>
      </c>
      <c r="P229" s="24">
        <v>0.658</v>
      </c>
      <c r="Q229" s="18">
        <f t="shared" si="23"/>
        <v>56.8</v>
      </c>
      <c r="R229" s="16">
        <v>56.8</v>
      </c>
      <c r="S229" s="24">
        <v>3.843</v>
      </c>
      <c r="T229" s="42">
        <v>-238.796</v>
      </c>
      <c r="V229" s="15">
        <v>15.845</v>
      </c>
      <c r="W229" s="21">
        <v>1296.5117104931655</v>
      </c>
    </row>
    <row r="230" spans="1:23" ht="12.75">
      <c r="A230" s="1">
        <v>36346</v>
      </c>
      <c r="B230" s="13">
        <v>186</v>
      </c>
      <c r="C230" s="2">
        <v>0.116319448</v>
      </c>
      <c r="D230" s="14">
        <v>0.116319448</v>
      </c>
      <c r="E230" s="3">
        <v>2210</v>
      </c>
      <c r="F230" s="44">
        <v>0</v>
      </c>
      <c r="G230" s="17">
        <v>908.2</v>
      </c>
      <c r="H230" s="18">
        <f t="shared" si="20"/>
        <v>873.2</v>
      </c>
      <c r="I230" s="16">
        <v>873.2</v>
      </c>
      <c r="J230" s="18">
        <f t="shared" si="21"/>
        <v>1233.193906380776</v>
      </c>
      <c r="K230" s="18">
        <f t="shared" si="22"/>
        <v>1303.148906380776</v>
      </c>
      <c r="L230" s="18">
        <f t="shared" si="18"/>
        <v>1320.278006380776</v>
      </c>
      <c r="M230" s="21">
        <f t="shared" si="19"/>
        <v>1311.713456380776</v>
      </c>
      <c r="O230" s="16">
        <v>91.1</v>
      </c>
      <c r="P230" s="24">
        <v>0.658</v>
      </c>
      <c r="Q230" s="18">
        <f t="shared" si="23"/>
        <v>56.8</v>
      </c>
      <c r="R230" s="16">
        <v>56.8</v>
      </c>
      <c r="S230" s="24">
        <v>3.922</v>
      </c>
      <c r="T230" s="42">
        <v>-219.027</v>
      </c>
      <c r="V230" s="15">
        <v>16.166</v>
      </c>
      <c r="W230" s="21">
        <v>1311.713456380776</v>
      </c>
    </row>
    <row r="231" spans="1:23" ht="12.75">
      <c r="A231" s="1">
        <v>36346</v>
      </c>
      <c r="B231" s="13">
        <v>186</v>
      </c>
      <c r="C231" s="2">
        <v>0.116435185</v>
      </c>
      <c r="D231" s="14">
        <v>0.116435185</v>
      </c>
      <c r="E231" s="3">
        <v>2220</v>
      </c>
      <c r="F231" s="44">
        <v>0</v>
      </c>
      <c r="G231" s="17">
        <v>906.8</v>
      </c>
      <c r="H231" s="18">
        <f t="shared" si="20"/>
        <v>871.8</v>
      </c>
      <c r="I231" s="16">
        <v>871.8</v>
      </c>
      <c r="J231" s="18">
        <f t="shared" si="21"/>
        <v>1246.5183011259323</v>
      </c>
      <c r="K231" s="18">
        <f t="shared" si="22"/>
        <v>1316.4733011259323</v>
      </c>
      <c r="L231" s="18">
        <f t="shared" si="18"/>
        <v>1333.6024011259324</v>
      </c>
      <c r="M231" s="21">
        <f t="shared" si="19"/>
        <v>1325.0378511259323</v>
      </c>
      <c r="O231" s="16">
        <v>91.3</v>
      </c>
      <c r="P231" s="24">
        <v>0.669</v>
      </c>
      <c r="Q231" s="18">
        <f t="shared" si="23"/>
        <v>57.900000000000006</v>
      </c>
      <c r="R231" s="16">
        <v>57.9</v>
      </c>
      <c r="S231" s="24">
        <v>3.833</v>
      </c>
      <c r="T231" s="42">
        <v>-241.394</v>
      </c>
      <c r="V231" s="15">
        <v>16.079</v>
      </c>
      <c r="W231" s="21">
        <v>1325.0378511259323</v>
      </c>
    </row>
    <row r="232" spans="1:23" ht="12.75">
      <c r="A232" s="1">
        <v>36346</v>
      </c>
      <c r="B232" s="13">
        <v>186</v>
      </c>
      <c r="C232" s="2">
        <v>0.116550922</v>
      </c>
      <c r="D232" s="14">
        <v>0.116550922</v>
      </c>
      <c r="E232" s="3">
        <v>2230</v>
      </c>
      <c r="F232" s="44">
        <v>0</v>
      </c>
      <c r="G232" s="17">
        <v>904.4</v>
      </c>
      <c r="H232" s="18">
        <f t="shared" si="20"/>
        <v>869.4</v>
      </c>
      <c r="I232" s="16">
        <v>869.4</v>
      </c>
      <c r="J232" s="18">
        <f t="shared" si="21"/>
        <v>1269.4099803287738</v>
      </c>
      <c r="K232" s="18">
        <f t="shared" si="22"/>
        <v>1339.3649803287738</v>
      </c>
      <c r="L232" s="18">
        <f t="shared" si="18"/>
        <v>1356.4940803287739</v>
      </c>
      <c r="M232" s="21">
        <f t="shared" si="19"/>
        <v>1347.9295303287738</v>
      </c>
      <c r="O232" s="16">
        <v>91.4</v>
      </c>
      <c r="P232" s="24">
        <v>0.634</v>
      </c>
      <c r="Q232" s="18">
        <f t="shared" si="23"/>
        <v>54.4</v>
      </c>
      <c r="R232" s="16">
        <v>54.4</v>
      </c>
      <c r="S232" s="24">
        <v>3.771</v>
      </c>
      <c r="T232" s="42">
        <v>-242.898</v>
      </c>
      <c r="V232" s="15">
        <v>15.902</v>
      </c>
      <c r="W232" s="21">
        <v>1347.9295303287738</v>
      </c>
    </row>
    <row r="233" spans="1:23" ht="12.75">
      <c r="A233" s="1">
        <v>36346</v>
      </c>
      <c r="B233" s="13">
        <v>186</v>
      </c>
      <c r="C233" s="2">
        <v>0.116666667</v>
      </c>
      <c r="D233" s="14">
        <v>0.116666667</v>
      </c>
      <c r="E233" s="3">
        <v>2240</v>
      </c>
      <c r="F233" s="44">
        <v>0</v>
      </c>
      <c r="G233" s="17">
        <v>903.7</v>
      </c>
      <c r="H233" s="18">
        <f t="shared" si="20"/>
        <v>868.7</v>
      </c>
      <c r="I233" s="16">
        <v>868.7</v>
      </c>
      <c r="J233" s="18">
        <f t="shared" si="21"/>
        <v>1276.0986245663578</v>
      </c>
      <c r="K233" s="18">
        <f t="shared" si="22"/>
        <v>1346.0536245663577</v>
      </c>
      <c r="L233" s="18">
        <f t="shared" si="18"/>
        <v>1363.1827245663578</v>
      </c>
      <c r="M233" s="21">
        <f t="shared" si="19"/>
        <v>1354.6181745663578</v>
      </c>
      <c r="O233" s="16">
        <v>93.2</v>
      </c>
      <c r="P233" s="24">
        <v>0.673</v>
      </c>
      <c r="Q233" s="18">
        <f t="shared" si="23"/>
        <v>58.30000000000001</v>
      </c>
      <c r="R233" s="16">
        <v>58.3</v>
      </c>
      <c r="S233" s="24">
        <v>4.146</v>
      </c>
      <c r="T233" s="42">
        <v>-181.265</v>
      </c>
      <c r="V233" s="15">
        <v>15.331</v>
      </c>
      <c r="W233" s="21">
        <v>1354.6181745663578</v>
      </c>
    </row>
    <row r="234" spans="1:23" ht="12.75">
      <c r="A234" s="1">
        <v>36346</v>
      </c>
      <c r="B234" s="13">
        <v>186</v>
      </c>
      <c r="C234" s="2">
        <v>0.116782404</v>
      </c>
      <c r="D234" s="14">
        <v>0.116782404</v>
      </c>
      <c r="E234" s="3">
        <v>2250</v>
      </c>
      <c r="F234" s="44">
        <v>0</v>
      </c>
      <c r="G234" s="17">
        <v>901.5</v>
      </c>
      <c r="H234" s="18">
        <f t="shared" si="20"/>
        <v>866.5</v>
      </c>
      <c r="I234" s="16">
        <v>866.5</v>
      </c>
      <c r="J234" s="18">
        <f t="shared" si="21"/>
        <v>1297.1552207019954</v>
      </c>
      <c r="K234" s="18">
        <f t="shared" si="22"/>
        <v>1367.1102207019953</v>
      </c>
      <c r="L234" s="18">
        <f t="shared" si="18"/>
        <v>1384.2393207019954</v>
      </c>
      <c r="M234" s="21">
        <f t="shared" si="19"/>
        <v>1375.6747707019954</v>
      </c>
      <c r="O234" s="16">
        <v>92.8</v>
      </c>
      <c r="P234" s="24">
        <v>0.644</v>
      </c>
      <c r="Q234" s="18">
        <f t="shared" si="23"/>
        <v>55.400000000000006</v>
      </c>
      <c r="R234" s="16">
        <v>55.4</v>
      </c>
      <c r="S234" s="24">
        <v>3.8</v>
      </c>
      <c r="T234" s="42">
        <v>-245.495</v>
      </c>
      <c r="V234" s="15">
        <v>14.985</v>
      </c>
      <c r="W234" s="21">
        <v>1375.6747707019954</v>
      </c>
    </row>
    <row r="235" spans="1:23" ht="12.75">
      <c r="A235" s="1">
        <v>36346</v>
      </c>
      <c r="B235" s="13">
        <v>186</v>
      </c>
      <c r="C235" s="2">
        <v>0.116898149</v>
      </c>
      <c r="D235" s="14">
        <v>0.116898149</v>
      </c>
      <c r="E235" s="3">
        <v>2260</v>
      </c>
      <c r="F235" s="44">
        <v>0</v>
      </c>
      <c r="G235" s="17">
        <v>900.1</v>
      </c>
      <c r="H235" s="18">
        <f t="shared" si="20"/>
        <v>865.1</v>
      </c>
      <c r="I235" s="16">
        <v>865.1</v>
      </c>
      <c r="J235" s="18">
        <f t="shared" si="21"/>
        <v>1310.5827264237578</v>
      </c>
      <c r="K235" s="18">
        <f t="shared" si="22"/>
        <v>1380.5377264237577</v>
      </c>
      <c r="L235" s="18">
        <f t="shared" si="18"/>
        <v>1397.6668264237578</v>
      </c>
      <c r="M235" s="21">
        <f t="shared" si="19"/>
        <v>1389.1022764237578</v>
      </c>
      <c r="O235" s="16">
        <v>92.7</v>
      </c>
      <c r="P235" s="24">
        <v>0.673</v>
      </c>
      <c r="Q235" s="18">
        <f t="shared" si="23"/>
        <v>58.30000000000001</v>
      </c>
      <c r="R235" s="16">
        <v>58.3</v>
      </c>
      <c r="S235" s="24">
        <v>4.546</v>
      </c>
      <c r="T235" s="42">
        <v>-99.862</v>
      </c>
      <c r="V235" s="15">
        <v>14.357</v>
      </c>
      <c r="W235" s="21">
        <v>1389.1022764237578</v>
      </c>
    </row>
    <row r="236" spans="1:23" ht="12.75">
      <c r="A236" s="1">
        <v>36346</v>
      </c>
      <c r="B236" s="13">
        <v>186</v>
      </c>
      <c r="C236" s="2">
        <v>0.117013887</v>
      </c>
      <c r="D236" s="14">
        <v>0.117013887</v>
      </c>
      <c r="E236" s="3">
        <v>2270</v>
      </c>
      <c r="F236" s="44">
        <v>0</v>
      </c>
      <c r="G236" s="17">
        <v>897.9</v>
      </c>
      <c r="H236" s="18">
        <f t="shared" si="20"/>
        <v>862.9</v>
      </c>
      <c r="I236" s="16">
        <v>862.9</v>
      </c>
      <c r="J236" s="18">
        <f t="shared" si="21"/>
        <v>1331.7270584712373</v>
      </c>
      <c r="K236" s="18">
        <f t="shared" si="22"/>
        <v>1401.6820584712373</v>
      </c>
      <c r="L236" s="18">
        <f t="shared" si="18"/>
        <v>1418.8111584712374</v>
      </c>
      <c r="M236" s="21">
        <f t="shared" si="19"/>
        <v>1410.2466084712373</v>
      </c>
      <c r="O236" s="16">
        <v>93.4</v>
      </c>
      <c r="P236" s="24">
        <v>0.643</v>
      </c>
      <c r="Q236" s="18">
        <f t="shared" si="23"/>
        <v>55.3</v>
      </c>
      <c r="R236" s="16">
        <v>55.3</v>
      </c>
      <c r="S236" s="24">
        <v>4.078</v>
      </c>
      <c r="T236" s="42">
        <v>-185.366</v>
      </c>
      <c r="V236" s="15">
        <v>14.427</v>
      </c>
      <c r="W236" s="21">
        <v>1410.2466084712373</v>
      </c>
    </row>
    <row r="237" spans="1:23" ht="12.75">
      <c r="A237" s="1">
        <v>36346</v>
      </c>
      <c r="B237" s="13">
        <v>186</v>
      </c>
      <c r="C237" s="2">
        <v>0.117129631</v>
      </c>
      <c r="D237" s="14">
        <v>0.117129631</v>
      </c>
      <c r="E237" s="3">
        <v>2280</v>
      </c>
      <c r="F237" s="44">
        <v>0</v>
      </c>
      <c r="G237" s="17">
        <v>896</v>
      </c>
      <c r="H237" s="18">
        <f t="shared" si="20"/>
        <v>861</v>
      </c>
      <c r="I237" s="16">
        <v>861</v>
      </c>
      <c r="J237" s="18">
        <f t="shared" si="21"/>
        <v>1350.0315007188435</v>
      </c>
      <c r="K237" s="18">
        <f t="shared" si="22"/>
        <v>1419.9865007188434</v>
      </c>
      <c r="L237" s="18">
        <f t="shared" si="18"/>
        <v>1437.1156007188436</v>
      </c>
      <c r="M237" s="21">
        <f t="shared" si="19"/>
        <v>1428.5510507188435</v>
      </c>
      <c r="O237" s="16">
        <v>94.5</v>
      </c>
      <c r="P237" s="24">
        <v>0.664</v>
      </c>
      <c r="Q237" s="18">
        <f t="shared" si="23"/>
        <v>57.400000000000006</v>
      </c>
      <c r="R237" s="16">
        <v>57.4</v>
      </c>
      <c r="S237" s="24">
        <v>4.449</v>
      </c>
      <c r="T237" s="42">
        <v>-123.733</v>
      </c>
      <c r="V237" s="15">
        <v>15.098</v>
      </c>
      <c r="W237" s="21">
        <v>1428.5510507188435</v>
      </c>
    </row>
    <row r="238" spans="1:23" ht="12.75">
      <c r="A238" s="1">
        <v>36346</v>
      </c>
      <c r="B238" s="13">
        <v>186</v>
      </c>
      <c r="C238" s="2">
        <v>0.117245369</v>
      </c>
      <c r="D238" s="14">
        <v>0.117245369</v>
      </c>
      <c r="E238" s="3">
        <v>2290</v>
      </c>
      <c r="F238" s="44">
        <v>0</v>
      </c>
      <c r="G238" s="17">
        <v>894.8</v>
      </c>
      <c r="H238" s="18">
        <f t="shared" si="20"/>
        <v>859.8</v>
      </c>
      <c r="I238" s="16">
        <v>859.8</v>
      </c>
      <c r="J238" s="18">
        <f t="shared" si="21"/>
        <v>1361.6130247328786</v>
      </c>
      <c r="K238" s="18">
        <f t="shared" si="22"/>
        <v>1431.5680247328785</v>
      </c>
      <c r="L238" s="18">
        <f t="shared" si="18"/>
        <v>1448.6971247328786</v>
      </c>
      <c r="M238" s="21">
        <f t="shared" si="19"/>
        <v>1440.1325747328785</v>
      </c>
      <c r="O238" s="16">
        <v>94.8</v>
      </c>
      <c r="P238" s="24">
        <v>0.624</v>
      </c>
      <c r="Q238" s="18">
        <f t="shared" si="23"/>
        <v>53.4</v>
      </c>
      <c r="R238" s="16">
        <v>53.4</v>
      </c>
      <c r="S238" s="24">
        <v>4.399</v>
      </c>
      <c r="T238" s="42">
        <v>-124.963</v>
      </c>
      <c r="V238" s="15">
        <v>15.692</v>
      </c>
      <c r="W238" s="21">
        <v>1440.1325747328785</v>
      </c>
    </row>
    <row r="239" spans="1:23" ht="12.75">
      <c r="A239" s="1">
        <v>36346</v>
      </c>
      <c r="B239" s="13">
        <v>186</v>
      </c>
      <c r="C239" s="2">
        <v>0.117361113</v>
      </c>
      <c r="D239" s="14">
        <v>0.117361113</v>
      </c>
      <c r="E239" s="3">
        <v>2300</v>
      </c>
      <c r="F239" s="44">
        <v>0</v>
      </c>
      <c r="G239" s="17">
        <v>892.9</v>
      </c>
      <c r="H239" s="18">
        <f t="shared" si="20"/>
        <v>857.9</v>
      </c>
      <c r="I239" s="16">
        <v>857.9</v>
      </c>
      <c r="J239" s="18">
        <f t="shared" si="21"/>
        <v>1379.983536512031</v>
      </c>
      <c r="K239" s="18">
        <f t="shared" si="22"/>
        <v>1449.9385365120309</v>
      </c>
      <c r="L239" s="18">
        <f t="shared" si="18"/>
        <v>1467.067636512031</v>
      </c>
      <c r="M239" s="21">
        <f t="shared" si="19"/>
        <v>1458.503086512031</v>
      </c>
      <c r="O239" s="16">
        <v>95.1</v>
      </c>
      <c r="P239" s="24">
        <v>0.657</v>
      </c>
      <c r="Q239" s="18">
        <f t="shared" si="23"/>
        <v>56.7</v>
      </c>
      <c r="R239" s="16">
        <v>56.7</v>
      </c>
      <c r="S239" s="24">
        <v>4.168</v>
      </c>
      <c r="T239" s="42">
        <v>-168.331</v>
      </c>
      <c r="V239" s="15">
        <v>16.086</v>
      </c>
      <c r="W239" s="21">
        <v>1458.503086512031</v>
      </c>
    </row>
    <row r="240" spans="1:23" ht="12.75">
      <c r="A240" s="1">
        <v>36346</v>
      </c>
      <c r="B240" s="13">
        <v>186</v>
      </c>
      <c r="C240" s="2">
        <v>0.117476851</v>
      </c>
      <c r="D240" s="14">
        <v>0.117476851</v>
      </c>
      <c r="E240" s="3">
        <v>2310</v>
      </c>
      <c r="F240" s="44">
        <v>0</v>
      </c>
      <c r="G240" s="17">
        <v>891.5</v>
      </c>
      <c r="H240" s="18">
        <f t="shared" si="20"/>
        <v>856.5</v>
      </c>
      <c r="I240" s="16">
        <v>856.5</v>
      </c>
      <c r="J240" s="18">
        <f t="shared" si="21"/>
        <v>1393.545755953216</v>
      </c>
      <c r="K240" s="18">
        <f t="shared" si="22"/>
        <v>1463.500755953216</v>
      </c>
      <c r="L240" s="18">
        <f t="shared" si="18"/>
        <v>1480.629855953216</v>
      </c>
      <c r="M240" s="21">
        <f t="shared" si="19"/>
        <v>1472.065305953216</v>
      </c>
      <c r="O240" s="16">
        <v>95.4</v>
      </c>
      <c r="P240" s="24">
        <v>0.615</v>
      </c>
      <c r="Q240" s="18">
        <f t="shared" si="23"/>
        <v>52.5</v>
      </c>
      <c r="R240" s="16">
        <v>52.5</v>
      </c>
      <c r="S240" s="24">
        <v>4.549</v>
      </c>
      <c r="T240" s="42">
        <v>-106.834</v>
      </c>
      <c r="V240" s="15">
        <v>16.164</v>
      </c>
      <c r="W240" s="21">
        <v>1472.065305953216</v>
      </c>
    </row>
    <row r="241" spans="1:23" ht="12.75">
      <c r="A241" s="1">
        <v>36346</v>
      </c>
      <c r="B241" s="13">
        <v>186</v>
      </c>
      <c r="C241" s="2">
        <v>0.117592596</v>
      </c>
      <c r="D241" s="14">
        <v>0.117592596</v>
      </c>
      <c r="E241" s="3">
        <v>2320</v>
      </c>
      <c r="F241" s="44">
        <v>0</v>
      </c>
      <c r="G241" s="17">
        <v>890.1</v>
      </c>
      <c r="H241" s="18">
        <f t="shared" si="20"/>
        <v>855.1</v>
      </c>
      <c r="I241" s="16">
        <v>855.1</v>
      </c>
      <c r="J241" s="18">
        <f t="shared" si="21"/>
        <v>1407.130161788045</v>
      </c>
      <c r="K241" s="18">
        <f t="shared" si="22"/>
        <v>1477.0851617880448</v>
      </c>
      <c r="L241" s="18">
        <f t="shared" si="18"/>
        <v>1494.214261788045</v>
      </c>
      <c r="M241" s="21">
        <f t="shared" si="19"/>
        <v>1485.649711788045</v>
      </c>
      <c r="O241" s="16">
        <v>95.6</v>
      </c>
      <c r="P241" s="24">
        <v>0.644</v>
      </c>
      <c r="Q241" s="18">
        <f t="shared" si="23"/>
        <v>55.400000000000006</v>
      </c>
      <c r="R241" s="16">
        <v>55.4</v>
      </c>
      <c r="S241" s="24">
        <v>4.517</v>
      </c>
      <c r="T241" s="42">
        <v>-108.202</v>
      </c>
      <c r="V241" s="15">
        <v>15.95</v>
      </c>
      <c r="W241" s="21">
        <v>1485.649711788045</v>
      </c>
    </row>
    <row r="242" spans="1:23" ht="12.75">
      <c r="A242" s="1">
        <v>36346</v>
      </c>
      <c r="B242" s="13">
        <v>186</v>
      </c>
      <c r="C242" s="2">
        <v>0.117708333</v>
      </c>
      <c r="D242" s="14">
        <v>0.117708333</v>
      </c>
      <c r="E242" s="3">
        <v>2330</v>
      </c>
      <c r="F242" s="44">
        <v>0</v>
      </c>
      <c r="G242" s="17">
        <v>889</v>
      </c>
      <c r="H242" s="18">
        <f t="shared" si="20"/>
        <v>854</v>
      </c>
      <c r="I242" s="16">
        <v>854</v>
      </c>
      <c r="J242" s="18">
        <f t="shared" si="21"/>
        <v>1417.819235300966</v>
      </c>
      <c r="K242" s="18">
        <f t="shared" si="22"/>
        <v>1487.774235300966</v>
      </c>
      <c r="L242" s="18">
        <f t="shared" si="18"/>
        <v>1504.903335300966</v>
      </c>
      <c r="M242" s="21">
        <f t="shared" si="19"/>
        <v>1496.338785300966</v>
      </c>
      <c r="O242" s="16">
        <v>94.5</v>
      </c>
      <c r="P242" s="24">
        <v>0.618</v>
      </c>
      <c r="Q242" s="18">
        <f t="shared" si="23"/>
        <v>52.8</v>
      </c>
      <c r="R242" s="16">
        <v>52.8</v>
      </c>
      <c r="S242" s="24">
        <v>4.643</v>
      </c>
      <c r="T242" s="42">
        <v>-88.432</v>
      </c>
      <c r="V242" s="15">
        <v>15.606</v>
      </c>
      <c r="W242" s="21">
        <v>1496.338785300966</v>
      </c>
    </row>
    <row r="243" spans="1:23" ht="12.75">
      <c r="A243" s="1">
        <v>36346</v>
      </c>
      <c r="B243" s="13">
        <v>186</v>
      </c>
      <c r="C243" s="2">
        <v>0.117824078</v>
      </c>
      <c r="D243" s="14">
        <v>0.117824078</v>
      </c>
      <c r="E243" s="3">
        <v>2340</v>
      </c>
      <c r="F243" s="44">
        <v>0</v>
      </c>
      <c r="G243" s="17">
        <v>887.5</v>
      </c>
      <c r="H243" s="18">
        <f t="shared" si="20"/>
        <v>852.5</v>
      </c>
      <c r="I243" s="16">
        <v>852.5</v>
      </c>
      <c r="J243" s="18">
        <f t="shared" si="21"/>
        <v>1432.4174541886657</v>
      </c>
      <c r="K243" s="18">
        <f t="shared" si="22"/>
        <v>1502.3724541886656</v>
      </c>
      <c r="L243" s="18">
        <f t="shared" si="18"/>
        <v>1519.5015541886658</v>
      </c>
      <c r="M243" s="21">
        <f t="shared" si="19"/>
        <v>1510.9370041886657</v>
      </c>
      <c r="O243" s="16">
        <v>94.8</v>
      </c>
      <c r="P243" s="24">
        <v>0.637</v>
      </c>
      <c r="Q243" s="18">
        <f t="shared" si="23"/>
        <v>54.7</v>
      </c>
      <c r="R243" s="16">
        <v>54.7</v>
      </c>
      <c r="S243" s="24">
        <v>4.205</v>
      </c>
      <c r="T243" s="42">
        <v>-173.799</v>
      </c>
      <c r="V243" s="15">
        <v>14.86</v>
      </c>
      <c r="W243" s="21">
        <v>1510.9370041886657</v>
      </c>
    </row>
    <row r="244" spans="1:23" ht="12.75">
      <c r="A244" s="1">
        <v>36346</v>
      </c>
      <c r="B244" s="13">
        <v>186</v>
      </c>
      <c r="C244" s="2">
        <v>0.117939815</v>
      </c>
      <c r="D244" s="14">
        <v>0.117939815</v>
      </c>
      <c r="E244" s="3">
        <v>2350</v>
      </c>
      <c r="F244" s="44">
        <v>0</v>
      </c>
      <c r="G244" s="17">
        <v>886.2</v>
      </c>
      <c r="H244" s="18">
        <f t="shared" si="20"/>
        <v>851.2</v>
      </c>
      <c r="I244" s="16">
        <v>851.2</v>
      </c>
      <c r="J244" s="18">
        <f t="shared" si="21"/>
        <v>1445.0900360736373</v>
      </c>
      <c r="K244" s="18">
        <f t="shared" si="22"/>
        <v>1515.0450360736372</v>
      </c>
      <c r="L244" s="18">
        <f t="shared" si="18"/>
        <v>1532.1741360736373</v>
      </c>
      <c r="M244" s="21">
        <f t="shared" si="19"/>
        <v>1523.6095860736373</v>
      </c>
      <c r="O244" s="16">
        <v>94.7</v>
      </c>
      <c r="P244" s="24">
        <v>0.594</v>
      </c>
      <c r="Q244" s="18">
        <f t="shared" si="23"/>
        <v>50.4</v>
      </c>
      <c r="R244" s="16">
        <v>50.4</v>
      </c>
      <c r="S244" s="24">
        <v>4.872</v>
      </c>
      <c r="T244" s="42">
        <v>-28.303</v>
      </c>
      <c r="V244" s="15">
        <v>14.377</v>
      </c>
      <c r="W244" s="21">
        <v>1523.6095860736373</v>
      </c>
    </row>
    <row r="245" spans="1:23" ht="12.75">
      <c r="A245" s="1">
        <v>36346</v>
      </c>
      <c r="B245" s="13">
        <v>186</v>
      </c>
      <c r="C245" s="2">
        <v>0.118055552</v>
      </c>
      <c r="D245" s="14">
        <v>0.118055552</v>
      </c>
      <c r="E245" s="3">
        <v>2360</v>
      </c>
      <c r="F245" s="44">
        <v>0</v>
      </c>
      <c r="G245" s="17">
        <v>884.4</v>
      </c>
      <c r="H245" s="18">
        <f t="shared" si="20"/>
        <v>849.4</v>
      </c>
      <c r="I245" s="16">
        <v>849.4</v>
      </c>
      <c r="J245" s="18">
        <f t="shared" si="21"/>
        <v>1462.6686766139587</v>
      </c>
      <c r="K245" s="18">
        <f t="shared" si="22"/>
        <v>1532.6236766139587</v>
      </c>
      <c r="L245" s="18">
        <f t="shared" si="18"/>
        <v>1549.7527766139588</v>
      </c>
      <c r="M245" s="21">
        <f t="shared" si="19"/>
        <v>1541.1882266139587</v>
      </c>
      <c r="O245" s="16">
        <v>95.2</v>
      </c>
      <c r="P245" s="24">
        <v>0.639</v>
      </c>
      <c r="Q245" s="18">
        <f t="shared" si="23"/>
        <v>54.9</v>
      </c>
      <c r="R245" s="16">
        <v>54.9</v>
      </c>
      <c r="S245" s="24">
        <v>4.518</v>
      </c>
      <c r="T245" s="42">
        <v>-113.67</v>
      </c>
      <c r="V245" s="15">
        <v>14.516</v>
      </c>
      <c r="W245" s="21">
        <v>1541.1882266139587</v>
      </c>
    </row>
    <row r="246" spans="1:23" ht="12.75">
      <c r="A246" s="1">
        <v>36346</v>
      </c>
      <c r="B246" s="13">
        <v>186</v>
      </c>
      <c r="C246" s="2">
        <v>0.118171297</v>
      </c>
      <c r="D246" s="14">
        <v>0.118171297</v>
      </c>
      <c r="E246" s="3">
        <v>2370</v>
      </c>
      <c r="F246" s="44">
        <v>0</v>
      </c>
      <c r="G246" s="17">
        <v>883.5</v>
      </c>
      <c r="H246" s="18">
        <f t="shared" si="20"/>
        <v>848.5</v>
      </c>
      <c r="I246" s="16">
        <v>848.5</v>
      </c>
      <c r="J246" s="18">
        <f t="shared" si="21"/>
        <v>1471.4719711952062</v>
      </c>
      <c r="K246" s="18">
        <f t="shared" si="22"/>
        <v>1541.426971195206</v>
      </c>
      <c r="L246" s="18">
        <f t="shared" si="18"/>
        <v>1558.5560711952062</v>
      </c>
      <c r="M246" s="21">
        <f t="shared" si="19"/>
        <v>1549.9915211952061</v>
      </c>
      <c r="O246" s="16">
        <v>95.3</v>
      </c>
      <c r="P246" s="24">
        <v>0.614</v>
      </c>
      <c r="Q246" s="18">
        <f t="shared" si="23"/>
        <v>52.4</v>
      </c>
      <c r="R246" s="16">
        <v>52.4</v>
      </c>
      <c r="S246" s="24">
        <v>4.604</v>
      </c>
      <c r="T246" s="42">
        <v>-93.9</v>
      </c>
      <c r="V246" s="15">
        <v>15.178</v>
      </c>
      <c r="W246" s="21">
        <v>1549.9915211952061</v>
      </c>
    </row>
    <row r="247" spans="1:23" ht="12.75">
      <c r="A247" s="1">
        <v>36346</v>
      </c>
      <c r="B247" s="13">
        <v>186</v>
      </c>
      <c r="C247" s="2">
        <v>0.118287034</v>
      </c>
      <c r="D247" s="14">
        <v>0.118287034</v>
      </c>
      <c r="E247" s="3">
        <v>2380</v>
      </c>
      <c r="F247" s="44">
        <v>0</v>
      </c>
      <c r="G247" s="17">
        <v>881.7</v>
      </c>
      <c r="H247" s="18">
        <f t="shared" si="20"/>
        <v>846.7</v>
      </c>
      <c r="I247" s="16">
        <v>846.7</v>
      </c>
      <c r="J247" s="18">
        <f t="shared" si="21"/>
        <v>1489.1066079189588</v>
      </c>
      <c r="K247" s="18">
        <f t="shared" si="22"/>
        <v>1559.0616079189588</v>
      </c>
      <c r="L247" s="18">
        <f t="shared" si="18"/>
        <v>1576.1907079189589</v>
      </c>
      <c r="M247" s="21">
        <f t="shared" si="19"/>
        <v>1567.6261579189588</v>
      </c>
      <c r="O247" s="16">
        <v>95.4</v>
      </c>
      <c r="P247" s="24">
        <v>0.644</v>
      </c>
      <c r="Q247" s="18">
        <f t="shared" si="23"/>
        <v>55.400000000000006</v>
      </c>
      <c r="R247" s="16">
        <v>55.4</v>
      </c>
      <c r="S247" s="24">
        <v>5.02</v>
      </c>
      <c r="T247" s="42">
        <v>-11.268</v>
      </c>
      <c r="V247" s="15">
        <v>15.935</v>
      </c>
      <c r="W247" s="21">
        <v>1567.6261579189588</v>
      </c>
    </row>
    <row r="248" spans="1:23" ht="12.75">
      <c r="A248" s="1">
        <v>36346</v>
      </c>
      <c r="B248" s="13">
        <v>186</v>
      </c>
      <c r="C248" s="2">
        <v>0.118402779</v>
      </c>
      <c r="D248" s="14">
        <v>0.118402779</v>
      </c>
      <c r="E248" s="3">
        <v>2390</v>
      </c>
      <c r="F248" s="44">
        <v>0</v>
      </c>
      <c r="G248" s="17">
        <v>880.4</v>
      </c>
      <c r="H248" s="18">
        <f t="shared" si="20"/>
        <v>845.4</v>
      </c>
      <c r="I248" s="16">
        <v>845.4</v>
      </c>
      <c r="J248" s="18">
        <f t="shared" si="21"/>
        <v>1501.8660652885444</v>
      </c>
      <c r="K248" s="18">
        <f t="shared" si="22"/>
        <v>1571.8210652885443</v>
      </c>
      <c r="L248" s="18">
        <f t="shared" si="18"/>
        <v>1588.9501652885444</v>
      </c>
      <c r="M248" s="21">
        <f t="shared" si="19"/>
        <v>1580.3856152885444</v>
      </c>
      <c r="O248" s="16">
        <v>96</v>
      </c>
      <c r="P248" s="24">
        <v>0.614</v>
      </c>
      <c r="Q248" s="18">
        <f t="shared" si="23"/>
        <v>52.4</v>
      </c>
      <c r="R248" s="16">
        <v>52.4</v>
      </c>
      <c r="S248" s="24">
        <v>4.626</v>
      </c>
      <c r="T248" s="42">
        <v>-96.771</v>
      </c>
      <c r="V248" s="15">
        <v>16.19</v>
      </c>
      <c r="W248" s="21">
        <v>1580.3856152885444</v>
      </c>
    </row>
    <row r="249" spans="1:23" ht="12.75">
      <c r="A249" s="1">
        <v>36346</v>
      </c>
      <c r="B249" s="13">
        <v>186</v>
      </c>
      <c r="C249" s="2">
        <v>0.118518516</v>
      </c>
      <c r="D249" s="14">
        <v>0.118518516</v>
      </c>
      <c r="E249" s="3">
        <v>2400</v>
      </c>
      <c r="F249" s="44">
        <v>0</v>
      </c>
      <c r="G249" s="17">
        <v>878.9</v>
      </c>
      <c r="H249" s="18">
        <f t="shared" si="20"/>
        <v>843.9</v>
      </c>
      <c r="I249" s="16">
        <v>843.9</v>
      </c>
      <c r="J249" s="18">
        <f t="shared" si="21"/>
        <v>1516.6129194075147</v>
      </c>
      <c r="K249" s="18">
        <f t="shared" si="22"/>
        <v>1586.5679194075146</v>
      </c>
      <c r="L249" s="18">
        <f t="shared" si="18"/>
        <v>1603.6970194075147</v>
      </c>
      <c r="M249" s="21">
        <f t="shared" si="19"/>
        <v>1595.1324694075147</v>
      </c>
      <c r="O249" s="16">
        <v>96.3</v>
      </c>
      <c r="P249" s="24">
        <v>0.639</v>
      </c>
      <c r="Q249" s="18">
        <f t="shared" si="23"/>
        <v>54.9</v>
      </c>
      <c r="R249" s="16">
        <v>54.9</v>
      </c>
      <c r="S249" s="24">
        <v>4.576</v>
      </c>
      <c r="T249" s="42">
        <v>-98.138</v>
      </c>
      <c r="V249" s="15">
        <v>16.181</v>
      </c>
      <c r="W249" s="21">
        <v>1595.1324694075147</v>
      </c>
    </row>
    <row r="250" spans="1:23" ht="12.75">
      <c r="A250" s="1">
        <v>36346</v>
      </c>
      <c r="B250" s="13">
        <v>186</v>
      </c>
      <c r="C250" s="2">
        <v>0.118634261</v>
      </c>
      <c r="D250" s="14">
        <v>0.118634261</v>
      </c>
      <c r="E250" s="3">
        <v>2410</v>
      </c>
      <c r="F250" s="44">
        <v>0</v>
      </c>
      <c r="G250" s="17">
        <v>877.8</v>
      </c>
      <c r="H250" s="18">
        <f t="shared" si="20"/>
        <v>842.8</v>
      </c>
      <c r="I250" s="16">
        <v>842.8</v>
      </c>
      <c r="J250" s="18">
        <f t="shared" si="21"/>
        <v>1527.4439478111292</v>
      </c>
      <c r="K250" s="18">
        <f t="shared" si="22"/>
        <v>1597.3989478111291</v>
      </c>
      <c r="L250" s="18">
        <f t="shared" si="18"/>
        <v>1614.5280478111292</v>
      </c>
      <c r="M250" s="21">
        <f t="shared" si="19"/>
        <v>1605.9634978111292</v>
      </c>
      <c r="O250" s="16">
        <v>96.3</v>
      </c>
      <c r="P250" s="24">
        <v>0.609</v>
      </c>
      <c r="Q250" s="18">
        <f t="shared" si="23"/>
        <v>51.9</v>
      </c>
      <c r="R250" s="16">
        <v>51.9</v>
      </c>
      <c r="S250" s="24">
        <v>4.744</v>
      </c>
      <c r="T250" s="42">
        <v>-78.369</v>
      </c>
      <c r="V250" s="15">
        <v>16.074</v>
      </c>
      <c r="W250" s="21">
        <v>1605.9634978111292</v>
      </c>
    </row>
    <row r="251" spans="1:23" ht="12.75">
      <c r="A251" s="1">
        <v>36346</v>
      </c>
      <c r="B251" s="13">
        <v>186</v>
      </c>
      <c r="C251" s="2">
        <v>0.118749999</v>
      </c>
      <c r="D251" s="14">
        <v>0.118749999</v>
      </c>
      <c r="E251" s="3">
        <v>2420</v>
      </c>
      <c r="F251" s="44">
        <v>0</v>
      </c>
      <c r="G251" s="17">
        <v>876.3</v>
      </c>
      <c r="H251" s="18">
        <f t="shared" si="20"/>
        <v>841.3</v>
      </c>
      <c r="I251" s="16">
        <v>841.3</v>
      </c>
      <c r="J251" s="18">
        <f t="shared" si="21"/>
        <v>1542.2363358543976</v>
      </c>
      <c r="K251" s="18">
        <f t="shared" si="22"/>
        <v>1612.1913358543975</v>
      </c>
      <c r="L251" s="18">
        <f t="shared" si="18"/>
        <v>1629.3204358543976</v>
      </c>
      <c r="M251" s="21">
        <f t="shared" si="19"/>
        <v>1620.7558858543975</v>
      </c>
      <c r="O251" s="16">
        <v>96.7</v>
      </c>
      <c r="P251" s="24">
        <v>0.638</v>
      </c>
      <c r="Q251" s="18">
        <f t="shared" si="23"/>
        <v>54.800000000000004</v>
      </c>
      <c r="R251" s="16">
        <v>54.8</v>
      </c>
      <c r="S251" s="24">
        <v>4.854</v>
      </c>
      <c r="T251" s="42">
        <v>-37.736</v>
      </c>
      <c r="V251" s="15">
        <v>15.645</v>
      </c>
      <c r="W251" s="21">
        <v>1620.7558858543975</v>
      </c>
    </row>
    <row r="252" spans="1:23" ht="12.75">
      <c r="A252" s="1">
        <v>36346</v>
      </c>
      <c r="B252" s="13">
        <v>186</v>
      </c>
      <c r="C252" s="2">
        <v>0.118865743</v>
      </c>
      <c r="D252" s="14">
        <v>0.118865743</v>
      </c>
      <c r="E252" s="3">
        <v>2430</v>
      </c>
      <c r="F252" s="44">
        <v>0</v>
      </c>
      <c r="G252" s="17">
        <v>874.4</v>
      </c>
      <c r="H252" s="18">
        <f t="shared" si="20"/>
        <v>839.4</v>
      </c>
      <c r="I252" s="16">
        <v>839.4</v>
      </c>
      <c r="J252" s="18">
        <f t="shared" si="21"/>
        <v>1561.011268118289</v>
      </c>
      <c r="K252" s="18">
        <f t="shared" si="22"/>
        <v>1630.966268118289</v>
      </c>
      <c r="L252" s="18">
        <f t="shared" si="18"/>
        <v>1648.0953681182891</v>
      </c>
      <c r="M252" s="21">
        <f t="shared" si="19"/>
        <v>1639.530818118289</v>
      </c>
      <c r="O252" s="16">
        <v>97.3</v>
      </c>
      <c r="P252" s="24">
        <v>0.604</v>
      </c>
      <c r="Q252" s="18">
        <f t="shared" si="23"/>
        <v>51.4</v>
      </c>
      <c r="R252" s="16">
        <v>51.4</v>
      </c>
      <c r="S252" s="24">
        <v>5.085</v>
      </c>
      <c r="T252" s="42">
        <v>2.76</v>
      </c>
      <c r="V252" s="15">
        <v>14.777</v>
      </c>
      <c r="W252" s="21">
        <v>1639.530818118289</v>
      </c>
    </row>
    <row r="253" spans="1:23" ht="12.75">
      <c r="A253" s="1">
        <v>36346</v>
      </c>
      <c r="B253" s="13">
        <v>186</v>
      </c>
      <c r="C253" s="2">
        <v>0.118981481</v>
      </c>
      <c r="D253" s="14">
        <v>0.118981481</v>
      </c>
      <c r="E253" s="3">
        <v>2440</v>
      </c>
      <c r="F253" s="44">
        <v>0</v>
      </c>
      <c r="G253" s="17">
        <v>873.5</v>
      </c>
      <c r="H253" s="18">
        <f t="shared" si="20"/>
        <v>838.5</v>
      </c>
      <c r="I253" s="16">
        <v>838.5</v>
      </c>
      <c r="J253" s="18">
        <f t="shared" si="21"/>
        <v>1569.9194950108754</v>
      </c>
      <c r="K253" s="18">
        <f t="shared" si="22"/>
        <v>1639.8744950108753</v>
      </c>
      <c r="L253" s="18">
        <f t="shared" si="18"/>
        <v>1657.0035950108754</v>
      </c>
      <c r="M253" s="21">
        <f t="shared" si="19"/>
        <v>1648.4390450108754</v>
      </c>
      <c r="O253" s="16">
        <v>96.9</v>
      </c>
      <c r="P253" s="24">
        <v>0.645</v>
      </c>
      <c r="Q253" s="18">
        <f t="shared" si="23"/>
        <v>55.5</v>
      </c>
      <c r="R253" s="16">
        <v>55.5</v>
      </c>
      <c r="S253" s="24">
        <v>5.097</v>
      </c>
      <c r="T253" s="42">
        <v>1.53</v>
      </c>
      <c r="V253" s="15">
        <v>14.382</v>
      </c>
      <c r="W253" s="21">
        <v>1648.4390450108754</v>
      </c>
    </row>
    <row r="254" spans="1:23" ht="12.75">
      <c r="A254" s="1">
        <v>36346</v>
      </c>
      <c r="B254" s="13">
        <v>186</v>
      </c>
      <c r="C254" s="2">
        <v>0.119097225</v>
      </c>
      <c r="D254" s="14">
        <v>0.119097225</v>
      </c>
      <c r="E254" s="3">
        <v>2450</v>
      </c>
      <c r="F254" s="44">
        <v>0</v>
      </c>
      <c r="G254" s="17">
        <v>872.2</v>
      </c>
      <c r="H254" s="18">
        <f t="shared" si="20"/>
        <v>837.2</v>
      </c>
      <c r="I254" s="16">
        <v>837.2</v>
      </c>
      <c r="J254" s="18">
        <f t="shared" si="21"/>
        <v>1582.8038286616652</v>
      </c>
      <c r="K254" s="18">
        <f t="shared" si="22"/>
        <v>1652.7588286616651</v>
      </c>
      <c r="L254" s="18">
        <f t="shared" si="18"/>
        <v>1669.8879286616652</v>
      </c>
      <c r="M254" s="21">
        <f t="shared" si="19"/>
        <v>1661.3233786616652</v>
      </c>
      <c r="O254" s="16">
        <v>96.5</v>
      </c>
      <c r="P254" s="24">
        <v>0.609</v>
      </c>
      <c r="Q254" s="18">
        <f t="shared" si="23"/>
        <v>51.9</v>
      </c>
      <c r="R254" s="16">
        <v>51.9</v>
      </c>
      <c r="S254" s="24">
        <v>4.584</v>
      </c>
      <c r="T254" s="42">
        <v>-104.837</v>
      </c>
      <c r="V254" s="15">
        <v>14.358</v>
      </c>
      <c r="W254" s="21">
        <v>1661.3233786616652</v>
      </c>
    </row>
    <row r="255" spans="1:23" ht="12.75">
      <c r="A255" s="1">
        <v>36346</v>
      </c>
      <c r="B255" s="13">
        <v>186</v>
      </c>
      <c r="C255" s="2">
        <v>0.119212963</v>
      </c>
      <c r="D255" s="14">
        <v>0.119212963</v>
      </c>
      <c r="E255" s="3">
        <v>2460</v>
      </c>
      <c r="F255" s="44">
        <v>0</v>
      </c>
      <c r="G255" s="17">
        <v>870.5</v>
      </c>
      <c r="H255" s="18">
        <f t="shared" si="20"/>
        <v>835.5</v>
      </c>
      <c r="I255" s="16">
        <v>835.5</v>
      </c>
      <c r="J255" s="18">
        <f t="shared" si="21"/>
        <v>1599.682793440559</v>
      </c>
      <c r="K255" s="18">
        <f t="shared" si="22"/>
        <v>1669.6377934405589</v>
      </c>
      <c r="L255" s="18">
        <f t="shared" si="18"/>
        <v>1686.766893440559</v>
      </c>
      <c r="M255" s="21">
        <f t="shared" si="19"/>
        <v>1678.202343440559</v>
      </c>
      <c r="O255" s="16">
        <v>96.4</v>
      </c>
      <c r="P255" s="24">
        <v>0.634</v>
      </c>
      <c r="Q255" s="18">
        <f t="shared" si="23"/>
        <v>54.4</v>
      </c>
      <c r="R255" s="16">
        <v>54.4</v>
      </c>
      <c r="S255" s="24">
        <v>4.98</v>
      </c>
      <c r="T255" s="42">
        <v>-22.341</v>
      </c>
      <c r="V255" s="15">
        <v>15.239</v>
      </c>
      <c r="W255" s="21">
        <v>1678.202343440559</v>
      </c>
    </row>
    <row r="256" spans="1:23" ht="12.75">
      <c r="A256" s="1">
        <v>36346</v>
      </c>
      <c r="B256" s="13">
        <v>186</v>
      </c>
      <c r="C256" s="2">
        <v>0.1193287</v>
      </c>
      <c r="D256" s="14">
        <v>0.1193287</v>
      </c>
      <c r="E256" s="3">
        <v>2470</v>
      </c>
      <c r="F256" s="44">
        <v>0</v>
      </c>
      <c r="G256" s="17">
        <v>868.9</v>
      </c>
      <c r="H256" s="18">
        <f t="shared" si="20"/>
        <v>833.9</v>
      </c>
      <c r="I256" s="16">
        <v>833.9</v>
      </c>
      <c r="J256" s="18">
        <f t="shared" si="21"/>
        <v>1615.600280278233</v>
      </c>
      <c r="K256" s="18">
        <f t="shared" si="22"/>
        <v>1685.5552802782329</v>
      </c>
      <c r="L256" s="18">
        <f t="shared" si="18"/>
        <v>1702.684380278233</v>
      </c>
      <c r="M256" s="21">
        <f t="shared" si="19"/>
        <v>1694.119830278233</v>
      </c>
      <c r="O256" s="16">
        <v>95.9</v>
      </c>
      <c r="P256" s="24">
        <v>0.598</v>
      </c>
      <c r="Q256" s="18">
        <f t="shared" si="23"/>
        <v>50.8</v>
      </c>
      <c r="R256" s="16">
        <v>50.8</v>
      </c>
      <c r="S256" s="24">
        <v>5.06</v>
      </c>
      <c r="T256" s="42">
        <v>-2.708</v>
      </c>
      <c r="V256" s="15">
        <v>15.868</v>
      </c>
      <c r="W256" s="21">
        <v>1694.119830278233</v>
      </c>
    </row>
    <row r="257" spans="1:23" ht="12.75">
      <c r="A257" s="1">
        <v>36346</v>
      </c>
      <c r="B257" s="13">
        <v>186</v>
      </c>
      <c r="C257" s="2">
        <v>0.119444445</v>
      </c>
      <c r="D257" s="14">
        <v>0.119444445</v>
      </c>
      <c r="E257" s="3">
        <v>2480</v>
      </c>
      <c r="F257" s="44">
        <v>0</v>
      </c>
      <c r="G257" s="17">
        <v>868.7</v>
      </c>
      <c r="H257" s="18">
        <f t="shared" si="20"/>
        <v>833.7</v>
      </c>
      <c r="I257" s="16">
        <v>833.7</v>
      </c>
      <c r="J257" s="18">
        <f t="shared" si="21"/>
        <v>1617.5921131906355</v>
      </c>
      <c r="K257" s="18">
        <f t="shared" si="22"/>
        <v>1687.5471131906354</v>
      </c>
      <c r="L257" s="18">
        <f t="shared" si="18"/>
        <v>1704.6762131906355</v>
      </c>
      <c r="M257" s="21">
        <f t="shared" si="19"/>
        <v>1696.1116631906355</v>
      </c>
      <c r="O257" s="16">
        <v>95.8</v>
      </c>
      <c r="P257" s="24">
        <v>0.629</v>
      </c>
      <c r="Q257" s="18">
        <f t="shared" si="23"/>
        <v>53.9</v>
      </c>
      <c r="R257" s="16">
        <v>53.9</v>
      </c>
      <c r="S257" s="24">
        <v>5.185</v>
      </c>
      <c r="V257" s="15">
        <v>0.061</v>
      </c>
      <c r="W257" s="21">
        <v>1696.1116631906355</v>
      </c>
    </row>
    <row r="258" spans="1:23" ht="12.75">
      <c r="A258" s="1">
        <v>36346</v>
      </c>
      <c r="B258" s="13">
        <v>186</v>
      </c>
      <c r="C258" s="2">
        <v>0.119560182</v>
      </c>
      <c r="D258" s="14">
        <v>0.119560182</v>
      </c>
      <c r="E258" s="3">
        <v>2490</v>
      </c>
      <c r="F258" s="44">
        <v>0</v>
      </c>
      <c r="G258" s="17">
        <v>869.1</v>
      </c>
      <c r="H258" s="18">
        <f t="shared" si="20"/>
        <v>834.1</v>
      </c>
      <c r="I258" s="16">
        <v>834.1</v>
      </c>
      <c r="J258" s="18">
        <f t="shared" si="21"/>
        <v>1613.6089250236043</v>
      </c>
      <c r="K258" s="18">
        <f t="shared" si="22"/>
        <v>1683.5639250236043</v>
      </c>
      <c r="L258" s="18">
        <f t="shared" si="18"/>
        <v>1700.6930250236044</v>
      </c>
      <c r="M258" s="21">
        <f t="shared" si="19"/>
        <v>1692.1284750236043</v>
      </c>
      <c r="O258" s="16">
        <v>96.9</v>
      </c>
      <c r="P258" s="24">
        <v>0.592</v>
      </c>
      <c r="Q258" s="18">
        <f t="shared" si="23"/>
        <v>50.199999999999996</v>
      </c>
      <c r="R258" s="16">
        <v>50.2</v>
      </c>
      <c r="S258" s="24">
        <v>4.956</v>
      </c>
      <c r="V258" s="15">
        <v>0.042</v>
      </c>
      <c r="W258" s="21">
        <v>1692.1284750236043</v>
      </c>
    </row>
    <row r="259" spans="1:23" ht="12.75">
      <c r="A259" s="1">
        <v>36346</v>
      </c>
      <c r="B259" s="13">
        <v>186</v>
      </c>
      <c r="C259" s="2">
        <v>0.119675927</v>
      </c>
      <c r="D259" s="14">
        <v>0.119675927</v>
      </c>
      <c r="E259" s="3">
        <v>2500</v>
      </c>
      <c r="F259" s="44">
        <v>0</v>
      </c>
      <c r="G259" s="17">
        <v>868</v>
      </c>
      <c r="H259" s="18">
        <f t="shared" si="20"/>
        <v>833</v>
      </c>
      <c r="I259" s="16">
        <v>833</v>
      </c>
      <c r="J259" s="18">
        <f t="shared" si="21"/>
        <v>1624.567293249648</v>
      </c>
      <c r="K259" s="18">
        <f t="shared" si="22"/>
        <v>1694.5222932496479</v>
      </c>
      <c r="L259" s="18">
        <f t="shared" si="18"/>
        <v>1711.651393249648</v>
      </c>
      <c r="M259" s="21">
        <f t="shared" si="19"/>
        <v>1703.086843249648</v>
      </c>
      <c r="O259" s="16">
        <v>96.8</v>
      </c>
      <c r="P259" s="24">
        <v>0.619</v>
      </c>
      <c r="Q259" s="18">
        <f t="shared" si="23"/>
        <v>52.9</v>
      </c>
      <c r="R259" s="16">
        <v>52.9</v>
      </c>
      <c r="S259" s="24">
        <v>4.861</v>
      </c>
      <c r="V259" s="15">
        <v>0.037</v>
      </c>
      <c r="W259" s="21">
        <v>1703.086843249648</v>
      </c>
    </row>
    <row r="260" spans="1:23" ht="12.75">
      <c r="A260" s="1">
        <v>36346</v>
      </c>
      <c r="B260" s="13">
        <v>186</v>
      </c>
      <c r="C260" s="2">
        <v>0.119791664</v>
      </c>
      <c r="D260" s="14">
        <v>0.119791664</v>
      </c>
      <c r="E260" s="3">
        <v>2510</v>
      </c>
      <c r="F260" s="44">
        <v>0</v>
      </c>
      <c r="G260" s="17">
        <v>868.1</v>
      </c>
      <c r="H260" s="18">
        <f t="shared" si="20"/>
        <v>833.1</v>
      </c>
      <c r="I260" s="16">
        <v>833.1</v>
      </c>
      <c r="J260" s="18">
        <f t="shared" si="21"/>
        <v>1623.5704801673635</v>
      </c>
      <c r="K260" s="18">
        <f t="shared" si="22"/>
        <v>1693.5254801673634</v>
      </c>
      <c r="L260" s="18">
        <f t="shared" si="18"/>
        <v>1710.6545801673635</v>
      </c>
      <c r="M260" s="21">
        <f t="shared" si="19"/>
        <v>1702.0900301673635</v>
      </c>
      <c r="O260" s="16">
        <v>96.8</v>
      </c>
      <c r="P260" s="24">
        <v>0.574</v>
      </c>
      <c r="Q260" s="18">
        <f t="shared" si="23"/>
        <v>48.4</v>
      </c>
      <c r="R260" s="16">
        <v>48.4</v>
      </c>
      <c r="S260" s="24">
        <v>4.643</v>
      </c>
      <c r="V260" s="15">
        <v>0.035</v>
      </c>
      <c r="W260" s="21">
        <v>1702.0900301673635</v>
      </c>
    </row>
    <row r="261" spans="1:23" ht="12.75">
      <c r="A261" s="1">
        <v>36346</v>
      </c>
      <c r="B261" s="13">
        <v>186</v>
      </c>
      <c r="C261" s="2">
        <v>0.119907409</v>
      </c>
      <c r="D261" s="14">
        <v>0.119907409</v>
      </c>
      <c r="E261" s="3">
        <v>2520</v>
      </c>
      <c r="F261" s="44">
        <v>0</v>
      </c>
      <c r="G261" s="17">
        <v>867.4</v>
      </c>
      <c r="H261" s="18">
        <f t="shared" si="20"/>
        <v>832.4</v>
      </c>
      <c r="I261" s="16">
        <v>832.4</v>
      </c>
      <c r="J261" s="18">
        <f t="shared" si="21"/>
        <v>1630.5506858745619</v>
      </c>
      <c r="K261" s="18">
        <f t="shared" si="22"/>
        <v>1700.5056858745618</v>
      </c>
      <c r="L261" s="18">
        <f t="shared" si="18"/>
        <v>1717.6347858745619</v>
      </c>
      <c r="M261" s="21">
        <f t="shared" si="19"/>
        <v>1709.0702358745618</v>
      </c>
      <c r="O261" s="16">
        <v>96.8</v>
      </c>
      <c r="P261" s="24">
        <v>0.604</v>
      </c>
      <c r="Q261" s="18">
        <f t="shared" si="23"/>
        <v>51.4</v>
      </c>
      <c r="R261" s="16">
        <v>51.4</v>
      </c>
      <c r="S261" s="24">
        <v>4.897</v>
      </c>
      <c r="V261" s="15">
        <v>0.032</v>
      </c>
      <c r="W261" s="21">
        <v>1709.0702358745618</v>
      </c>
    </row>
    <row r="262" spans="1:23" ht="12.75">
      <c r="A262" s="1">
        <v>36346</v>
      </c>
      <c r="B262" s="13">
        <v>186</v>
      </c>
      <c r="C262" s="2">
        <v>0.120023146</v>
      </c>
      <c r="D262" s="14">
        <v>0.120023146</v>
      </c>
      <c r="E262" s="3">
        <v>2530</v>
      </c>
      <c r="F262" s="44">
        <v>0</v>
      </c>
      <c r="G262" s="17">
        <v>867.9</v>
      </c>
      <c r="H262" s="18">
        <f t="shared" si="20"/>
        <v>832.9</v>
      </c>
      <c r="I262" s="16">
        <v>832.9</v>
      </c>
      <c r="J262" s="18">
        <f t="shared" si="21"/>
        <v>1625.5642260045515</v>
      </c>
      <c r="K262" s="18">
        <f t="shared" si="22"/>
        <v>1695.5192260045515</v>
      </c>
      <c r="L262" s="18">
        <f t="shared" si="18"/>
        <v>1712.6483260045516</v>
      </c>
      <c r="M262" s="21">
        <f t="shared" si="19"/>
        <v>1704.0837760045515</v>
      </c>
      <c r="O262" s="16">
        <v>97.1</v>
      </c>
      <c r="P262" s="24">
        <v>0.589</v>
      </c>
      <c r="Q262" s="18">
        <f t="shared" si="23"/>
        <v>49.9</v>
      </c>
      <c r="R262" s="16">
        <v>49.9</v>
      </c>
      <c r="S262" s="24">
        <v>4.842</v>
      </c>
      <c r="V262" s="15">
        <v>0.032</v>
      </c>
      <c r="W262" s="21">
        <v>1704.0837760045515</v>
      </c>
    </row>
    <row r="263" spans="1:23" ht="12.75">
      <c r="A263" s="1">
        <v>36346</v>
      </c>
      <c r="B263" s="13">
        <v>186</v>
      </c>
      <c r="C263" s="2">
        <v>0.120138891</v>
      </c>
      <c r="D263" s="14">
        <v>0.120138891</v>
      </c>
      <c r="E263" s="3">
        <v>2540</v>
      </c>
      <c r="F263" s="44">
        <v>0</v>
      </c>
      <c r="G263" s="17">
        <v>867.5</v>
      </c>
      <c r="H263" s="18">
        <f t="shared" si="20"/>
        <v>832.5</v>
      </c>
      <c r="I263" s="16">
        <v>832.5</v>
      </c>
      <c r="J263" s="18">
        <f t="shared" si="21"/>
        <v>1629.553154325281</v>
      </c>
      <c r="K263" s="18">
        <f t="shared" si="22"/>
        <v>1699.5081543252809</v>
      </c>
      <c r="L263" s="18">
        <f t="shared" si="18"/>
        <v>1716.637254325281</v>
      </c>
      <c r="M263" s="21">
        <f t="shared" si="19"/>
        <v>1708.072704325281</v>
      </c>
      <c r="O263" s="16">
        <v>97.7</v>
      </c>
      <c r="P263" s="24">
        <v>0.619</v>
      </c>
      <c r="Q263" s="18">
        <f t="shared" si="23"/>
        <v>52.9</v>
      </c>
      <c r="R263" s="16">
        <v>52.9</v>
      </c>
      <c r="S263" s="24">
        <v>4.742</v>
      </c>
      <c r="V263" s="15">
        <v>0.032</v>
      </c>
      <c r="W263" s="21">
        <v>1708.072704325281</v>
      </c>
    </row>
    <row r="264" spans="1:23" ht="12.75">
      <c r="A264" s="1">
        <v>36346</v>
      </c>
      <c r="B264" s="13">
        <v>186</v>
      </c>
      <c r="C264" s="2">
        <v>0.120254628</v>
      </c>
      <c r="D264" s="14">
        <v>0.120254628</v>
      </c>
      <c r="E264" s="3">
        <v>2550</v>
      </c>
      <c r="F264" s="44">
        <v>0</v>
      </c>
      <c r="G264" s="17">
        <v>867.9</v>
      </c>
      <c r="H264" s="18">
        <f t="shared" si="20"/>
        <v>832.9</v>
      </c>
      <c r="I264" s="16">
        <v>832.9</v>
      </c>
      <c r="J264" s="18">
        <f t="shared" si="21"/>
        <v>1625.5642260045515</v>
      </c>
      <c r="K264" s="18">
        <f t="shared" si="22"/>
        <v>1695.5192260045515</v>
      </c>
      <c r="L264" s="18">
        <f t="shared" si="18"/>
        <v>1712.6483260045516</v>
      </c>
      <c r="M264" s="21">
        <f t="shared" si="19"/>
        <v>1704.0837760045515</v>
      </c>
      <c r="O264" s="16">
        <v>97.9</v>
      </c>
      <c r="P264" s="24">
        <v>0.589</v>
      </c>
      <c r="Q264" s="18">
        <f t="shared" si="23"/>
        <v>49.9</v>
      </c>
      <c r="R264" s="16">
        <v>49.9</v>
      </c>
      <c r="S264" s="24">
        <v>5.553</v>
      </c>
      <c r="V264" s="15">
        <v>0.034</v>
      </c>
      <c r="W264" s="21">
        <v>1704.0837760045515</v>
      </c>
    </row>
    <row r="265" spans="1:23" ht="12.75">
      <c r="A265" s="1">
        <v>36346</v>
      </c>
      <c r="B265" s="13">
        <v>186</v>
      </c>
      <c r="C265" s="2">
        <v>0.120370373</v>
      </c>
      <c r="D265" s="14">
        <v>0.120370373</v>
      </c>
      <c r="E265" s="3">
        <v>2560</v>
      </c>
      <c r="F265" s="44">
        <v>0</v>
      </c>
      <c r="G265" s="17">
        <v>867.9</v>
      </c>
      <c r="H265" s="18">
        <f t="shared" si="20"/>
        <v>832.9</v>
      </c>
      <c r="I265" s="16">
        <v>832.9</v>
      </c>
      <c r="J265" s="18">
        <f t="shared" si="21"/>
        <v>1625.5642260045515</v>
      </c>
      <c r="K265" s="18">
        <f t="shared" si="22"/>
        <v>1695.5192260045515</v>
      </c>
      <c r="L265" s="18">
        <f aca="true" t="shared" si="24" ref="L265:L328">(J265+87.0841)</f>
        <v>1712.6483260045516</v>
      </c>
      <c r="M265" s="21">
        <f aca="true" t="shared" si="25" ref="M265:M328">AVERAGE(K265:L265)</f>
        <v>1704.0837760045515</v>
      </c>
      <c r="O265" s="16">
        <v>98.3</v>
      </c>
      <c r="P265" s="24">
        <v>0.61</v>
      </c>
      <c r="Q265" s="18">
        <f t="shared" si="23"/>
        <v>52</v>
      </c>
      <c r="R265" s="16">
        <v>52</v>
      </c>
      <c r="S265" s="24">
        <v>4.821</v>
      </c>
      <c r="V265" s="15">
        <v>0.032</v>
      </c>
      <c r="W265" s="21">
        <v>1704.0837760045515</v>
      </c>
    </row>
    <row r="266" spans="1:23" ht="12.75">
      <c r="A266" s="1">
        <v>36346</v>
      </c>
      <c r="B266" s="13">
        <v>186</v>
      </c>
      <c r="C266" s="2">
        <v>0.12048611</v>
      </c>
      <c r="D266" s="14">
        <v>0.12048611</v>
      </c>
      <c r="E266" s="3">
        <v>2570</v>
      </c>
      <c r="F266" s="44">
        <v>0</v>
      </c>
      <c r="G266" s="17">
        <v>868.2</v>
      </c>
      <c r="H266" s="18">
        <f aca="true" t="shared" si="26" ref="H266:H329">(G266-35)</f>
        <v>833.2</v>
      </c>
      <c r="I266" s="16">
        <v>833.2</v>
      </c>
      <c r="J266" s="18">
        <f aca="true" t="shared" si="27" ref="J266:J329">(8303.951372*(LN(1013/H266)))</f>
        <v>1622.5737867289695</v>
      </c>
      <c r="K266" s="18">
        <f aca="true" t="shared" si="28" ref="K266:K329">(J266+69.955)</f>
        <v>1692.5287867289694</v>
      </c>
      <c r="L266" s="18">
        <f t="shared" si="24"/>
        <v>1709.6578867289695</v>
      </c>
      <c r="M266" s="21">
        <f t="shared" si="25"/>
        <v>1701.0933367289695</v>
      </c>
      <c r="O266" s="16">
        <v>98.2</v>
      </c>
      <c r="P266" s="24">
        <v>0.589</v>
      </c>
      <c r="Q266" s="18">
        <f aca="true" t="shared" si="29" ref="Q266:Q329">((P266*100)-9)</f>
        <v>49.9</v>
      </c>
      <c r="R266" s="16">
        <v>49.9</v>
      </c>
      <c r="S266" s="24">
        <v>5.433</v>
      </c>
      <c r="V266" s="15">
        <v>0.032</v>
      </c>
      <c r="W266" s="21">
        <v>1701.0933367289695</v>
      </c>
    </row>
    <row r="267" spans="1:23" ht="12.75">
      <c r="A267" s="1">
        <v>36346</v>
      </c>
      <c r="B267" s="13">
        <v>186</v>
      </c>
      <c r="C267" s="2">
        <v>0.120601855</v>
      </c>
      <c r="D267" s="14">
        <v>0.120601855</v>
      </c>
      <c r="E267" s="3">
        <v>2580</v>
      </c>
      <c r="F267" s="44">
        <v>0</v>
      </c>
      <c r="G267" s="17">
        <v>867.4</v>
      </c>
      <c r="H267" s="18">
        <f t="shared" si="26"/>
        <v>832.4</v>
      </c>
      <c r="I267" s="16">
        <v>832.4</v>
      </c>
      <c r="J267" s="18">
        <f t="shared" si="27"/>
        <v>1630.5506858745619</v>
      </c>
      <c r="K267" s="18">
        <f t="shared" si="28"/>
        <v>1700.5056858745618</v>
      </c>
      <c r="L267" s="18">
        <f t="shared" si="24"/>
        <v>1717.6347858745619</v>
      </c>
      <c r="M267" s="21">
        <f t="shared" si="25"/>
        <v>1709.0702358745618</v>
      </c>
      <c r="O267" s="16">
        <v>97.5</v>
      </c>
      <c r="P267" s="24">
        <v>0.629</v>
      </c>
      <c r="Q267" s="18">
        <f t="shared" si="29"/>
        <v>53.9</v>
      </c>
      <c r="R267" s="16">
        <v>53.9</v>
      </c>
      <c r="S267" s="24">
        <v>5.261</v>
      </c>
      <c r="V267" s="15">
        <v>0.031</v>
      </c>
      <c r="W267" s="21">
        <v>1709.0702358745618</v>
      </c>
    </row>
    <row r="268" spans="1:23" ht="12.75">
      <c r="A268" s="1">
        <v>36346</v>
      </c>
      <c r="B268" s="13">
        <v>186</v>
      </c>
      <c r="C268" s="2">
        <v>0.120717593</v>
      </c>
      <c r="D268" s="14">
        <v>0.120717593</v>
      </c>
      <c r="E268" s="3">
        <v>2590</v>
      </c>
      <c r="F268" s="44">
        <v>0</v>
      </c>
      <c r="G268" s="17">
        <v>867.7</v>
      </c>
      <c r="H268" s="18">
        <f t="shared" si="26"/>
        <v>832.7</v>
      </c>
      <c r="I268" s="16">
        <v>832.7</v>
      </c>
      <c r="J268" s="18">
        <f t="shared" si="27"/>
        <v>1627.5584506471807</v>
      </c>
      <c r="K268" s="18">
        <f t="shared" si="28"/>
        <v>1697.5134506471807</v>
      </c>
      <c r="L268" s="18">
        <f t="shared" si="24"/>
        <v>1714.6425506471808</v>
      </c>
      <c r="M268" s="21">
        <f t="shared" si="25"/>
        <v>1706.0780006471807</v>
      </c>
      <c r="O268" s="16">
        <v>97.3</v>
      </c>
      <c r="P268" s="24">
        <v>0.594</v>
      </c>
      <c r="Q268" s="18">
        <f t="shared" si="29"/>
        <v>50.4</v>
      </c>
      <c r="R268" s="16">
        <v>50.4</v>
      </c>
      <c r="S268" s="24">
        <v>5.146</v>
      </c>
      <c r="V268" s="15">
        <v>0.034</v>
      </c>
      <c r="W268" s="21">
        <v>1706.0780006471807</v>
      </c>
    </row>
    <row r="269" spans="1:23" ht="12.75">
      <c r="A269" s="1">
        <v>36346</v>
      </c>
      <c r="B269" s="13">
        <v>186</v>
      </c>
      <c r="C269" s="2">
        <v>0.12083333</v>
      </c>
      <c r="D269" s="14">
        <v>0.12083333</v>
      </c>
      <c r="E269" s="3">
        <v>2600</v>
      </c>
      <c r="F269" s="44">
        <v>0</v>
      </c>
      <c r="G269" s="17">
        <v>868.1</v>
      </c>
      <c r="H269" s="18">
        <f t="shared" si="26"/>
        <v>833.1</v>
      </c>
      <c r="I269" s="16">
        <v>833.1</v>
      </c>
      <c r="J269" s="18">
        <f t="shared" si="27"/>
        <v>1623.5704801673635</v>
      </c>
      <c r="K269" s="18">
        <f t="shared" si="28"/>
        <v>1693.5254801673634</v>
      </c>
      <c r="L269" s="18">
        <f t="shared" si="24"/>
        <v>1710.6545801673635</v>
      </c>
      <c r="M269" s="21">
        <f t="shared" si="25"/>
        <v>1702.0900301673635</v>
      </c>
      <c r="O269" s="16">
        <v>96.8</v>
      </c>
      <c r="P269" s="24">
        <v>0.609</v>
      </c>
      <c r="Q269" s="18">
        <f t="shared" si="29"/>
        <v>51.9</v>
      </c>
      <c r="R269" s="16">
        <v>51.9</v>
      </c>
      <c r="S269" s="24">
        <v>4.852</v>
      </c>
      <c r="V269" s="15">
        <v>0.031</v>
      </c>
      <c r="W269" s="21">
        <v>1702.0900301673635</v>
      </c>
    </row>
    <row r="270" spans="1:23" ht="12.75">
      <c r="A270" s="1">
        <v>36346</v>
      </c>
      <c r="B270" s="13">
        <v>186</v>
      </c>
      <c r="C270" s="2">
        <v>0.120949075</v>
      </c>
      <c r="D270" s="14">
        <v>0.120949075</v>
      </c>
      <c r="E270" s="3">
        <v>2610</v>
      </c>
      <c r="F270" s="44">
        <v>0</v>
      </c>
      <c r="G270" s="17">
        <v>868.1</v>
      </c>
      <c r="H270" s="18">
        <f t="shared" si="26"/>
        <v>833.1</v>
      </c>
      <c r="I270" s="16">
        <v>833.1</v>
      </c>
      <c r="J270" s="18">
        <f t="shared" si="27"/>
        <v>1623.5704801673635</v>
      </c>
      <c r="K270" s="18">
        <f t="shared" si="28"/>
        <v>1693.5254801673634</v>
      </c>
      <c r="L270" s="18">
        <f t="shared" si="24"/>
        <v>1710.6545801673635</v>
      </c>
      <c r="M270" s="21">
        <f t="shared" si="25"/>
        <v>1702.0900301673635</v>
      </c>
      <c r="O270" s="16">
        <v>96.4</v>
      </c>
      <c r="P270" s="24">
        <v>0.584</v>
      </c>
      <c r="Q270" s="18">
        <f t="shared" si="29"/>
        <v>49.4</v>
      </c>
      <c r="R270" s="16">
        <v>49.4</v>
      </c>
      <c r="S270" s="24">
        <v>4.967</v>
      </c>
      <c r="V270" s="15">
        <v>0.03</v>
      </c>
      <c r="W270" s="21">
        <v>1702.0900301673635</v>
      </c>
    </row>
    <row r="271" spans="1:23" ht="12.75">
      <c r="A271" s="1">
        <v>36346</v>
      </c>
      <c r="B271" s="13">
        <v>186</v>
      </c>
      <c r="C271" s="2">
        <v>0.121064812</v>
      </c>
      <c r="D271" s="14">
        <v>0.121064812</v>
      </c>
      <c r="E271" s="3">
        <v>2620</v>
      </c>
      <c r="F271" s="44">
        <v>0</v>
      </c>
      <c r="G271" s="17">
        <v>868.2</v>
      </c>
      <c r="H271" s="18">
        <f t="shared" si="26"/>
        <v>833.2</v>
      </c>
      <c r="I271" s="16">
        <v>833.2</v>
      </c>
      <c r="J271" s="18">
        <f t="shared" si="27"/>
        <v>1622.5737867289695</v>
      </c>
      <c r="K271" s="18">
        <f t="shared" si="28"/>
        <v>1692.5287867289694</v>
      </c>
      <c r="L271" s="18">
        <f t="shared" si="24"/>
        <v>1709.6578867289695</v>
      </c>
      <c r="M271" s="21">
        <f t="shared" si="25"/>
        <v>1701.0933367289695</v>
      </c>
      <c r="O271" s="16">
        <v>96.1</v>
      </c>
      <c r="P271" s="24">
        <v>0.615</v>
      </c>
      <c r="Q271" s="18">
        <f t="shared" si="29"/>
        <v>52.5</v>
      </c>
      <c r="R271" s="16">
        <v>52.5</v>
      </c>
      <c r="S271" s="24">
        <v>5.016</v>
      </c>
      <c r="V271" s="15">
        <v>0.031</v>
      </c>
      <c r="W271" s="21">
        <v>1701.0933367289695</v>
      </c>
    </row>
    <row r="272" spans="1:23" ht="12.75">
      <c r="A272" s="1">
        <v>36346</v>
      </c>
      <c r="B272" s="13">
        <v>186</v>
      </c>
      <c r="C272" s="2">
        <v>0.121180557</v>
      </c>
      <c r="D272" s="14">
        <v>0.121180557</v>
      </c>
      <c r="E272" s="3">
        <v>2630</v>
      </c>
      <c r="F272" s="44">
        <v>0</v>
      </c>
      <c r="G272" s="17">
        <v>868.4</v>
      </c>
      <c r="H272" s="18">
        <f t="shared" si="26"/>
        <v>833.4</v>
      </c>
      <c r="I272" s="16">
        <v>833.4</v>
      </c>
      <c r="J272" s="18">
        <f t="shared" si="27"/>
        <v>1620.5807586690007</v>
      </c>
      <c r="K272" s="18">
        <f t="shared" si="28"/>
        <v>1690.5357586690006</v>
      </c>
      <c r="L272" s="18">
        <f t="shared" si="24"/>
        <v>1707.6648586690008</v>
      </c>
      <c r="M272" s="21">
        <f t="shared" si="25"/>
        <v>1699.1003086690007</v>
      </c>
      <c r="O272" s="16">
        <v>96.5</v>
      </c>
      <c r="P272" s="24">
        <v>0.584</v>
      </c>
      <c r="Q272" s="18">
        <f t="shared" si="29"/>
        <v>49.4</v>
      </c>
      <c r="R272" s="16">
        <v>49.4</v>
      </c>
      <c r="S272" s="24">
        <v>5.202</v>
      </c>
      <c r="V272" s="15">
        <v>0.03</v>
      </c>
      <c r="W272" s="21">
        <v>1699.1003086690007</v>
      </c>
    </row>
    <row r="273" spans="1:23" ht="12.75">
      <c r="A273" s="1">
        <v>36346</v>
      </c>
      <c r="B273" s="13">
        <v>186</v>
      </c>
      <c r="C273" s="2">
        <v>0.121296294</v>
      </c>
      <c r="D273" s="14">
        <v>0.121296294</v>
      </c>
      <c r="E273" s="3">
        <v>2640</v>
      </c>
      <c r="F273" s="44">
        <v>0</v>
      </c>
      <c r="G273" s="17">
        <v>868.2</v>
      </c>
      <c r="H273" s="18">
        <f t="shared" si="26"/>
        <v>833.2</v>
      </c>
      <c r="I273" s="16">
        <v>833.2</v>
      </c>
      <c r="J273" s="18">
        <f t="shared" si="27"/>
        <v>1622.5737867289695</v>
      </c>
      <c r="K273" s="18">
        <f t="shared" si="28"/>
        <v>1692.5287867289694</v>
      </c>
      <c r="L273" s="18">
        <f t="shared" si="24"/>
        <v>1709.6578867289695</v>
      </c>
      <c r="M273" s="21">
        <f t="shared" si="25"/>
        <v>1701.0933367289695</v>
      </c>
      <c r="O273" s="16">
        <v>97.2</v>
      </c>
      <c r="P273" s="24">
        <v>0.628</v>
      </c>
      <c r="Q273" s="18">
        <f t="shared" si="29"/>
        <v>53.8</v>
      </c>
      <c r="R273" s="16">
        <v>53.8</v>
      </c>
      <c r="S273" s="24">
        <v>5.146</v>
      </c>
      <c r="V273" s="15">
        <v>0.029</v>
      </c>
      <c r="W273" s="21">
        <v>1701.0933367289695</v>
      </c>
    </row>
    <row r="274" spans="1:23" ht="12.75">
      <c r="A274" s="1">
        <v>36346</v>
      </c>
      <c r="B274" s="13">
        <v>186</v>
      </c>
      <c r="C274" s="2">
        <v>0.121412039</v>
      </c>
      <c r="D274" s="14">
        <v>0.121412039</v>
      </c>
      <c r="E274" s="3">
        <v>2650</v>
      </c>
      <c r="F274" s="44">
        <v>0</v>
      </c>
      <c r="G274" s="17">
        <v>868.4</v>
      </c>
      <c r="H274" s="18">
        <f t="shared" si="26"/>
        <v>833.4</v>
      </c>
      <c r="I274" s="16">
        <v>833.4</v>
      </c>
      <c r="J274" s="18">
        <f t="shared" si="27"/>
        <v>1620.5807586690007</v>
      </c>
      <c r="K274" s="18">
        <f t="shared" si="28"/>
        <v>1690.5357586690006</v>
      </c>
      <c r="L274" s="18">
        <f t="shared" si="24"/>
        <v>1707.6648586690008</v>
      </c>
      <c r="M274" s="21">
        <f t="shared" si="25"/>
        <v>1699.1003086690007</v>
      </c>
      <c r="O274" s="16">
        <v>97</v>
      </c>
      <c r="P274" s="24">
        <v>0.589</v>
      </c>
      <c r="Q274" s="18">
        <f t="shared" si="29"/>
        <v>49.9</v>
      </c>
      <c r="R274" s="16">
        <v>49.9</v>
      </c>
      <c r="S274" s="24">
        <v>5.283</v>
      </c>
      <c r="V274" s="15">
        <v>0.03</v>
      </c>
      <c r="W274" s="21">
        <v>1699.1003086690007</v>
      </c>
    </row>
    <row r="275" spans="1:23" ht="12.75">
      <c r="A275" s="1">
        <v>36346</v>
      </c>
      <c r="B275" s="13">
        <v>186</v>
      </c>
      <c r="C275" s="2">
        <v>0.121527776</v>
      </c>
      <c r="D275" s="14">
        <v>0.121527776</v>
      </c>
      <c r="E275" s="3">
        <v>2660</v>
      </c>
      <c r="F275" s="44">
        <v>0</v>
      </c>
      <c r="G275" s="17">
        <v>868.2</v>
      </c>
      <c r="H275" s="18">
        <f t="shared" si="26"/>
        <v>833.2</v>
      </c>
      <c r="I275" s="16">
        <v>833.2</v>
      </c>
      <c r="J275" s="18">
        <f t="shared" si="27"/>
        <v>1622.5737867289695</v>
      </c>
      <c r="K275" s="18">
        <f t="shared" si="28"/>
        <v>1692.5287867289694</v>
      </c>
      <c r="L275" s="18">
        <f t="shared" si="24"/>
        <v>1709.6578867289695</v>
      </c>
      <c r="M275" s="21">
        <f t="shared" si="25"/>
        <v>1701.0933367289695</v>
      </c>
      <c r="O275" s="16">
        <v>96.6</v>
      </c>
      <c r="P275" s="24">
        <v>0.599</v>
      </c>
      <c r="Q275" s="18">
        <f t="shared" si="29"/>
        <v>50.9</v>
      </c>
      <c r="R275" s="16">
        <v>50.9</v>
      </c>
      <c r="S275" s="24">
        <v>4.957</v>
      </c>
      <c r="V275" s="15">
        <v>0.031</v>
      </c>
      <c r="W275" s="21">
        <v>1701.0933367289695</v>
      </c>
    </row>
    <row r="276" spans="1:23" ht="12.75">
      <c r="A276" s="1">
        <v>36346</v>
      </c>
      <c r="B276" s="13">
        <v>186</v>
      </c>
      <c r="C276" s="2">
        <v>0.121643521</v>
      </c>
      <c r="D276" s="14">
        <v>0.121643521</v>
      </c>
      <c r="E276" s="3">
        <v>2670</v>
      </c>
      <c r="F276" s="44">
        <v>0</v>
      </c>
      <c r="G276" s="17">
        <v>868.2</v>
      </c>
      <c r="H276" s="18">
        <f t="shared" si="26"/>
        <v>833.2</v>
      </c>
      <c r="I276" s="16">
        <v>833.2</v>
      </c>
      <c r="J276" s="18">
        <f t="shared" si="27"/>
        <v>1622.5737867289695</v>
      </c>
      <c r="K276" s="18">
        <f t="shared" si="28"/>
        <v>1692.5287867289694</v>
      </c>
      <c r="L276" s="18">
        <f t="shared" si="24"/>
        <v>1709.6578867289695</v>
      </c>
      <c r="M276" s="21">
        <f t="shared" si="25"/>
        <v>1701.0933367289695</v>
      </c>
      <c r="O276" s="16">
        <v>96.7</v>
      </c>
      <c r="P276" s="24">
        <v>0.59</v>
      </c>
      <c r="Q276" s="18">
        <f t="shared" si="29"/>
        <v>50</v>
      </c>
      <c r="R276" s="16">
        <v>50</v>
      </c>
      <c r="S276" s="24">
        <v>5.202</v>
      </c>
      <c r="V276" s="15">
        <v>0.029</v>
      </c>
      <c r="W276" s="21">
        <v>1701.0933367289695</v>
      </c>
    </row>
    <row r="277" spans="1:23" ht="12.75">
      <c r="A277" s="1">
        <v>36346</v>
      </c>
      <c r="B277" s="13">
        <v>186</v>
      </c>
      <c r="C277" s="2">
        <v>0.121759258</v>
      </c>
      <c r="D277" s="14">
        <v>0.121759258</v>
      </c>
      <c r="E277" s="3">
        <v>2680</v>
      </c>
      <c r="F277" s="44">
        <v>0</v>
      </c>
      <c r="G277" s="17">
        <v>868.6</v>
      </c>
      <c r="H277" s="18">
        <f t="shared" si="26"/>
        <v>833.6</v>
      </c>
      <c r="I277" s="16">
        <v>833.6</v>
      </c>
      <c r="J277" s="18">
        <f t="shared" si="27"/>
        <v>1618.588208840125</v>
      </c>
      <c r="K277" s="18">
        <f t="shared" si="28"/>
        <v>1688.5432088401249</v>
      </c>
      <c r="L277" s="18">
        <f t="shared" si="24"/>
        <v>1705.672308840125</v>
      </c>
      <c r="M277" s="21">
        <f t="shared" si="25"/>
        <v>1697.107758840125</v>
      </c>
      <c r="O277" s="16">
        <v>96.7</v>
      </c>
      <c r="P277" s="24">
        <v>0.609</v>
      </c>
      <c r="Q277" s="18">
        <f t="shared" si="29"/>
        <v>51.9</v>
      </c>
      <c r="R277" s="16">
        <v>51.9</v>
      </c>
      <c r="S277" s="24">
        <v>5.096</v>
      </c>
      <c r="V277" s="15">
        <v>0.027</v>
      </c>
      <c r="W277" s="21">
        <v>1697.107758840125</v>
      </c>
    </row>
    <row r="278" spans="1:23" ht="12.75">
      <c r="A278" s="1">
        <v>36346</v>
      </c>
      <c r="B278" s="13">
        <v>186</v>
      </c>
      <c r="C278" s="2">
        <v>0.121875003</v>
      </c>
      <c r="D278" s="14">
        <v>0.121875003</v>
      </c>
      <c r="E278" s="3">
        <v>2690</v>
      </c>
      <c r="F278" s="44">
        <v>0</v>
      </c>
      <c r="G278" s="17">
        <v>868.4</v>
      </c>
      <c r="H278" s="18">
        <f t="shared" si="26"/>
        <v>833.4</v>
      </c>
      <c r="I278" s="16">
        <v>833.4</v>
      </c>
      <c r="J278" s="18">
        <f t="shared" si="27"/>
        <v>1620.5807586690007</v>
      </c>
      <c r="K278" s="18">
        <f t="shared" si="28"/>
        <v>1690.5357586690006</v>
      </c>
      <c r="L278" s="18">
        <f t="shared" si="24"/>
        <v>1707.6648586690008</v>
      </c>
      <c r="M278" s="21">
        <f t="shared" si="25"/>
        <v>1699.1003086690007</v>
      </c>
      <c r="O278" s="16">
        <v>96.2</v>
      </c>
      <c r="P278" s="24">
        <v>0.575</v>
      </c>
      <c r="Q278" s="18">
        <f t="shared" si="29"/>
        <v>48.49999999999999</v>
      </c>
      <c r="R278" s="16">
        <v>48.5</v>
      </c>
      <c r="S278" s="24">
        <v>5.463</v>
      </c>
      <c r="V278" s="15">
        <v>0.028</v>
      </c>
      <c r="W278" s="21">
        <v>1699.1003086690007</v>
      </c>
    </row>
    <row r="279" spans="1:23" ht="12.75">
      <c r="A279" s="1">
        <v>36346</v>
      </c>
      <c r="B279" s="13">
        <v>186</v>
      </c>
      <c r="C279" s="2">
        <v>0.12199074</v>
      </c>
      <c r="D279" s="14">
        <v>0.12199074</v>
      </c>
      <c r="E279" s="3">
        <v>2700</v>
      </c>
      <c r="F279" s="44">
        <v>0</v>
      </c>
      <c r="G279" s="17">
        <v>868.7</v>
      </c>
      <c r="H279" s="18">
        <f t="shared" si="26"/>
        <v>833.7</v>
      </c>
      <c r="I279" s="16">
        <v>833.7</v>
      </c>
      <c r="J279" s="18">
        <f t="shared" si="27"/>
        <v>1617.5921131906355</v>
      </c>
      <c r="K279" s="18">
        <f t="shared" si="28"/>
        <v>1687.5471131906354</v>
      </c>
      <c r="L279" s="18">
        <f t="shared" si="24"/>
        <v>1704.6762131906355</v>
      </c>
      <c r="M279" s="21">
        <f t="shared" si="25"/>
        <v>1696.1116631906355</v>
      </c>
      <c r="O279" s="16">
        <v>95.9</v>
      </c>
      <c r="P279" s="24">
        <v>0.605</v>
      </c>
      <c r="Q279" s="18">
        <f t="shared" si="29"/>
        <v>51.5</v>
      </c>
      <c r="R279" s="16">
        <v>51.5</v>
      </c>
      <c r="S279" s="24">
        <v>5.571</v>
      </c>
      <c r="V279" s="15">
        <v>0.027</v>
      </c>
      <c r="W279" s="21">
        <v>1696.1116631906355</v>
      </c>
    </row>
    <row r="280" spans="1:23" ht="12.75">
      <c r="A280" s="1">
        <v>36346</v>
      </c>
      <c r="B280" s="13">
        <v>186</v>
      </c>
      <c r="C280" s="2">
        <v>0.122106485</v>
      </c>
      <c r="D280" s="14">
        <v>0.122106485</v>
      </c>
      <c r="E280" s="3">
        <v>2710</v>
      </c>
      <c r="F280" s="44">
        <v>0</v>
      </c>
      <c r="G280" s="17">
        <v>869</v>
      </c>
      <c r="H280" s="18">
        <f t="shared" si="26"/>
        <v>834</v>
      </c>
      <c r="I280" s="16">
        <v>834</v>
      </c>
      <c r="J280" s="18">
        <f t="shared" si="27"/>
        <v>1614.604542958015</v>
      </c>
      <c r="K280" s="18">
        <f t="shared" si="28"/>
        <v>1684.5595429580148</v>
      </c>
      <c r="L280" s="18">
        <f t="shared" si="24"/>
        <v>1701.688642958015</v>
      </c>
      <c r="M280" s="21">
        <f t="shared" si="25"/>
        <v>1693.124092958015</v>
      </c>
      <c r="O280" s="16">
        <v>95.9</v>
      </c>
      <c r="P280" s="24">
        <v>0.599</v>
      </c>
      <c r="Q280" s="18">
        <f t="shared" si="29"/>
        <v>50.9</v>
      </c>
      <c r="R280" s="16">
        <v>50.9</v>
      </c>
      <c r="S280" s="24">
        <v>5.433</v>
      </c>
      <c r="V280" s="15">
        <v>0.026</v>
      </c>
      <c r="W280" s="21">
        <v>1693.124092958015</v>
      </c>
    </row>
    <row r="281" spans="1:23" ht="12.75">
      <c r="A281" s="1">
        <v>36346</v>
      </c>
      <c r="B281" s="13">
        <v>186</v>
      </c>
      <c r="C281" s="2">
        <v>0.122222222</v>
      </c>
      <c r="D281" s="14">
        <v>0.122222222</v>
      </c>
      <c r="E281" s="3">
        <v>2720</v>
      </c>
      <c r="F281" s="44">
        <v>0</v>
      </c>
      <c r="G281" s="17">
        <v>869.1</v>
      </c>
      <c r="H281" s="18">
        <f t="shared" si="26"/>
        <v>834.1</v>
      </c>
      <c r="I281" s="16">
        <v>834.1</v>
      </c>
      <c r="J281" s="18">
        <f t="shared" si="27"/>
        <v>1613.6089250236043</v>
      </c>
      <c r="K281" s="18">
        <f t="shared" si="28"/>
        <v>1683.5639250236043</v>
      </c>
      <c r="L281" s="18">
        <f t="shared" si="24"/>
        <v>1700.6930250236044</v>
      </c>
      <c r="M281" s="21">
        <f t="shared" si="25"/>
        <v>1692.1284750236043</v>
      </c>
      <c r="O281" s="16">
        <v>96.6</v>
      </c>
      <c r="P281" s="24">
        <v>0.63</v>
      </c>
      <c r="Q281" s="18">
        <f t="shared" si="29"/>
        <v>54</v>
      </c>
      <c r="R281" s="16">
        <v>54</v>
      </c>
      <c r="S281" s="24">
        <v>5.314</v>
      </c>
      <c r="V281" s="15">
        <v>0.029</v>
      </c>
      <c r="W281" s="21">
        <v>1692.1284750236043</v>
      </c>
    </row>
    <row r="282" spans="1:23" ht="12.75">
      <c r="A282" s="1">
        <v>36346</v>
      </c>
      <c r="B282" s="13">
        <v>186</v>
      </c>
      <c r="C282" s="2">
        <v>0.12233796</v>
      </c>
      <c r="D282" s="14">
        <v>0.12233796</v>
      </c>
      <c r="E282" s="3">
        <v>2730</v>
      </c>
      <c r="F282" s="44">
        <v>0</v>
      </c>
      <c r="G282" s="17">
        <v>868.7</v>
      </c>
      <c r="H282" s="18">
        <f t="shared" si="26"/>
        <v>833.7</v>
      </c>
      <c r="I282" s="16">
        <v>833.7</v>
      </c>
      <c r="J282" s="18">
        <f t="shared" si="27"/>
        <v>1617.5921131906355</v>
      </c>
      <c r="K282" s="18">
        <f t="shared" si="28"/>
        <v>1687.5471131906354</v>
      </c>
      <c r="L282" s="18">
        <f t="shared" si="24"/>
        <v>1704.6762131906355</v>
      </c>
      <c r="M282" s="21">
        <f t="shared" si="25"/>
        <v>1696.1116631906355</v>
      </c>
      <c r="O282" s="16">
        <v>96.8</v>
      </c>
      <c r="P282" s="24">
        <v>0.599</v>
      </c>
      <c r="Q282" s="18">
        <f t="shared" si="29"/>
        <v>50.9</v>
      </c>
      <c r="R282" s="16">
        <v>50.9</v>
      </c>
      <c r="S282" s="24">
        <v>5.493</v>
      </c>
      <c r="V282" s="15">
        <v>0.03</v>
      </c>
      <c r="W282" s="21">
        <v>1696.1116631906355</v>
      </c>
    </row>
    <row r="283" spans="1:23" ht="12.75">
      <c r="A283" s="1">
        <v>36346</v>
      </c>
      <c r="B283" s="13">
        <v>186</v>
      </c>
      <c r="C283" s="2">
        <v>0.122453704</v>
      </c>
      <c r="D283" s="14">
        <v>0.122453704</v>
      </c>
      <c r="E283" s="3">
        <v>2740</v>
      </c>
      <c r="F283" s="44">
        <v>0</v>
      </c>
      <c r="G283" s="17">
        <v>869.3</v>
      </c>
      <c r="H283" s="18">
        <f t="shared" si="26"/>
        <v>834.3</v>
      </c>
      <c r="I283" s="16">
        <v>834.3</v>
      </c>
      <c r="J283" s="18">
        <f t="shared" si="27"/>
        <v>1611.6180471977184</v>
      </c>
      <c r="K283" s="18">
        <f t="shared" si="28"/>
        <v>1681.5730471977183</v>
      </c>
      <c r="L283" s="18">
        <f t="shared" si="24"/>
        <v>1698.7021471977184</v>
      </c>
      <c r="M283" s="21">
        <f t="shared" si="25"/>
        <v>1690.1375971977184</v>
      </c>
      <c r="O283" s="16">
        <v>97.7</v>
      </c>
      <c r="P283" s="24">
        <v>0.632</v>
      </c>
      <c r="Q283" s="18">
        <f t="shared" si="29"/>
        <v>54.2</v>
      </c>
      <c r="R283" s="16">
        <v>54.2</v>
      </c>
      <c r="S283" s="24">
        <v>5.393</v>
      </c>
      <c r="V283" s="15">
        <v>0.029</v>
      </c>
      <c r="W283" s="21">
        <v>1690.1375971977184</v>
      </c>
    </row>
    <row r="284" spans="1:23" ht="12.75">
      <c r="A284" s="1">
        <v>36346</v>
      </c>
      <c r="B284" s="13">
        <v>186</v>
      </c>
      <c r="C284" s="2">
        <v>0.122569442</v>
      </c>
      <c r="D284" s="14">
        <v>0.122569442</v>
      </c>
      <c r="E284" s="3">
        <v>2750</v>
      </c>
      <c r="F284" s="44">
        <v>0</v>
      </c>
      <c r="G284" s="17">
        <v>869.8</v>
      </c>
      <c r="H284" s="18">
        <f t="shared" si="26"/>
        <v>834.8</v>
      </c>
      <c r="I284" s="16">
        <v>834.8</v>
      </c>
      <c r="J284" s="18">
        <f t="shared" si="27"/>
        <v>1606.6429398821624</v>
      </c>
      <c r="K284" s="18">
        <f t="shared" si="28"/>
        <v>1676.5979398821623</v>
      </c>
      <c r="L284" s="18">
        <f t="shared" si="24"/>
        <v>1693.7270398821624</v>
      </c>
      <c r="M284" s="21">
        <f t="shared" si="25"/>
        <v>1685.1624898821624</v>
      </c>
      <c r="O284" s="16">
        <v>97.2</v>
      </c>
      <c r="P284" s="24">
        <v>0.607</v>
      </c>
      <c r="Q284" s="18">
        <f t="shared" si="29"/>
        <v>51.699999999999996</v>
      </c>
      <c r="R284" s="16">
        <v>51.7</v>
      </c>
      <c r="S284" s="24">
        <v>5.251</v>
      </c>
      <c r="V284" s="15">
        <v>0.028</v>
      </c>
      <c r="W284" s="21">
        <v>1685.1624898821624</v>
      </c>
    </row>
    <row r="285" spans="1:23" ht="12.75">
      <c r="A285" s="1">
        <v>36346</v>
      </c>
      <c r="B285" s="13">
        <v>186</v>
      </c>
      <c r="C285" s="2">
        <v>0.122685187</v>
      </c>
      <c r="D285" s="14">
        <v>0.122685187</v>
      </c>
      <c r="E285" s="3">
        <v>2760</v>
      </c>
      <c r="F285" s="44">
        <v>0</v>
      </c>
      <c r="G285" s="17">
        <v>870</v>
      </c>
      <c r="H285" s="18">
        <f t="shared" si="26"/>
        <v>835</v>
      </c>
      <c r="I285" s="16">
        <v>835</v>
      </c>
      <c r="J285" s="18">
        <f t="shared" si="27"/>
        <v>1604.6537312555708</v>
      </c>
      <c r="K285" s="18">
        <f t="shared" si="28"/>
        <v>1674.6087312555708</v>
      </c>
      <c r="L285" s="18">
        <f t="shared" si="24"/>
        <v>1691.7378312555709</v>
      </c>
      <c r="M285" s="21">
        <f t="shared" si="25"/>
        <v>1683.1732812555708</v>
      </c>
      <c r="O285" s="16">
        <v>98</v>
      </c>
      <c r="P285" s="24">
        <v>0.618</v>
      </c>
      <c r="Q285" s="18">
        <f t="shared" si="29"/>
        <v>52.8</v>
      </c>
      <c r="R285" s="16">
        <v>52.8</v>
      </c>
      <c r="S285" s="24">
        <v>5.54</v>
      </c>
      <c r="V285" s="15">
        <v>0.029</v>
      </c>
      <c r="W285" s="21">
        <v>1683.1732812555708</v>
      </c>
    </row>
    <row r="286" spans="1:23" ht="12.75">
      <c r="A286" s="1">
        <v>36346</v>
      </c>
      <c r="B286" s="13">
        <v>186</v>
      </c>
      <c r="C286" s="2">
        <v>0.122800924</v>
      </c>
      <c r="D286" s="14">
        <v>0.122800924</v>
      </c>
      <c r="E286" s="3">
        <v>2770</v>
      </c>
      <c r="F286" s="44">
        <v>0</v>
      </c>
      <c r="G286" s="17">
        <v>869.9</v>
      </c>
      <c r="H286" s="18">
        <f t="shared" si="26"/>
        <v>834.9</v>
      </c>
      <c r="I286" s="16">
        <v>834.9</v>
      </c>
      <c r="J286" s="18">
        <f t="shared" si="27"/>
        <v>1605.648276004589</v>
      </c>
      <c r="K286" s="18">
        <f t="shared" si="28"/>
        <v>1675.603276004589</v>
      </c>
      <c r="L286" s="18">
        <f t="shared" si="24"/>
        <v>1692.732376004589</v>
      </c>
      <c r="M286" s="21">
        <f t="shared" si="25"/>
        <v>1684.167826004589</v>
      </c>
      <c r="O286" s="16">
        <v>98.2</v>
      </c>
      <c r="P286" s="24">
        <v>0.584</v>
      </c>
      <c r="Q286" s="18">
        <f t="shared" si="29"/>
        <v>49.4</v>
      </c>
      <c r="R286" s="16">
        <v>49.4</v>
      </c>
      <c r="S286" s="24">
        <v>5.421</v>
      </c>
      <c r="V286" s="15">
        <v>0.028</v>
      </c>
      <c r="W286" s="21">
        <v>1684.167826004589</v>
      </c>
    </row>
    <row r="287" spans="1:23" ht="12.75">
      <c r="A287" s="1">
        <v>36346</v>
      </c>
      <c r="B287" s="13">
        <v>186</v>
      </c>
      <c r="C287" s="2">
        <v>0.122916669</v>
      </c>
      <c r="D287" s="14">
        <v>0.122916669</v>
      </c>
      <c r="E287" s="3">
        <v>2780</v>
      </c>
      <c r="F287" s="44">
        <v>0</v>
      </c>
      <c r="G287" s="17">
        <v>870.1</v>
      </c>
      <c r="H287" s="18">
        <f t="shared" si="26"/>
        <v>835.1</v>
      </c>
      <c r="I287" s="16">
        <v>835.1</v>
      </c>
      <c r="J287" s="18">
        <f t="shared" si="27"/>
        <v>1603.6593056065763</v>
      </c>
      <c r="K287" s="18">
        <f t="shared" si="28"/>
        <v>1673.6143056065762</v>
      </c>
      <c r="L287" s="18">
        <f t="shared" si="24"/>
        <v>1690.7434056065763</v>
      </c>
      <c r="M287" s="21">
        <f t="shared" si="25"/>
        <v>1682.1788556065762</v>
      </c>
      <c r="O287" s="16">
        <v>97.9</v>
      </c>
      <c r="P287" s="24">
        <v>0.598</v>
      </c>
      <c r="Q287" s="18">
        <f t="shared" si="29"/>
        <v>50.8</v>
      </c>
      <c r="R287" s="16">
        <v>50.8</v>
      </c>
      <c r="S287" s="24">
        <v>5.496</v>
      </c>
      <c r="V287" s="15">
        <v>16.071</v>
      </c>
      <c r="W287" s="21">
        <v>1682.1788556065762</v>
      </c>
    </row>
    <row r="288" spans="1:23" ht="12.75">
      <c r="A288" s="1">
        <v>36346</v>
      </c>
      <c r="B288" s="13">
        <v>186</v>
      </c>
      <c r="C288" s="2">
        <v>0.123032406</v>
      </c>
      <c r="D288" s="14">
        <v>0.123032406</v>
      </c>
      <c r="E288" s="3">
        <v>2790</v>
      </c>
      <c r="F288" s="44">
        <v>0</v>
      </c>
      <c r="G288" s="17">
        <v>870</v>
      </c>
      <c r="H288" s="18">
        <f t="shared" si="26"/>
        <v>835</v>
      </c>
      <c r="I288" s="16">
        <v>835</v>
      </c>
      <c r="J288" s="18">
        <f t="shared" si="27"/>
        <v>1604.6537312555708</v>
      </c>
      <c r="K288" s="18">
        <f t="shared" si="28"/>
        <v>1674.6087312555708</v>
      </c>
      <c r="L288" s="18">
        <f t="shared" si="24"/>
        <v>1691.7378312555709</v>
      </c>
      <c r="M288" s="21">
        <f t="shared" si="25"/>
        <v>1683.1732812555708</v>
      </c>
      <c r="O288" s="16">
        <v>97.4</v>
      </c>
      <c r="P288" s="24">
        <v>0.564</v>
      </c>
      <c r="Q288" s="18">
        <f t="shared" si="29"/>
        <v>47.39999999999999</v>
      </c>
      <c r="R288" s="16">
        <v>47.4</v>
      </c>
      <c r="S288" s="24">
        <v>5.584</v>
      </c>
      <c r="V288" s="15">
        <v>15.661</v>
      </c>
      <c r="W288" s="21">
        <v>1683.1732812555708</v>
      </c>
    </row>
    <row r="289" spans="1:23" ht="12.75">
      <c r="A289" s="1">
        <v>36346</v>
      </c>
      <c r="B289" s="13">
        <v>186</v>
      </c>
      <c r="C289" s="2">
        <v>0.123148151</v>
      </c>
      <c r="D289" s="14">
        <v>0.123148151</v>
      </c>
      <c r="E289" s="3">
        <v>2800</v>
      </c>
      <c r="F289" s="44">
        <v>0</v>
      </c>
      <c r="G289" s="17">
        <v>870.4</v>
      </c>
      <c r="H289" s="18">
        <f t="shared" si="26"/>
        <v>835.4</v>
      </c>
      <c r="I289" s="16">
        <v>835.4</v>
      </c>
      <c r="J289" s="18">
        <f t="shared" si="27"/>
        <v>1600.676742974573</v>
      </c>
      <c r="K289" s="18">
        <f t="shared" si="28"/>
        <v>1670.631742974573</v>
      </c>
      <c r="L289" s="18">
        <f t="shared" si="24"/>
        <v>1687.760842974573</v>
      </c>
      <c r="M289" s="21">
        <f t="shared" si="25"/>
        <v>1679.196292974573</v>
      </c>
      <c r="O289" s="16">
        <v>96.5</v>
      </c>
      <c r="P289" s="24">
        <v>0.613</v>
      </c>
      <c r="Q289" s="18">
        <f t="shared" si="29"/>
        <v>52.3</v>
      </c>
      <c r="R289" s="16">
        <v>52.3</v>
      </c>
      <c r="S289" s="24">
        <v>5.661</v>
      </c>
      <c r="V289" s="15">
        <v>14.743</v>
      </c>
      <c r="W289" s="21">
        <v>1679.196292974573</v>
      </c>
    </row>
    <row r="290" spans="1:23" ht="12.75">
      <c r="A290" s="1">
        <v>36346</v>
      </c>
      <c r="B290" s="13">
        <v>186</v>
      </c>
      <c r="C290" s="2">
        <v>0.123263888</v>
      </c>
      <c r="D290" s="14">
        <v>0.123263888</v>
      </c>
      <c r="E290" s="3">
        <v>2810</v>
      </c>
      <c r="F290" s="44">
        <v>0</v>
      </c>
      <c r="G290" s="17">
        <v>870.5</v>
      </c>
      <c r="H290" s="18">
        <f t="shared" si="26"/>
        <v>835.5</v>
      </c>
      <c r="I290" s="16">
        <v>835.5</v>
      </c>
      <c r="J290" s="18">
        <f t="shared" si="27"/>
        <v>1599.682793440559</v>
      </c>
      <c r="K290" s="18">
        <f t="shared" si="28"/>
        <v>1669.6377934405589</v>
      </c>
      <c r="L290" s="18">
        <f t="shared" si="24"/>
        <v>1686.766893440559</v>
      </c>
      <c r="M290" s="21">
        <f t="shared" si="25"/>
        <v>1678.202343440559</v>
      </c>
      <c r="O290" s="16">
        <v>96.4</v>
      </c>
      <c r="P290" s="24">
        <v>0.587</v>
      </c>
      <c r="Q290" s="18">
        <f t="shared" si="29"/>
        <v>49.699999999999996</v>
      </c>
      <c r="R290" s="16">
        <v>49.7</v>
      </c>
      <c r="S290" s="24">
        <v>5.711</v>
      </c>
      <c r="V290" s="15">
        <v>14.393</v>
      </c>
      <c r="W290" s="21">
        <v>1678.202343440559</v>
      </c>
    </row>
    <row r="291" spans="1:23" ht="12.75">
      <c r="A291" s="1">
        <v>36346</v>
      </c>
      <c r="B291" s="13">
        <v>186</v>
      </c>
      <c r="C291" s="2">
        <v>0.123379633</v>
      </c>
      <c r="D291" s="14">
        <v>0.123379633</v>
      </c>
      <c r="E291" s="3">
        <v>2820</v>
      </c>
      <c r="F291" s="44">
        <v>0</v>
      </c>
      <c r="G291" s="17">
        <v>870.4</v>
      </c>
      <c r="H291" s="18">
        <f t="shared" si="26"/>
        <v>835.4</v>
      </c>
      <c r="I291" s="16">
        <v>835.4</v>
      </c>
      <c r="J291" s="18">
        <f t="shared" si="27"/>
        <v>1600.676742974573</v>
      </c>
      <c r="K291" s="18">
        <f t="shared" si="28"/>
        <v>1670.631742974573</v>
      </c>
      <c r="L291" s="18">
        <f t="shared" si="24"/>
        <v>1687.760842974573</v>
      </c>
      <c r="M291" s="21">
        <f t="shared" si="25"/>
        <v>1679.196292974573</v>
      </c>
      <c r="O291" s="16">
        <v>96.3</v>
      </c>
      <c r="P291" s="24">
        <v>0.618</v>
      </c>
      <c r="Q291" s="18">
        <f t="shared" si="29"/>
        <v>52.8</v>
      </c>
      <c r="R291" s="16">
        <v>52.8</v>
      </c>
      <c r="S291" s="24">
        <v>5.744</v>
      </c>
      <c r="V291" s="15">
        <v>14.681</v>
      </c>
      <c r="W291" s="21">
        <v>1679.196292974573</v>
      </c>
    </row>
    <row r="292" spans="1:23" ht="12.75">
      <c r="A292" s="1">
        <v>36346</v>
      </c>
      <c r="B292" s="13">
        <v>186</v>
      </c>
      <c r="C292" s="2">
        <v>0.12349537</v>
      </c>
      <c r="D292" s="14">
        <v>0.12349537</v>
      </c>
      <c r="E292" s="3">
        <v>2830</v>
      </c>
      <c r="F292" s="44">
        <v>0</v>
      </c>
      <c r="G292" s="17">
        <v>871.2</v>
      </c>
      <c r="H292" s="18">
        <f t="shared" si="26"/>
        <v>836.2</v>
      </c>
      <c r="I292" s="16">
        <v>836.2</v>
      </c>
      <c r="J292" s="18">
        <f t="shared" si="27"/>
        <v>1592.7284759193092</v>
      </c>
      <c r="K292" s="18">
        <f t="shared" si="28"/>
        <v>1662.683475919309</v>
      </c>
      <c r="L292" s="18">
        <f t="shared" si="24"/>
        <v>1679.8125759193092</v>
      </c>
      <c r="M292" s="21">
        <f t="shared" si="25"/>
        <v>1671.2480259193092</v>
      </c>
      <c r="O292" s="16">
        <v>96.6</v>
      </c>
      <c r="P292" s="24">
        <v>0.594</v>
      </c>
      <c r="Q292" s="18">
        <f t="shared" si="29"/>
        <v>50.4</v>
      </c>
      <c r="R292" s="16">
        <v>50.4</v>
      </c>
      <c r="S292" s="24">
        <v>5.704</v>
      </c>
      <c r="V292" s="15">
        <v>15.087</v>
      </c>
      <c r="W292" s="21">
        <v>1671.2480259193092</v>
      </c>
    </row>
    <row r="293" spans="1:23" ht="12.75">
      <c r="A293" s="1">
        <v>36346</v>
      </c>
      <c r="B293" s="13">
        <v>186</v>
      </c>
      <c r="C293" s="2">
        <v>0.123611107</v>
      </c>
      <c r="D293" s="14">
        <v>0.123611107</v>
      </c>
      <c r="E293" s="3">
        <v>2840</v>
      </c>
      <c r="F293" s="44">
        <v>0</v>
      </c>
      <c r="G293" s="17">
        <v>870.5</v>
      </c>
      <c r="H293" s="18">
        <f t="shared" si="26"/>
        <v>835.5</v>
      </c>
      <c r="I293" s="16">
        <v>835.5</v>
      </c>
      <c r="J293" s="18">
        <f t="shared" si="27"/>
        <v>1599.682793440559</v>
      </c>
      <c r="K293" s="18">
        <f t="shared" si="28"/>
        <v>1669.6377934405589</v>
      </c>
      <c r="L293" s="18">
        <f t="shared" si="24"/>
        <v>1686.766893440559</v>
      </c>
      <c r="M293" s="21">
        <f t="shared" si="25"/>
        <v>1678.202343440559</v>
      </c>
      <c r="O293" s="16">
        <v>96.2</v>
      </c>
      <c r="P293" s="24">
        <v>0.609</v>
      </c>
      <c r="Q293" s="18">
        <f t="shared" si="29"/>
        <v>51.9</v>
      </c>
      <c r="R293" s="16">
        <v>51.9</v>
      </c>
      <c r="S293" s="24">
        <v>6.052</v>
      </c>
      <c r="T293" s="42">
        <v>204.707</v>
      </c>
      <c r="U293" s="42">
        <f aca="true" t="shared" si="30" ref="U293:U356">AVERAGE(T288:T293)</f>
        <v>204.707</v>
      </c>
      <c r="V293" s="15">
        <v>15.99</v>
      </c>
      <c r="W293" s="21">
        <v>1678.202343440559</v>
      </c>
    </row>
    <row r="294" spans="1:23" ht="12.75">
      <c r="A294" s="1">
        <v>36346</v>
      </c>
      <c r="B294" s="13">
        <v>186</v>
      </c>
      <c r="C294" s="2">
        <v>0.123726852</v>
      </c>
      <c r="D294" s="14">
        <v>0.123726852</v>
      </c>
      <c r="E294" s="3">
        <v>2850</v>
      </c>
      <c r="F294" s="44">
        <v>0</v>
      </c>
      <c r="G294" s="17">
        <v>868.7</v>
      </c>
      <c r="H294" s="18">
        <f t="shared" si="26"/>
        <v>833.7</v>
      </c>
      <c r="I294" s="16">
        <v>833.7</v>
      </c>
      <c r="J294" s="18">
        <f t="shared" si="27"/>
        <v>1617.5921131906355</v>
      </c>
      <c r="K294" s="18">
        <f t="shared" si="28"/>
        <v>1687.5471131906354</v>
      </c>
      <c r="L294" s="18">
        <f t="shared" si="24"/>
        <v>1704.6762131906355</v>
      </c>
      <c r="M294" s="21">
        <f t="shared" si="25"/>
        <v>1696.1116631906355</v>
      </c>
      <c r="O294" s="16">
        <v>96</v>
      </c>
      <c r="P294" s="24">
        <v>0.59</v>
      </c>
      <c r="Q294" s="18">
        <f t="shared" si="29"/>
        <v>50</v>
      </c>
      <c r="R294" s="16">
        <v>50</v>
      </c>
      <c r="S294" s="24">
        <v>5.911</v>
      </c>
      <c r="T294" s="42">
        <v>164.065</v>
      </c>
      <c r="U294" s="42">
        <f t="shared" si="30"/>
        <v>184.386</v>
      </c>
      <c r="V294" s="15">
        <v>16.279</v>
      </c>
      <c r="W294" s="21">
        <v>1696.1116631906355</v>
      </c>
    </row>
    <row r="295" spans="1:23" ht="12.75">
      <c r="A295" s="1">
        <v>36346</v>
      </c>
      <c r="B295" s="13">
        <v>186</v>
      </c>
      <c r="C295" s="2">
        <v>0.12384259</v>
      </c>
      <c r="D295" s="14">
        <v>0.12384259</v>
      </c>
      <c r="E295" s="3">
        <v>2860</v>
      </c>
      <c r="F295" s="44">
        <v>0</v>
      </c>
      <c r="G295" s="17">
        <v>867.7</v>
      </c>
      <c r="H295" s="18">
        <f t="shared" si="26"/>
        <v>832.7</v>
      </c>
      <c r="I295" s="16">
        <v>832.7</v>
      </c>
      <c r="J295" s="18">
        <f t="shared" si="27"/>
        <v>1627.5584506471807</v>
      </c>
      <c r="K295" s="18">
        <f t="shared" si="28"/>
        <v>1697.5134506471807</v>
      </c>
      <c r="L295" s="18">
        <f t="shared" si="24"/>
        <v>1714.6425506471808</v>
      </c>
      <c r="M295" s="21">
        <f t="shared" si="25"/>
        <v>1706.0780006471807</v>
      </c>
      <c r="O295" s="16">
        <v>96.2</v>
      </c>
      <c r="P295" s="24">
        <v>0.598</v>
      </c>
      <c r="Q295" s="18">
        <f t="shared" si="29"/>
        <v>50.8</v>
      </c>
      <c r="R295" s="16">
        <v>50.8</v>
      </c>
      <c r="S295" s="24">
        <v>5.901</v>
      </c>
      <c r="T295" s="42">
        <v>165.299</v>
      </c>
      <c r="U295" s="42">
        <f t="shared" si="30"/>
        <v>178.02366666666668</v>
      </c>
      <c r="V295" s="15">
        <v>16.259</v>
      </c>
      <c r="W295" s="21">
        <v>1706.0780006471807</v>
      </c>
    </row>
    <row r="296" spans="1:23" ht="12.75">
      <c r="A296" s="1">
        <v>36346</v>
      </c>
      <c r="B296" s="13">
        <v>186</v>
      </c>
      <c r="C296" s="2">
        <v>0.123958334</v>
      </c>
      <c r="D296" s="14">
        <v>0.123958334</v>
      </c>
      <c r="E296" s="3">
        <v>2870</v>
      </c>
      <c r="F296" s="44">
        <v>0</v>
      </c>
      <c r="G296" s="17">
        <v>866.8</v>
      </c>
      <c r="H296" s="18">
        <f t="shared" si="26"/>
        <v>831.8</v>
      </c>
      <c r="I296" s="16">
        <v>831.8</v>
      </c>
      <c r="J296" s="18">
        <f t="shared" si="27"/>
        <v>1636.5383929278933</v>
      </c>
      <c r="K296" s="18">
        <f t="shared" si="28"/>
        <v>1706.4933929278932</v>
      </c>
      <c r="L296" s="18">
        <f t="shared" si="24"/>
        <v>1723.6224929278933</v>
      </c>
      <c r="M296" s="21">
        <f t="shared" si="25"/>
        <v>1715.0579429278932</v>
      </c>
      <c r="O296" s="16">
        <v>96.5</v>
      </c>
      <c r="P296" s="24">
        <v>0.597</v>
      </c>
      <c r="Q296" s="18">
        <f t="shared" si="29"/>
        <v>50.699999999999996</v>
      </c>
      <c r="R296" s="16">
        <v>50.7</v>
      </c>
      <c r="S296" s="24">
        <v>5.911</v>
      </c>
      <c r="T296" s="42">
        <v>166.409</v>
      </c>
      <c r="U296" s="42">
        <f t="shared" si="30"/>
        <v>175.12</v>
      </c>
      <c r="V296" s="15">
        <v>16.128</v>
      </c>
      <c r="W296" s="21">
        <v>1715.0579429278932</v>
      </c>
    </row>
    <row r="297" spans="1:23" ht="12.75">
      <c r="A297" s="1">
        <v>36346</v>
      </c>
      <c r="B297" s="13">
        <v>186</v>
      </c>
      <c r="C297" s="2">
        <v>0.124074072</v>
      </c>
      <c r="D297" s="14">
        <v>0.124074072</v>
      </c>
      <c r="E297" s="3">
        <v>2880</v>
      </c>
      <c r="F297" s="44">
        <v>0</v>
      </c>
      <c r="G297" s="17">
        <v>865.2</v>
      </c>
      <c r="H297" s="18">
        <f t="shared" si="26"/>
        <v>830.2</v>
      </c>
      <c r="I297" s="16">
        <v>830.2</v>
      </c>
      <c r="J297" s="18">
        <f t="shared" si="27"/>
        <v>1652.52675189265</v>
      </c>
      <c r="K297" s="18">
        <f t="shared" si="28"/>
        <v>1722.48175189265</v>
      </c>
      <c r="L297" s="18">
        <f t="shared" si="24"/>
        <v>1739.61085189265</v>
      </c>
      <c r="M297" s="21">
        <f t="shared" si="25"/>
        <v>1731.04630189265</v>
      </c>
      <c r="O297" s="16">
        <v>96.3</v>
      </c>
      <c r="P297" s="24">
        <v>0.609</v>
      </c>
      <c r="Q297" s="18">
        <f t="shared" si="29"/>
        <v>51.9</v>
      </c>
      <c r="R297" s="16">
        <v>51.9</v>
      </c>
      <c r="S297" s="24">
        <v>5.753</v>
      </c>
      <c r="T297" s="42">
        <v>146.644</v>
      </c>
      <c r="U297" s="42">
        <f t="shared" si="30"/>
        <v>169.4248</v>
      </c>
      <c r="V297" s="15">
        <v>15.736</v>
      </c>
      <c r="W297" s="21">
        <v>1731.04630189265</v>
      </c>
    </row>
    <row r="298" spans="1:23" ht="12.75">
      <c r="A298" s="1">
        <v>36346</v>
      </c>
      <c r="B298" s="13">
        <v>186</v>
      </c>
      <c r="C298" s="2">
        <v>0.124189816</v>
      </c>
      <c r="D298" s="14">
        <v>0.124189816</v>
      </c>
      <c r="E298" s="3">
        <v>2890</v>
      </c>
      <c r="F298" s="44">
        <v>0</v>
      </c>
      <c r="G298" s="17">
        <v>863.8</v>
      </c>
      <c r="H298" s="18">
        <f t="shared" si="26"/>
        <v>828.8</v>
      </c>
      <c r="I298" s="16">
        <v>828.8</v>
      </c>
      <c r="J298" s="18">
        <f t="shared" si="27"/>
        <v>1666.5418630203872</v>
      </c>
      <c r="K298" s="18">
        <f t="shared" si="28"/>
        <v>1736.496863020387</v>
      </c>
      <c r="L298" s="18">
        <f t="shared" si="24"/>
        <v>1753.6259630203872</v>
      </c>
      <c r="M298" s="21">
        <f t="shared" si="25"/>
        <v>1745.0614130203871</v>
      </c>
      <c r="O298" s="16">
        <v>96.3</v>
      </c>
      <c r="P298" s="24">
        <v>0.565</v>
      </c>
      <c r="Q298" s="18">
        <f t="shared" si="29"/>
        <v>47.49999999999999</v>
      </c>
      <c r="R298" s="16">
        <v>47.5</v>
      </c>
      <c r="S298" s="24">
        <v>6.099</v>
      </c>
      <c r="T298" s="42">
        <v>211.001</v>
      </c>
      <c r="U298" s="42">
        <f t="shared" si="30"/>
        <v>176.35416666666666</v>
      </c>
      <c r="V298" s="15">
        <v>15.153</v>
      </c>
      <c r="W298" s="21">
        <v>1745.0614130203871</v>
      </c>
    </row>
    <row r="299" spans="1:23" ht="12.75">
      <c r="A299" s="1">
        <v>36346</v>
      </c>
      <c r="B299" s="13">
        <v>186</v>
      </c>
      <c r="C299" s="2">
        <v>0.124305554</v>
      </c>
      <c r="D299" s="14">
        <v>0.124305554</v>
      </c>
      <c r="E299" s="3">
        <v>2900</v>
      </c>
      <c r="F299" s="44">
        <v>0</v>
      </c>
      <c r="G299" s="17">
        <v>862.9</v>
      </c>
      <c r="H299" s="18">
        <f t="shared" si="26"/>
        <v>827.9</v>
      </c>
      <c r="I299" s="16">
        <v>827.9</v>
      </c>
      <c r="J299" s="18">
        <f t="shared" si="27"/>
        <v>1675.5640842674402</v>
      </c>
      <c r="K299" s="18">
        <f t="shared" si="28"/>
        <v>1745.5190842674401</v>
      </c>
      <c r="L299" s="18">
        <f t="shared" si="24"/>
        <v>1762.6481842674402</v>
      </c>
      <c r="M299" s="21">
        <f t="shared" si="25"/>
        <v>1754.0836342674402</v>
      </c>
      <c r="O299" s="16">
        <v>95.8</v>
      </c>
      <c r="P299" s="24">
        <v>0.604</v>
      </c>
      <c r="Q299" s="18">
        <f t="shared" si="29"/>
        <v>51.4</v>
      </c>
      <c r="R299" s="16">
        <v>51.4</v>
      </c>
      <c r="S299" s="24">
        <v>6.214</v>
      </c>
      <c r="T299" s="42">
        <v>233.235</v>
      </c>
      <c r="U299" s="42">
        <f t="shared" si="30"/>
        <v>181.10883333333334</v>
      </c>
      <c r="V299" s="15">
        <v>14.556</v>
      </c>
      <c r="W299" s="21">
        <v>1754.0836342674402</v>
      </c>
    </row>
    <row r="300" spans="1:23" ht="12.75">
      <c r="A300" s="1">
        <v>36346</v>
      </c>
      <c r="B300" s="13">
        <v>186</v>
      </c>
      <c r="C300" s="2">
        <v>0.124421299</v>
      </c>
      <c r="D300" s="14">
        <v>0.124421299</v>
      </c>
      <c r="E300" s="3">
        <v>2910</v>
      </c>
      <c r="F300" s="44">
        <v>0</v>
      </c>
      <c r="G300" s="17">
        <v>861.5</v>
      </c>
      <c r="H300" s="18">
        <f t="shared" si="26"/>
        <v>826.5</v>
      </c>
      <c r="I300" s="16">
        <v>826.5</v>
      </c>
      <c r="J300" s="18">
        <f t="shared" si="27"/>
        <v>1689.6181639287363</v>
      </c>
      <c r="K300" s="18">
        <f t="shared" si="28"/>
        <v>1759.5731639287362</v>
      </c>
      <c r="L300" s="18">
        <f t="shared" si="24"/>
        <v>1776.7022639287363</v>
      </c>
      <c r="M300" s="21">
        <f t="shared" si="25"/>
        <v>1768.1377139287363</v>
      </c>
      <c r="O300" s="16">
        <v>95.4</v>
      </c>
      <c r="P300" s="24">
        <v>0.593</v>
      </c>
      <c r="Q300" s="18">
        <f t="shared" si="29"/>
        <v>50.3</v>
      </c>
      <c r="R300" s="16">
        <v>50.3</v>
      </c>
      <c r="S300" s="24">
        <v>6.224</v>
      </c>
      <c r="T300" s="42">
        <v>234.346</v>
      </c>
      <c r="U300" s="42">
        <f t="shared" si="30"/>
        <v>192.82233333333332</v>
      </c>
      <c r="V300" s="15">
        <v>14.628</v>
      </c>
      <c r="W300" s="21">
        <v>1768.1377139287363</v>
      </c>
    </row>
    <row r="301" spans="1:23" ht="12.75">
      <c r="A301" s="1">
        <v>36346</v>
      </c>
      <c r="B301" s="13">
        <v>186</v>
      </c>
      <c r="C301" s="2">
        <v>0.124537036</v>
      </c>
      <c r="D301" s="14">
        <v>0.124537036</v>
      </c>
      <c r="E301" s="3">
        <v>2920</v>
      </c>
      <c r="F301" s="44">
        <v>0</v>
      </c>
      <c r="G301" s="17">
        <v>861</v>
      </c>
      <c r="H301" s="18">
        <f t="shared" si="26"/>
        <v>826</v>
      </c>
      <c r="I301" s="16">
        <v>826</v>
      </c>
      <c r="J301" s="18">
        <f t="shared" si="27"/>
        <v>1694.6432481196034</v>
      </c>
      <c r="K301" s="18">
        <f t="shared" si="28"/>
        <v>1764.5982481196033</v>
      </c>
      <c r="L301" s="18">
        <f t="shared" si="24"/>
        <v>1781.7273481196034</v>
      </c>
      <c r="M301" s="21">
        <f t="shared" si="25"/>
        <v>1773.1627981196034</v>
      </c>
      <c r="O301" s="16">
        <v>95</v>
      </c>
      <c r="P301" s="24">
        <v>0.613</v>
      </c>
      <c r="Q301" s="18">
        <f t="shared" si="29"/>
        <v>52.3</v>
      </c>
      <c r="R301" s="16">
        <v>52.3</v>
      </c>
      <c r="S301" s="24">
        <v>6.345</v>
      </c>
      <c r="T301" s="42">
        <v>256.58</v>
      </c>
      <c r="U301" s="42">
        <f t="shared" si="30"/>
        <v>208.03583333333333</v>
      </c>
      <c r="V301" s="15">
        <v>15.228</v>
      </c>
      <c r="W301" s="21">
        <v>1773.1627981196034</v>
      </c>
    </row>
    <row r="302" spans="1:23" ht="12.75">
      <c r="A302" s="1">
        <v>36346</v>
      </c>
      <c r="B302" s="13">
        <v>186</v>
      </c>
      <c r="C302" s="2">
        <v>0.124652781</v>
      </c>
      <c r="D302" s="14">
        <v>0.124652781</v>
      </c>
      <c r="E302" s="3">
        <v>2930</v>
      </c>
      <c r="F302" s="44">
        <v>0</v>
      </c>
      <c r="G302" s="17">
        <v>859.5</v>
      </c>
      <c r="H302" s="18">
        <f t="shared" si="26"/>
        <v>824.5</v>
      </c>
      <c r="I302" s="16">
        <v>824.5</v>
      </c>
      <c r="J302" s="18">
        <f t="shared" si="27"/>
        <v>1709.7367718848964</v>
      </c>
      <c r="K302" s="18">
        <f t="shared" si="28"/>
        <v>1779.6917718848963</v>
      </c>
      <c r="L302" s="18">
        <f t="shared" si="24"/>
        <v>1796.8208718848964</v>
      </c>
      <c r="M302" s="21">
        <f t="shared" si="25"/>
        <v>1788.2563218848964</v>
      </c>
      <c r="O302" s="16">
        <v>92.8</v>
      </c>
      <c r="P302" s="24">
        <v>0.569</v>
      </c>
      <c r="Q302" s="18">
        <f t="shared" si="29"/>
        <v>47.89999999999999</v>
      </c>
      <c r="R302" s="16">
        <v>47.9</v>
      </c>
      <c r="S302" s="24">
        <v>6.081</v>
      </c>
      <c r="T302" s="42">
        <v>215.937</v>
      </c>
      <c r="U302" s="42">
        <f t="shared" si="30"/>
        <v>216.29049999999998</v>
      </c>
      <c r="V302" s="15">
        <v>15.851</v>
      </c>
      <c r="W302" s="21">
        <v>1788.2563218848964</v>
      </c>
    </row>
    <row r="303" spans="1:23" ht="12.75">
      <c r="A303" s="1">
        <v>36346</v>
      </c>
      <c r="B303" s="13">
        <v>186</v>
      </c>
      <c r="C303" s="2">
        <v>0.124768518</v>
      </c>
      <c r="D303" s="14">
        <v>0.124768518</v>
      </c>
      <c r="E303" s="3">
        <v>2940</v>
      </c>
      <c r="F303" s="44">
        <v>0</v>
      </c>
      <c r="G303" s="17">
        <v>857.7</v>
      </c>
      <c r="H303" s="18">
        <f t="shared" si="26"/>
        <v>822.7</v>
      </c>
      <c r="I303" s="16">
        <v>822.7</v>
      </c>
      <c r="J303" s="18">
        <f t="shared" si="27"/>
        <v>1727.8852886639306</v>
      </c>
      <c r="K303" s="18">
        <f t="shared" si="28"/>
        <v>1797.8402886639306</v>
      </c>
      <c r="L303" s="18">
        <f t="shared" si="24"/>
        <v>1814.9693886639307</v>
      </c>
      <c r="M303" s="21">
        <f t="shared" si="25"/>
        <v>1806.4048386639306</v>
      </c>
      <c r="O303" s="16">
        <v>90.4</v>
      </c>
      <c r="P303" s="24">
        <v>0.57</v>
      </c>
      <c r="Q303" s="18">
        <f t="shared" si="29"/>
        <v>47.99999999999999</v>
      </c>
      <c r="R303" s="16">
        <v>48</v>
      </c>
      <c r="S303" s="24">
        <v>6.063</v>
      </c>
      <c r="T303" s="42">
        <v>217.171</v>
      </c>
      <c r="U303" s="42">
        <f t="shared" si="30"/>
        <v>228.04500000000004</v>
      </c>
      <c r="V303" s="15">
        <v>16.283</v>
      </c>
      <c r="W303" s="21">
        <v>1806.4048386639306</v>
      </c>
    </row>
    <row r="304" spans="1:23" ht="12.75">
      <c r="A304" s="1">
        <v>36346</v>
      </c>
      <c r="B304" s="13">
        <v>186</v>
      </c>
      <c r="C304" s="2">
        <v>0.124884263</v>
      </c>
      <c r="D304" s="14">
        <v>0.124884263</v>
      </c>
      <c r="E304" s="3">
        <v>2950</v>
      </c>
      <c r="F304" s="44">
        <v>0</v>
      </c>
      <c r="G304" s="17">
        <v>856.3</v>
      </c>
      <c r="H304" s="18">
        <f t="shared" si="26"/>
        <v>821.3</v>
      </c>
      <c r="I304" s="16">
        <v>821.3</v>
      </c>
      <c r="J304" s="18">
        <f t="shared" si="27"/>
        <v>1742.0282749547396</v>
      </c>
      <c r="K304" s="18">
        <f t="shared" si="28"/>
        <v>1811.9832749547395</v>
      </c>
      <c r="L304" s="18">
        <f t="shared" si="24"/>
        <v>1829.1123749547396</v>
      </c>
      <c r="M304" s="21">
        <f t="shared" si="25"/>
        <v>1820.5478249547396</v>
      </c>
      <c r="O304" s="16">
        <v>88.9</v>
      </c>
      <c r="P304" s="24">
        <v>0.554</v>
      </c>
      <c r="Q304" s="18">
        <f t="shared" si="29"/>
        <v>46.400000000000006</v>
      </c>
      <c r="R304" s="16">
        <v>46.4</v>
      </c>
      <c r="S304" s="24">
        <v>6.081</v>
      </c>
      <c r="T304" s="42">
        <v>218.282</v>
      </c>
      <c r="U304" s="42">
        <f t="shared" si="30"/>
        <v>229.2585</v>
      </c>
      <c r="V304" s="15">
        <v>16.407</v>
      </c>
      <c r="W304" s="21">
        <v>1820.5478249547396</v>
      </c>
    </row>
    <row r="305" spans="1:23" ht="12.75">
      <c r="A305" s="1">
        <v>36346</v>
      </c>
      <c r="B305" s="13">
        <v>186</v>
      </c>
      <c r="C305" s="2">
        <v>0.125</v>
      </c>
      <c r="D305" s="14">
        <v>0.125</v>
      </c>
      <c r="E305" s="3">
        <v>2960</v>
      </c>
      <c r="F305" s="44">
        <v>0</v>
      </c>
      <c r="G305" s="17">
        <v>855.2</v>
      </c>
      <c r="H305" s="18">
        <f t="shared" si="26"/>
        <v>820.2</v>
      </c>
      <c r="I305" s="16">
        <v>820.2</v>
      </c>
      <c r="J305" s="18">
        <f t="shared" si="27"/>
        <v>1753.1575443747663</v>
      </c>
      <c r="K305" s="18">
        <f t="shared" si="28"/>
        <v>1823.1125443747662</v>
      </c>
      <c r="L305" s="18">
        <f t="shared" si="24"/>
        <v>1840.2416443747663</v>
      </c>
      <c r="M305" s="21">
        <f t="shared" si="25"/>
        <v>1831.6770943747663</v>
      </c>
      <c r="O305" s="16">
        <v>89.4</v>
      </c>
      <c r="P305" s="24">
        <v>0.583</v>
      </c>
      <c r="Q305" s="18">
        <f t="shared" si="29"/>
        <v>49.3</v>
      </c>
      <c r="R305" s="16">
        <v>49.3</v>
      </c>
      <c r="S305" s="24">
        <v>6.561</v>
      </c>
      <c r="T305" s="42">
        <v>324.64</v>
      </c>
      <c r="U305" s="42">
        <f t="shared" si="30"/>
        <v>244.49266666666668</v>
      </c>
      <c r="V305" s="15">
        <v>16.372</v>
      </c>
      <c r="W305" s="21">
        <v>1831.6770943747663</v>
      </c>
    </row>
    <row r="306" spans="1:23" ht="12.75">
      <c r="A306" s="1">
        <v>36346</v>
      </c>
      <c r="B306" s="13">
        <v>186</v>
      </c>
      <c r="C306" s="2">
        <v>0.125115737</v>
      </c>
      <c r="D306" s="14">
        <v>0.125115737</v>
      </c>
      <c r="E306" s="3">
        <v>2970</v>
      </c>
      <c r="F306" s="44">
        <v>0</v>
      </c>
      <c r="G306" s="17">
        <v>853.6</v>
      </c>
      <c r="H306" s="18">
        <f t="shared" si="26"/>
        <v>818.6</v>
      </c>
      <c r="I306" s="16">
        <v>818.6</v>
      </c>
      <c r="J306" s="18">
        <f t="shared" si="27"/>
        <v>1769.3722458841023</v>
      </c>
      <c r="K306" s="18">
        <f t="shared" si="28"/>
        <v>1839.3272458841022</v>
      </c>
      <c r="L306" s="18">
        <f t="shared" si="24"/>
        <v>1856.4563458841023</v>
      </c>
      <c r="M306" s="21">
        <f t="shared" si="25"/>
        <v>1847.8917958841023</v>
      </c>
      <c r="O306" s="16">
        <v>90.2</v>
      </c>
      <c r="P306" s="24">
        <v>0.559</v>
      </c>
      <c r="Q306" s="18">
        <f t="shared" si="29"/>
        <v>46.900000000000006</v>
      </c>
      <c r="R306" s="16">
        <v>46.9</v>
      </c>
      <c r="S306" s="24">
        <v>6.131</v>
      </c>
      <c r="T306" s="42">
        <v>220.874</v>
      </c>
      <c r="U306" s="42">
        <f t="shared" si="30"/>
        <v>242.24733333333336</v>
      </c>
      <c r="V306" s="15">
        <v>16.039</v>
      </c>
      <c r="W306" s="21">
        <v>1847.8917958841023</v>
      </c>
    </row>
    <row r="307" spans="1:23" ht="12.75">
      <c r="A307" s="1">
        <v>36346</v>
      </c>
      <c r="B307" s="13">
        <v>186</v>
      </c>
      <c r="C307" s="2">
        <v>0.125231475</v>
      </c>
      <c r="D307" s="14">
        <v>0.125231475</v>
      </c>
      <c r="E307" s="3">
        <v>2980</v>
      </c>
      <c r="F307" s="44">
        <v>0</v>
      </c>
      <c r="G307" s="17">
        <v>852</v>
      </c>
      <c r="H307" s="18">
        <f t="shared" si="26"/>
        <v>817</v>
      </c>
      <c r="I307" s="16">
        <v>817</v>
      </c>
      <c r="J307" s="18">
        <f t="shared" si="27"/>
        <v>1785.6186709675999</v>
      </c>
      <c r="K307" s="18">
        <f t="shared" si="28"/>
        <v>1855.5736709675998</v>
      </c>
      <c r="L307" s="18">
        <f t="shared" si="24"/>
        <v>1872.7027709676</v>
      </c>
      <c r="M307" s="21">
        <f t="shared" si="25"/>
        <v>1864.1382209675999</v>
      </c>
      <c r="O307" s="16">
        <v>90.3</v>
      </c>
      <c r="P307" s="24">
        <v>0.544</v>
      </c>
      <c r="Q307" s="18">
        <f t="shared" si="29"/>
        <v>45.400000000000006</v>
      </c>
      <c r="R307" s="16">
        <v>45.4</v>
      </c>
      <c r="S307" s="24">
        <v>6.159</v>
      </c>
      <c r="T307" s="42">
        <v>242.984</v>
      </c>
      <c r="U307" s="42">
        <f t="shared" si="30"/>
        <v>239.9813333333333</v>
      </c>
      <c r="V307" s="15">
        <v>15.421</v>
      </c>
      <c r="W307" s="21">
        <v>1864.1382209675999</v>
      </c>
    </row>
    <row r="308" spans="1:23" ht="12.75">
      <c r="A308" s="1">
        <v>36346</v>
      </c>
      <c r="B308" s="13">
        <v>186</v>
      </c>
      <c r="C308" s="2">
        <v>0.125347227</v>
      </c>
      <c r="D308" s="14">
        <v>0.125347227</v>
      </c>
      <c r="E308" s="3">
        <v>2990</v>
      </c>
      <c r="F308" s="44">
        <v>0</v>
      </c>
      <c r="G308" s="17">
        <v>850.7</v>
      </c>
      <c r="H308" s="18">
        <f t="shared" si="26"/>
        <v>815.7</v>
      </c>
      <c r="I308" s="16">
        <v>815.7</v>
      </c>
      <c r="J308" s="18">
        <f t="shared" si="27"/>
        <v>1798.8423361417179</v>
      </c>
      <c r="K308" s="18">
        <f t="shared" si="28"/>
        <v>1868.7973361417178</v>
      </c>
      <c r="L308" s="18">
        <f t="shared" si="24"/>
        <v>1885.9264361417179</v>
      </c>
      <c r="M308" s="21">
        <f t="shared" si="25"/>
        <v>1877.3618861417178</v>
      </c>
      <c r="O308" s="16">
        <v>90.9</v>
      </c>
      <c r="P308" s="24">
        <v>0.524</v>
      </c>
      <c r="Q308" s="18">
        <f t="shared" si="29"/>
        <v>43.400000000000006</v>
      </c>
      <c r="R308" s="16">
        <v>43.4</v>
      </c>
      <c r="S308" s="24">
        <v>6.089</v>
      </c>
      <c r="T308" s="42">
        <v>223.218</v>
      </c>
      <c r="U308" s="42">
        <f t="shared" si="30"/>
        <v>241.19483333333335</v>
      </c>
      <c r="V308" s="15">
        <v>14.723</v>
      </c>
      <c r="W308" s="21">
        <v>1877.3618861417178</v>
      </c>
    </row>
    <row r="309" spans="1:23" ht="12.75">
      <c r="A309" s="1">
        <v>36346</v>
      </c>
      <c r="B309" s="13">
        <v>186</v>
      </c>
      <c r="C309" s="2">
        <v>0.125462964</v>
      </c>
      <c r="D309" s="14">
        <v>0.125462964</v>
      </c>
      <c r="E309" s="3">
        <v>3000</v>
      </c>
      <c r="F309" s="44">
        <v>0</v>
      </c>
      <c r="G309" s="17">
        <v>848.9</v>
      </c>
      <c r="H309" s="18">
        <f t="shared" si="26"/>
        <v>813.9</v>
      </c>
      <c r="I309" s="16">
        <v>813.9</v>
      </c>
      <c r="J309" s="18">
        <f t="shared" si="27"/>
        <v>1817.1868606243165</v>
      </c>
      <c r="K309" s="18">
        <f t="shared" si="28"/>
        <v>1887.1418606243165</v>
      </c>
      <c r="L309" s="18">
        <f t="shared" si="24"/>
        <v>1904.2709606243166</v>
      </c>
      <c r="M309" s="21">
        <f t="shared" si="25"/>
        <v>1895.7064106243165</v>
      </c>
      <c r="O309" s="16">
        <v>88.5</v>
      </c>
      <c r="P309" s="24">
        <v>0.558</v>
      </c>
      <c r="Q309" s="18">
        <f t="shared" si="29"/>
        <v>46.800000000000004</v>
      </c>
      <c r="R309" s="16">
        <v>46.8</v>
      </c>
      <c r="S309" s="24">
        <v>5.958</v>
      </c>
      <c r="T309" s="42">
        <v>203.576</v>
      </c>
      <c r="U309" s="42">
        <f t="shared" si="30"/>
        <v>238.929</v>
      </c>
      <c r="V309" s="15">
        <v>14.465</v>
      </c>
      <c r="W309" s="21">
        <v>1895.7064106243165</v>
      </c>
    </row>
    <row r="310" spans="1:23" ht="12.75">
      <c r="A310" s="1">
        <v>36346</v>
      </c>
      <c r="B310" s="13">
        <v>186</v>
      </c>
      <c r="C310" s="2">
        <v>0.125578701</v>
      </c>
      <c r="D310" s="14">
        <v>0.125578701</v>
      </c>
      <c r="E310" s="3">
        <v>3010</v>
      </c>
      <c r="F310" s="44">
        <v>0</v>
      </c>
      <c r="G310" s="17">
        <v>847.7</v>
      </c>
      <c r="H310" s="18">
        <f t="shared" si="26"/>
        <v>812.7</v>
      </c>
      <c r="I310" s="16">
        <v>812.7</v>
      </c>
      <c r="J310" s="18">
        <f t="shared" si="27"/>
        <v>1829.4390965202729</v>
      </c>
      <c r="K310" s="18">
        <f t="shared" si="28"/>
        <v>1899.3940965202728</v>
      </c>
      <c r="L310" s="18">
        <f t="shared" si="24"/>
        <v>1916.523196520273</v>
      </c>
      <c r="M310" s="21">
        <f t="shared" si="25"/>
        <v>1907.9586465202729</v>
      </c>
      <c r="O310" s="16">
        <v>87.9</v>
      </c>
      <c r="P310" s="24">
        <v>0.534</v>
      </c>
      <c r="Q310" s="18">
        <f t="shared" si="29"/>
        <v>44.400000000000006</v>
      </c>
      <c r="R310" s="16">
        <v>44.4</v>
      </c>
      <c r="S310" s="24">
        <v>6.295</v>
      </c>
      <c r="T310" s="42">
        <v>267.81</v>
      </c>
      <c r="U310" s="42">
        <f t="shared" si="30"/>
        <v>247.18366666666665</v>
      </c>
      <c r="V310" s="15">
        <v>14.905</v>
      </c>
      <c r="W310" s="21">
        <v>1907.9586465202729</v>
      </c>
    </row>
    <row r="311" spans="1:23" ht="12.75">
      <c r="A311" s="1">
        <v>36346</v>
      </c>
      <c r="B311" s="13">
        <v>186</v>
      </c>
      <c r="C311" s="2">
        <v>0.125694439</v>
      </c>
      <c r="D311" s="14">
        <v>0.125694439</v>
      </c>
      <c r="E311" s="3">
        <v>3020</v>
      </c>
      <c r="F311" s="44">
        <v>0</v>
      </c>
      <c r="G311" s="17">
        <v>846.5</v>
      </c>
      <c r="H311" s="18">
        <f t="shared" si="26"/>
        <v>811.5</v>
      </c>
      <c r="I311" s="16">
        <v>811.5</v>
      </c>
      <c r="J311" s="18">
        <f t="shared" si="27"/>
        <v>1841.709436945747</v>
      </c>
      <c r="K311" s="18">
        <f t="shared" si="28"/>
        <v>1911.664436945747</v>
      </c>
      <c r="L311" s="18">
        <f t="shared" si="24"/>
        <v>1928.793536945747</v>
      </c>
      <c r="M311" s="21">
        <f t="shared" si="25"/>
        <v>1920.228986945747</v>
      </c>
      <c r="O311" s="16">
        <v>85.3</v>
      </c>
      <c r="P311" s="24">
        <v>0.578</v>
      </c>
      <c r="Q311" s="18">
        <f t="shared" si="29"/>
        <v>48.8</v>
      </c>
      <c r="R311" s="16">
        <v>48.8</v>
      </c>
      <c r="S311" s="24">
        <v>5.861</v>
      </c>
      <c r="T311" s="42">
        <v>184.921</v>
      </c>
      <c r="U311" s="42">
        <f t="shared" si="30"/>
        <v>223.89716666666666</v>
      </c>
      <c r="V311" s="15">
        <v>15.709</v>
      </c>
      <c r="W311" s="21">
        <v>1920.228986945747</v>
      </c>
    </row>
    <row r="312" spans="1:23" ht="12.75">
      <c r="A312" s="1">
        <v>36346</v>
      </c>
      <c r="B312" s="13">
        <v>186</v>
      </c>
      <c r="C312" s="2">
        <v>0.125810191</v>
      </c>
      <c r="D312" s="14">
        <v>0.125810191</v>
      </c>
      <c r="E312" s="3">
        <v>3030</v>
      </c>
      <c r="F312" s="44">
        <v>0</v>
      </c>
      <c r="G312" s="17">
        <v>845.3</v>
      </c>
      <c r="H312" s="18">
        <f t="shared" si="26"/>
        <v>810.3</v>
      </c>
      <c r="I312" s="16">
        <v>810.3</v>
      </c>
      <c r="J312" s="18">
        <f t="shared" si="27"/>
        <v>1853.9979354842822</v>
      </c>
      <c r="K312" s="18">
        <f t="shared" si="28"/>
        <v>1923.952935484282</v>
      </c>
      <c r="L312" s="18">
        <f t="shared" si="24"/>
        <v>1941.0820354842822</v>
      </c>
      <c r="M312" s="21">
        <f t="shared" si="25"/>
        <v>1932.5174854842821</v>
      </c>
      <c r="O312" s="16">
        <v>80</v>
      </c>
      <c r="P312" s="24">
        <v>0.549</v>
      </c>
      <c r="Q312" s="18">
        <f t="shared" si="29"/>
        <v>45.900000000000006</v>
      </c>
      <c r="R312" s="16">
        <v>45.9</v>
      </c>
      <c r="S312" s="24">
        <v>6.001</v>
      </c>
      <c r="T312" s="42">
        <v>207.155</v>
      </c>
      <c r="U312" s="42">
        <f t="shared" si="30"/>
        <v>221.61066666666667</v>
      </c>
      <c r="V312" s="15">
        <v>15.938</v>
      </c>
      <c r="W312" s="21">
        <v>1932.5174854842821</v>
      </c>
    </row>
    <row r="313" spans="1:23" ht="12.75">
      <c r="A313" s="1">
        <v>36346</v>
      </c>
      <c r="B313" s="13">
        <v>186</v>
      </c>
      <c r="C313" s="2">
        <v>0.125925928</v>
      </c>
      <c r="D313" s="14">
        <v>0.125925928</v>
      </c>
      <c r="E313" s="3">
        <v>3040</v>
      </c>
      <c r="F313" s="44">
        <v>0</v>
      </c>
      <c r="G313" s="17">
        <v>843.6</v>
      </c>
      <c r="H313" s="18">
        <f t="shared" si="26"/>
        <v>808.6</v>
      </c>
      <c r="I313" s="16">
        <v>808.6</v>
      </c>
      <c r="J313" s="18">
        <f t="shared" si="27"/>
        <v>1871.4378298832482</v>
      </c>
      <c r="K313" s="18">
        <f t="shared" si="28"/>
        <v>1941.3928298832482</v>
      </c>
      <c r="L313" s="18">
        <f t="shared" si="24"/>
        <v>1958.5219298832483</v>
      </c>
      <c r="M313" s="21">
        <f t="shared" si="25"/>
        <v>1949.9573798832482</v>
      </c>
      <c r="O313" s="16">
        <v>78.3</v>
      </c>
      <c r="P313" s="24">
        <v>0.45</v>
      </c>
      <c r="Q313" s="18">
        <f t="shared" si="29"/>
        <v>36</v>
      </c>
      <c r="R313" s="16">
        <v>36</v>
      </c>
      <c r="S313" s="24">
        <v>5.981</v>
      </c>
      <c r="T313" s="42">
        <v>208.512</v>
      </c>
      <c r="U313" s="42">
        <f t="shared" si="30"/>
        <v>215.86533333333333</v>
      </c>
      <c r="V313" s="15">
        <v>16.342</v>
      </c>
      <c r="W313" s="21">
        <v>1949.9573798832482</v>
      </c>
    </row>
    <row r="314" spans="1:23" ht="12.75">
      <c r="A314" s="1">
        <v>36346</v>
      </c>
      <c r="B314" s="13">
        <v>186</v>
      </c>
      <c r="C314" s="2">
        <v>0.126041666</v>
      </c>
      <c r="D314" s="14">
        <v>0.126041666</v>
      </c>
      <c r="E314" s="3">
        <v>3050</v>
      </c>
      <c r="F314" s="44">
        <v>0</v>
      </c>
      <c r="G314" s="17">
        <v>842.1</v>
      </c>
      <c r="H314" s="18">
        <f t="shared" si="26"/>
        <v>807.1</v>
      </c>
      <c r="I314" s="16">
        <v>807.1</v>
      </c>
      <c r="J314" s="18">
        <f t="shared" si="27"/>
        <v>1886.8564479888673</v>
      </c>
      <c r="K314" s="18">
        <f t="shared" si="28"/>
        <v>1956.8114479888673</v>
      </c>
      <c r="L314" s="18">
        <f t="shared" si="24"/>
        <v>1973.9405479888674</v>
      </c>
      <c r="M314" s="21">
        <f t="shared" si="25"/>
        <v>1965.3759979888673</v>
      </c>
      <c r="O314" s="16">
        <v>76</v>
      </c>
      <c r="P314" s="24">
        <v>0.509</v>
      </c>
      <c r="Q314" s="18">
        <f t="shared" si="29"/>
        <v>41.9</v>
      </c>
      <c r="R314" s="16">
        <v>41.9</v>
      </c>
      <c r="S314" s="24">
        <v>5.704</v>
      </c>
      <c r="T314" s="42">
        <v>146.746</v>
      </c>
      <c r="U314" s="42">
        <f t="shared" si="30"/>
        <v>203.12</v>
      </c>
      <c r="V314" s="15">
        <v>16.312</v>
      </c>
      <c r="W314" s="21">
        <v>1965.3759979888673</v>
      </c>
    </row>
    <row r="315" spans="1:23" ht="12.75">
      <c r="A315" s="1">
        <v>36346</v>
      </c>
      <c r="B315" s="13">
        <v>186</v>
      </c>
      <c r="C315" s="2">
        <v>0.126157403</v>
      </c>
      <c r="D315" s="14">
        <v>0.126157403</v>
      </c>
      <c r="E315" s="3">
        <v>3060</v>
      </c>
      <c r="F315" s="44">
        <v>0</v>
      </c>
      <c r="G315" s="17">
        <v>840.3</v>
      </c>
      <c r="H315" s="18">
        <f t="shared" si="26"/>
        <v>805.3</v>
      </c>
      <c r="I315" s="16">
        <v>805.3</v>
      </c>
      <c r="J315" s="18">
        <f t="shared" si="27"/>
        <v>1905.396659696635</v>
      </c>
      <c r="K315" s="18">
        <f t="shared" si="28"/>
        <v>1975.351659696635</v>
      </c>
      <c r="L315" s="18">
        <f t="shared" si="24"/>
        <v>1992.480759696635</v>
      </c>
      <c r="M315" s="21">
        <f t="shared" si="25"/>
        <v>1983.916209696635</v>
      </c>
      <c r="O315" s="16">
        <v>73.6</v>
      </c>
      <c r="P315" s="24">
        <v>0.489</v>
      </c>
      <c r="Q315" s="18">
        <f t="shared" si="29"/>
        <v>39.9</v>
      </c>
      <c r="R315" s="16">
        <v>39.9</v>
      </c>
      <c r="S315" s="24">
        <v>6.264</v>
      </c>
      <c r="T315" s="42">
        <v>273.857</v>
      </c>
      <c r="U315" s="42">
        <f t="shared" si="30"/>
        <v>214.8335</v>
      </c>
      <c r="V315" s="15">
        <v>16.158</v>
      </c>
      <c r="W315" s="21">
        <v>1983.916209696635</v>
      </c>
    </row>
    <row r="316" spans="1:23" ht="12.75">
      <c r="A316" s="1">
        <v>36346</v>
      </c>
      <c r="B316" s="13">
        <v>186</v>
      </c>
      <c r="C316" s="2">
        <v>0.126273155</v>
      </c>
      <c r="D316" s="14">
        <v>0.126273155</v>
      </c>
      <c r="E316" s="3">
        <v>3070</v>
      </c>
      <c r="F316" s="44">
        <v>0</v>
      </c>
      <c r="G316" s="17">
        <v>838.8</v>
      </c>
      <c r="H316" s="18">
        <f t="shared" si="26"/>
        <v>803.8</v>
      </c>
      <c r="I316" s="16">
        <v>803.8</v>
      </c>
      <c r="J316" s="18">
        <f t="shared" si="27"/>
        <v>1920.8785199490012</v>
      </c>
      <c r="K316" s="18">
        <f t="shared" si="28"/>
        <v>1990.8335199490011</v>
      </c>
      <c r="L316" s="18">
        <f t="shared" si="24"/>
        <v>2007.9626199490012</v>
      </c>
      <c r="M316" s="21">
        <f t="shared" si="25"/>
        <v>1999.3980699490012</v>
      </c>
      <c r="O316" s="16">
        <v>70.8</v>
      </c>
      <c r="P316" s="24">
        <v>0.461</v>
      </c>
      <c r="Q316" s="18">
        <f t="shared" si="29"/>
        <v>37.1</v>
      </c>
      <c r="R316" s="16">
        <v>37.1</v>
      </c>
      <c r="S316" s="24">
        <v>6.089</v>
      </c>
      <c r="T316" s="42">
        <v>233.091</v>
      </c>
      <c r="U316" s="42">
        <f t="shared" si="30"/>
        <v>209.04700000000003</v>
      </c>
      <c r="V316" s="15">
        <v>15.634</v>
      </c>
      <c r="W316" s="21">
        <v>1999.3980699490012</v>
      </c>
    </row>
    <row r="317" spans="1:23" ht="12.75">
      <c r="A317" s="1">
        <v>36346</v>
      </c>
      <c r="B317" s="13">
        <v>186</v>
      </c>
      <c r="C317" s="2">
        <v>0.126388893</v>
      </c>
      <c r="D317" s="14">
        <v>0.126388893</v>
      </c>
      <c r="E317" s="3">
        <v>3080</v>
      </c>
      <c r="F317" s="44">
        <v>0</v>
      </c>
      <c r="G317" s="17">
        <v>837.3</v>
      </c>
      <c r="H317" s="18">
        <f t="shared" si="26"/>
        <v>802.3</v>
      </c>
      <c r="I317" s="16">
        <v>802.3</v>
      </c>
      <c r="J317" s="18">
        <f t="shared" si="27"/>
        <v>1936.3892984553618</v>
      </c>
      <c r="K317" s="18">
        <f t="shared" si="28"/>
        <v>2006.3442984553617</v>
      </c>
      <c r="L317" s="18">
        <f t="shared" si="24"/>
        <v>2023.4733984553618</v>
      </c>
      <c r="M317" s="21">
        <f t="shared" si="25"/>
        <v>2014.9088484553617</v>
      </c>
      <c r="O317" s="16">
        <v>69.8</v>
      </c>
      <c r="P317" s="24">
        <v>0.455</v>
      </c>
      <c r="Q317" s="18">
        <f t="shared" si="29"/>
        <v>36.5</v>
      </c>
      <c r="R317" s="16">
        <v>36.5</v>
      </c>
      <c r="S317" s="24">
        <v>5.813</v>
      </c>
      <c r="T317" s="42">
        <v>171.449</v>
      </c>
      <c r="U317" s="42">
        <f t="shared" si="30"/>
        <v>206.80166666666665</v>
      </c>
      <c r="V317" s="15">
        <v>15.018</v>
      </c>
      <c r="W317" s="21">
        <v>2014.9088484553617</v>
      </c>
    </row>
    <row r="318" spans="1:23" ht="12.75">
      <c r="A318" s="1">
        <v>36346</v>
      </c>
      <c r="B318" s="13">
        <v>186</v>
      </c>
      <c r="C318" s="2">
        <v>0.12650463</v>
      </c>
      <c r="D318" s="14">
        <v>0.12650463</v>
      </c>
      <c r="E318" s="3">
        <v>3090</v>
      </c>
      <c r="F318" s="44">
        <v>0</v>
      </c>
      <c r="G318" s="17">
        <v>836.2</v>
      </c>
      <c r="H318" s="18">
        <f t="shared" si="26"/>
        <v>801.2</v>
      </c>
      <c r="I318" s="16">
        <v>801.2</v>
      </c>
      <c r="J318" s="18">
        <f t="shared" si="27"/>
        <v>1947.7823111676273</v>
      </c>
      <c r="K318" s="18">
        <f t="shared" si="28"/>
        <v>2017.7373111676272</v>
      </c>
      <c r="L318" s="18">
        <f t="shared" si="24"/>
        <v>2034.8664111676273</v>
      </c>
      <c r="M318" s="21">
        <f t="shared" si="25"/>
        <v>2026.3018611676273</v>
      </c>
      <c r="O318" s="16">
        <v>67.1</v>
      </c>
      <c r="P318" s="24">
        <v>0.445</v>
      </c>
      <c r="Q318" s="18">
        <f t="shared" si="29"/>
        <v>35.5</v>
      </c>
      <c r="R318" s="16">
        <v>35.5</v>
      </c>
      <c r="S318" s="24">
        <v>6.482</v>
      </c>
      <c r="T318" s="42">
        <v>319.683</v>
      </c>
      <c r="U318" s="42">
        <f t="shared" si="30"/>
        <v>225.55633333333333</v>
      </c>
      <c r="V318" s="15">
        <v>14.506</v>
      </c>
      <c r="W318" s="21">
        <v>2026.3018611676273</v>
      </c>
    </row>
    <row r="319" spans="1:23" ht="12.75">
      <c r="A319" s="1">
        <v>36346</v>
      </c>
      <c r="B319" s="13">
        <v>186</v>
      </c>
      <c r="C319" s="2">
        <v>0.126620367</v>
      </c>
      <c r="D319" s="14">
        <v>0.126620367</v>
      </c>
      <c r="E319" s="3">
        <v>3100</v>
      </c>
      <c r="F319" s="44">
        <v>0</v>
      </c>
      <c r="G319" s="17">
        <v>834.5</v>
      </c>
      <c r="H319" s="18">
        <f t="shared" si="26"/>
        <v>799.5</v>
      </c>
      <c r="I319" s="16">
        <v>799.5</v>
      </c>
      <c r="J319" s="18">
        <f t="shared" si="27"/>
        <v>1965.4204977608788</v>
      </c>
      <c r="K319" s="18">
        <f t="shared" si="28"/>
        <v>2035.3754977608787</v>
      </c>
      <c r="L319" s="18">
        <f t="shared" si="24"/>
        <v>2052.504597760879</v>
      </c>
      <c r="M319" s="21">
        <f t="shared" si="25"/>
        <v>2043.9400477608788</v>
      </c>
      <c r="O319" s="16">
        <v>62.7</v>
      </c>
      <c r="P319" s="24">
        <v>0.445</v>
      </c>
      <c r="Q319" s="18">
        <f t="shared" si="29"/>
        <v>35.5</v>
      </c>
      <c r="R319" s="16">
        <v>35.5</v>
      </c>
      <c r="S319" s="24">
        <v>5.674</v>
      </c>
      <c r="T319" s="42">
        <v>152.793</v>
      </c>
      <c r="U319" s="42">
        <f t="shared" si="30"/>
        <v>216.26983333333337</v>
      </c>
      <c r="V319" s="15">
        <v>14.548</v>
      </c>
      <c r="W319" s="21">
        <v>2043.9400477608788</v>
      </c>
    </row>
    <row r="320" spans="1:23" ht="12.75">
      <c r="A320" s="1">
        <v>36346</v>
      </c>
      <c r="B320" s="13">
        <v>186</v>
      </c>
      <c r="C320" s="2">
        <v>0.126736104</v>
      </c>
      <c r="D320" s="14">
        <v>0.126736104</v>
      </c>
      <c r="E320" s="3">
        <v>3110</v>
      </c>
      <c r="F320" s="44">
        <v>0</v>
      </c>
      <c r="G320" s="17">
        <v>833.3</v>
      </c>
      <c r="H320" s="18">
        <f t="shared" si="26"/>
        <v>798.3</v>
      </c>
      <c r="I320" s="16">
        <v>798.3</v>
      </c>
      <c r="J320" s="18">
        <f t="shared" si="27"/>
        <v>1977.8935776456444</v>
      </c>
      <c r="K320" s="18">
        <f t="shared" si="28"/>
        <v>2047.8485776456444</v>
      </c>
      <c r="L320" s="18">
        <f t="shared" si="24"/>
        <v>2064.9776776456442</v>
      </c>
      <c r="M320" s="21">
        <f t="shared" si="25"/>
        <v>2056.413127645644</v>
      </c>
      <c r="O320" s="16">
        <v>60.5</v>
      </c>
      <c r="P320" s="24">
        <v>0.449</v>
      </c>
      <c r="Q320" s="18">
        <f t="shared" si="29"/>
        <v>35.9</v>
      </c>
      <c r="R320" s="16">
        <v>35.9</v>
      </c>
      <c r="S320" s="24">
        <v>5.815</v>
      </c>
      <c r="T320" s="42">
        <v>175.028</v>
      </c>
      <c r="U320" s="42">
        <f t="shared" si="30"/>
        <v>220.98350000000002</v>
      </c>
      <c r="V320" s="15">
        <v>15.117</v>
      </c>
      <c r="W320" s="21">
        <v>2056.413127645644</v>
      </c>
    </row>
    <row r="321" spans="1:23" ht="12.75">
      <c r="A321" s="1">
        <v>36346</v>
      </c>
      <c r="B321" s="13">
        <v>186</v>
      </c>
      <c r="C321" s="2">
        <v>0.126851857</v>
      </c>
      <c r="D321" s="14">
        <v>0.126851857</v>
      </c>
      <c r="E321" s="3">
        <v>3120</v>
      </c>
      <c r="F321" s="44">
        <v>0</v>
      </c>
      <c r="G321" s="17">
        <v>831.9</v>
      </c>
      <c r="H321" s="18">
        <f t="shared" si="26"/>
        <v>796.9</v>
      </c>
      <c r="I321" s="16">
        <v>796.9</v>
      </c>
      <c r="J321" s="18">
        <f t="shared" si="27"/>
        <v>1992.4692232143705</v>
      </c>
      <c r="K321" s="18">
        <f t="shared" si="28"/>
        <v>2062.4242232143706</v>
      </c>
      <c r="L321" s="18">
        <f t="shared" si="24"/>
        <v>2079.5533232143703</v>
      </c>
      <c r="M321" s="21">
        <f t="shared" si="25"/>
        <v>2070.9887732143707</v>
      </c>
      <c r="O321" s="16">
        <v>59.3</v>
      </c>
      <c r="P321" s="24">
        <v>0.425</v>
      </c>
      <c r="Q321" s="18">
        <f t="shared" si="29"/>
        <v>33.5</v>
      </c>
      <c r="R321" s="16">
        <v>33.5</v>
      </c>
      <c r="S321" s="24">
        <v>6.284</v>
      </c>
      <c r="T321" s="42">
        <v>281.385</v>
      </c>
      <c r="U321" s="42">
        <f t="shared" si="30"/>
        <v>222.23816666666664</v>
      </c>
      <c r="V321" s="15">
        <v>15.907</v>
      </c>
      <c r="W321" s="21">
        <v>2070.9887732143707</v>
      </c>
    </row>
    <row r="322" spans="1:23" ht="12.75">
      <c r="A322" s="1">
        <v>36346</v>
      </c>
      <c r="B322" s="13">
        <v>186</v>
      </c>
      <c r="C322" s="2">
        <v>0.126967594</v>
      </c>
      <c r="D322" s="14">
        <v>0.126967594</v>
      </c>
      <c r="E322" s="3">
        <v>3130</v>
      </c>
      <c r="F322" s="44">
        <v>0</v>
      </c>
      <c r="G322" s="17">
        <v>830.5</v>
      </c>
      <c r="H322" s="18">
        <f t="shared" si="26"/>
        <v>795.5</v>
      </c>
      <c r="I322" s="16">
        <v>795.5</v>
      </c>
      <c r="J322" s="18">
        <f t="shared" si="27"/>
        <v>2007.070497914348</v>
      </c>
      <c r="K322" s="18">
        <f t="shared" si="28"/>
        <v>2077.025497914348</v>
      </c>
      <c r="L322" s="18">
        <f t="shared" si="24"/>
        <v>2094.154597914348</v>
      </c>
      <c r="M322" s="21">
        <f t="shared" si="25"/>
        <v>2085.590047914348</v>
      </c>
      <c r="O322" s="16">
        <v>57.8</v>
      </c>
      <c r="P322" s="24">
        <v>0.43</v>
      </c>
      <c r="Q322" s="18">
        <f t="shared" si="29"/>
        <v>34</v>
      </c>
      <c r="R322" s="16">
        <v>34</v>
      </c>
      <c r="S322" s="24">
        <v>5.714</v>
      </c>
      <c r="T322" s="42">
        <v>156.619</v>
      </c>
      <c r="U322" s="42">
        <f t="shared" si="30"/>
        <v>209.49283333333332</v>
      </c>
      <c r="V322" s="15">
        <v>16.293</v>
      </c>
      <c r="W322" s="21">
        <v>2085.590047914348</v>
      </c>
    </row>
    <row r="323" spans="1:23" ht="12.75">
      <c r="A323" s="1">
        <v>36346</v>
      </c>
      <c r="B323" s="13">
        <v>186</v>
      </c>
      <c r="C323" s="2">
        <v>0.127083331</v>
      </c>
      <c r="D323" s="14">
        <v>0.127083331</v>
      </c>
      <c r="E323" s="3">
        <v>3140</v>
      </c>
      <c r="F323" s="44">
        <v>0</v>
      </c>
      <c r="G323" s="17">
        <v>829</v>
      </c>
      <c r="H323" s="18">
        <f t="shared" si="26"/>
        <v>794</v>
      </c>
      <c r="I323" s="16">
        <v>794</v>
      </c>
      <c r="J323" s="18">
        <f t="shared" si="27"/>
        <v>2022.7432638854973</v>
      </c>
      <c r="K323" s="18">
        <f t="shared" si="28"/>
        <v>2092.6982638854975</v>
      </c>
      <c r="L323" s="18">
        <f t="shared" si="24"/>
        <v>2109.827363885497</v>
      </c>
      <c r="M323" s="21">
        <f t="shared" si="25"/>
        <v>2101.262813885497</v>
      </c>
      <c r="O323" s="16">
        <v>55.3</v>
      </c>
      <c r="P323" s="24">
        <v>0.446</v>
      </c>
      <c r="Q323" s="18">
        <f t="shared" si="29"/>
        <v>35.6</v>
      </c>
      <c r="R323" s="16">
        <v>35.6</v>
      </c>
      <c r="S323" s="24">
        <v>5.911</v>
      </c>
      <c r="T323" s="42">
        <v>199.73</v>
      </c>
      <c r="U323" s="42">
        <f t="shared" si="30"/>
        <v>214.20633333333333</v>
      </c>
      <c r="V323" s="15">
        <v>16.407</v>
      </c>
      <c r="W323" s="21">
        <v>2101.262813885497</v>
      </c>
    </row>
    <row r="324" spans="1:23" ht="12.75">
      <c r="A324" s="1">
        <v>36346</v>
      </c>
      <c r="B324" s="13">
        <v>186</v>
      </c>
      <c r="C324" s="2">
        <v>0.127199069</v>
      </c>
      <c r="D324" s="14">
        <v>0.127199069</v>
      </c>
      <c r="E324" s="3">
        <v>3150</v>
      </c>
      <c r="F324" s="44">
        <v>0</v>
      </c>
      <c r="G324" s="17">
        <v>827.3</v>
      </c>
      <c r="H324" s="18">
        <f t="shared" si="26"/>
        <v>792.3</v>
      </c>
      <c r="I324" s="16">
        <v>792.3</v>
      </c>
      <c r="J324" s="18">
        <f t="shared" si="27"/>
        <v>2040.5415652619158</v>
      </c>
      <c r="K324" s="18">
        <f t="shared" si="28"/>
        <v>2110.4965652619157</v>
      </c>
      <c r="L324" s="18">
        <f t="shared" si="24"/>
        <v>2127.625665261916</v>
      </c>
      <c r="M324" s="21">
        <f t="shared" si="25"/>
        <v>2119.061115261916</v>
      </c>
      <c r="O324" s="16">
        <v>53.1</v>
      </c>
      <c r="P324" s="24">
        <v>0.45</v>
      </c>
      <c r="Q324" s="18">
        <f t="shared" si="29"/>
        <v>36</v>
      </c>
      <c r="R324" s="16">
        <v>36</v>
      </c>
      <c r="S324" s="24">
        <v>5.98</v>
      </c>
      <c r="T324" s="42">
        <v>221.964</v>
      </c>
      <c r="U324" s="42">
        <f t="shared" si="30"/>
        <v>197.91983333333334</v>
      </c>
      <c r="V324" s="15">
        <v>16.277</v>
      </c>
      <c r="W324" s="21">
        <v>2119.061115261916</v>
      </c>
    </row>
    <row r="325" spans="1:23" ht="12.75">
      <c r="A325" s="1">
        <v>36346</v>
      </c>
      <c r="B325" s="13">
        <v>186</v>
      </c>
      <c r="C325" s="2">
        <v>0.127314821</v>
      </c>
      <c r="D325" s="14">
        <v>0.127314821</v>
      </c>
      <c r="E325" s="3">
        <v>3160</v>
      </c>
      <c r="F325" s="44">
        <v>0</v>
      </c>
      <c r="G325" s="17">
        <v>825.9</v>
      </c>
      <c r="H325" s="18">
        <f t="shared" si="26"/>
        <v>790.9</v>
      </c>
      <c r="I325" s="16">
        <v>790.9</v>
      </c>
      <c r="J325" s="18">
        <f t="shared" si="27"/>
        <v>2055.2276882419997</v>
      </c>
      <c r="K325" s="18">
        <f t="shared" si="28"/>
        <v>2125.1826882419996</v>
      </c>
      <c r="L325" s="18">
        <f t="shared" si="24"/>
        <v>2142.3117882419997</v>
      </c>
      <c r="M325" s="21">
        <f t="shared" si="25"/>
        <v>2133.7472382419996</v>
      </c>
      <c r="O325" s="16">
        <v>50.1</v>
      </c>
      <c r="P325" s="24">
        <v>0.464</v>
      </c>
      <c r="Q325" s="18">
        <f t="shared" si="29"/>
        <v>37.400000000000006</v>
      </c>
      <c r="R325" s="16">
        <v>37.4</v>
      </c>
      <c r="S325" s="24">
        <v>5.909</v>
      </c>
      <c r="T325" s="42">
        <v>202.321</v>
      </c>
      <c r="U325" s="42">
        <f t="shared" si="30"/>
        <v>206.1745</v>
      </c>
      <c r="V325" s="15">
        <v>15.891</v>
      </c>
      <c r="W325" s="21">
        <v>2133.7472382419996</v>
      </c>
    </row>
    <row r="326" spans="1:23" ht="12.75">
      <c r="A326" s="1">
        <v>36346</v>
      </c>
      <c r="B326" s="13">
        <v>186</v>
      </c>
      <c r="C326" s="2">
        <v>0.127430558</v>
      </c>
      <c r="D326" s="14">
        <v>0.127430558</v>
      </c>
      <c r="E326" s="3">
        <v>3170</v>
      </c>
      <c r="F326" s="44">
        <v>0</v>
      </c>
      <c r="G326" s="17">
        <v>823.7</v>
      </c>
      <c r="H326" s="18">
        <f t="shared" si="26"/>
        <v>788.7</v>
      </c>
      <c r="I326" s="16">
        <v>788.7</v>
      </c>
      <c r="J326" s="18">
        <f t="shared" si="27"/>
        <v>2078.3584869641963</v>
      </c>
      <c r="K326" s="18">
        <f t="shared" si="28"/>
        <v>2148.3134869641963</v>
      </c>
      <c r="L326" s="18">
        <f t="shared" si="24"/>
        <v>2165.4425869641964</v>
      </c>
      <c r="M326" s="21">
        <f t="shared" si="25"/>
        <v>2156.8780369641963</v>
      </c>
      <c r="O326" s="16">
        <v>48.8</v>
      </c>
      <c r="P326" s="24">
        <v>0.48</v>
      </c>
      <c r="Q326" s="18">
        <f t="shared" si="29"/>
        <v>39</v>
      </c>
      <c r="R326" s="16">
        <v>39</v>
      </c>
      <c r="S326" s="24">
        <v>5.773</v>
      </c>
      <c r="T326" s="42">
        <v>182.556</v>
      </c>
      <c r="U326" s="42">
        <f t="shared" si="30"/>
        <v>207.42916666666667</v>
      </c>
      <c r="V326" s="15">
        <v>15.469</v>
      </c>
      <c r="W326" s="21">
        <v>2156.8780369641963</v>
      </c>
    </row>
    <row r="327" spans="1:23" ht="12.75">
      <c r="A327" s="1">
        <v>36346</v>
      </c>
      <c r="B327" s="13">
        <v>186</v>
      </c>
      <c r="C327" s="2">
        <v>0.127546296</v>
      </c>
      <c r="D327" s="14">
        <v>0.127546296</v>
      </c>
      <c r="E327" s="3">
        <v>3180</v>
      </c>
      <c r="F327" s="44">
        <v>0</v>
      </c>
      <c r="G327" s="17">
        <v>822.1</v>
      </c>
      <c r="H327" s="18">
        <f t="shared" si="26"/>
        <v>787.1</v>
      </c>
      <c r="I327" s="16">
        <v>787.1</v>
      </c>
      <c r="J327" s="18">
        <f t="shared" si="27"/>
        <v>2095.221447696586</v>
      </c>
      <c r="K327" s="18">
        <f t="shared" si="28"/>
        <v>2165.176447696586</v>
      </c>
      <c r="L327" s="18">
        <f t="shared" si="24"/>
        <v>2182.305547696586</v>
      </c>
      <c r="M327" s="21">
        <f t="shared" si="25"/>
        <v>2173.740997696586</v>
      </c>
      <c r="O327" s="16">
        <v>47.1</v>
      </c>
      <c r="P327" s="24">
        <v>0.489</v>
      </c>
      <c r="Q327" s="18">
        <f t="shared" si="29"/>
        <v>39.9</v>
      </c>
      <c r="R327" s="16">
        <v>39.9</v>
      </c>
      <c r="S327" s="24">
        <v>5.841</v>
      </c>
      <c r="T327" s="42">
        <v>183.666</v>
      </c>
      <c r="U327" s="42">
        <f t="shared" si="30"/>
        <v>191.14266666666666</v>
      </c>
      <c r="V327" s="15">
        <v>14.57</v>
      </c>
      <c r="W327" s="21">
        <v>2173.740997696586</v>
      </c>
    </row>
    <row r="328" spans="1:23" ht="12.75">
      <c r="A328" s="1">
        <v>36346</v>
      </c>
      <c r="B328" s="13">
        <v>186</v>
      </c>
      <c r="C328" s="2">
        <v>0.127662033</v>
      </c>
      <c r="D328" s="14">
        <v>0.127662033</v>
      </c>
      <c r="E328" s="3">
        <v>3190</v>
      </c>
      <c r="F328" s="44">
        <v>0</v>
      </c>
      <c r="G328" s="17">
        <v>820.4</v>
      </c>
      <c r="H328" s="18">
        <f t="shared" si="26"/>
        <v>785.4</v>
      </c>
      <c r="I328" s="16">
        <v>785.4</v>
      </c>
      <c r="J328" s="18">
        <f t="shared" si="27"/>
        <v>2113.1759441442523</v>
      </c>
      <c r="K328" s="18">
        <f t="shared" si="28"/>
        <v>2183.130944144252</v>
      </c>
      <c r="L328" s="18">
        <f t="shared" si="24"/>
        <v>2200.2600441442523</v>
      </c>
      <c r="M328" s="21">
        <f t="shared" si="25"/>
        <v>2191.6954941442523</v>
      </c>
      <c r="O328" s="16">
        <v>47.2</v>
      </c>
      <c r="P328" s="24">
        <v>0.485</v>
      </c>
      <c r="Q328" s="18">
        <f t="shared" si="29"/>
        <v>39.5</v>
      </c>
      <c r="R328" s="16">
        <v>39.5</v>
      </c>
      <c r="S328" s="24">
        <v>5.877</v>
      </c>
      <c r="T328" s="42">
        <v>205.9</v>
      </c>
      <c r="U328" s="42">
        <f t="shared" si="30"/>
        <v>199.3561666666667</v>
      </c>
      <c r="V328" s="15">
        <v>14.459</v>
      </c>
      <c r="W328" s="21">
        <v>2191.6954941442523</v>
      </c>
    </row>
    <row r="329" spans="1:23" ht="12.75">
      <c r="A329" s="1">
        <v>36346</v>
      </c>
      <c r="B329" s="13">
        <v>186</v>
      </c>
      <c r="C329" s="2">
        <v>0.127777785</v>
      </c>
      <c r="D329" s="14">
        <v>0.127777785</v>
      </c>
      <c r="E329" s="3">
        <v>3200</v>
      </c>
      <c r="F329" s="44">
        <v>0</v>
      </c>
      <c r="G329" s="17">
        <v>819</v>
      </c>
      <c r="H329" s="18">
        <f t="shared" si="26"/>
        <v>784</v>
      </c>
      <c r="I329" s="16">
        <v>784</v>
      </c>
      <c r="J329" s="18">
        <f t="shared" si="27"/>
        <v>2127.9912047592125</v>
      </c>
      <c r="K329" s="18">
        <f t="shared" si="28"/>
        <v>2197.9462047592124</v>
      </c>
      <c r="L329" s="18">
        <f aca="true" t="shared" si="31" ref="L329:L392">(J329+87.0841)</f>
        <v>2215.0753047592125</v>
      </c>
      <c r="M329" s="21">
        <f aca="true" t="shared" si="32" ref="M329:M392">AVERAGE(K329:L329)</f>
        <v>2206.5107547592124</v>
      </c>
      <c r="O329" s="16">
        <v>45</v>
      </c>
      <c r="P329" s="24">
        <v>0.479</v>
      </c>
      <c r="Q329" s="18">
        <f t="shared" si="29"/>
        <v>38.9</v>
      </c>
      <c r="R329" s="16">
        <v>38.9</v>
      </c>
      <c r="S329" s="24">
        <v>5.704</v>
      </c>
      <c r="T329" s="42">
        <v>165.258</v>
      </c>
      <c r="U329" s="42">
        <f t="shared" si="30"/>
        <v>193.61083333333332</v>
      </c>
      <c r="V329" s="15">
        <v>14.828</v>
      </c>
      <c r="W329" s="21">
        <v>2206.5107547592124</v>
      </c>
    </row>
    <row r="330" spans="1:23" ht="12.75">
      <c r="A330" s="1">
        <v>36346</v>
      </c>
      <c r="B330" s="13">
        <v>186</v>
      </c>
      <c r="C330" s="2">
        <v>0.127893522</v>
      </c>
      <c r="D330" s="14">
        <v>0.127893522</v>
      </c>
      <c r="E330" s="3">
        <v>3210</v>
      </c>
      <c r="F330" s="44">
        <v>0</v>
      </c>
      <c r="G330" s="17">
        <v>817.4</v>
      </c>
      <c r="H330" s="18">
        <f aca="true" t="shared" si="33" ref="H330:H393">(G330-35)</f>
        <v>782.4</v>
      </c>
      <c r="I330" s="16">
        <v>782.4</v>
      </c>
      <c r="J330" s="18">
        <f aca="true" t="shared" si="34" ref="J330:J393">(8303.951372*(LN(1013/H330)))</f>
        <v>2144.9553605508545</v>
      </c>
      <c r="K330" s="18">
        <f aca="true" t="shared" si="35" ref="K330:K393">(J330+69.955)</f>
        <v>2214.9103605508544</v>
      </c>
      <c r="L330" s="18">
        <f t="shared" si="31"/>
        <v>2232.0394605508545</v>
      </c>
      <c r="M330" s="21">
        <f t="shared" si="32"/>
        <v>2223.4749105508545</v>
      </c>
      <c r="O330" s="16">
        <v>42.7</v>
      </c>
      <c r="P330" s="24">
        <v>0.514</v>
      </c>
      <c r="Q330" s="18">
        <f aca="true" t="shared" si="36" ref="Q330:Q393">((P330*100)-9)</f>
        <v>42.4</v>
      </c>
      <c r="R330" s="16">
        <v>42.4</v>
      </c>
      <c r="S330" s="24">
        <v>5.723</v>
      </c>
      <c r="T330" s="42">
        <v>166.492</v>
      </c>
      <c r="U330" s="42">
        <f t="shared" si="30"/>
        <v>184.3655</v>
      </c>
      <c r="V330" s="15">
        <v>15.729</v>
      </c>
      <c r="W330" s="21">
        <v>2223.4749105508545</v>
      </c>
    </row>
    <row r="331" spans="1:23" ht="12.75">
      <c r="A331" s="1">
        <v>36346</v>
      </c>
      <c r="B331" s="13">
        <v>186</v>
      </c>
      <c r="C331" s="2">
        <v>0.12800926</v>
      </c>
      <c r="D331" s="14">
        <v>0.12800926</v>
      </c>
      <c r="E331" s="3">
        <v>3220</v>
      </c>
      <c r="F331" s="44">
        <v>0</v>
      </c>
      <c r="G331" s="17">
        <v>816.2</v>
      </c>
      <c r="H331" s="18">
        <f t="shared" si="33"/>
        <v>781.2</v>
      </c>
      <c r="I331" s="16">
        <v>781.2</v>
      </c>
      <c r="J331" s="18">
        <f t="shared" si="34"/>
        <v>2157.701259249744</v>
      </c>
      <c r="K331" s="18">
        <f t="shared" si="35"/>
        <v>2227.656259249744</v>
      </c>
      <c r="L331" s="18">
        <f t="shared" si="31"/>
        <v>2244.785359249744</v>
      </c>
      <c r="M331" s="21">
        <f t="shared" si="32"/>
        <v>2236.220809249744</v>
      </c>
      <c r="O331" s="16">
        <v>40.4</v>
      </c>
      <c r="P331" s="24">
        <v>0.505</v>
      </c>
      <c r="Q331" s="18">
        <f t="shared" si="36"/>
        <v>41.5</v>
      </c>
      <c r="R331" s="16">
        <v>41.5</v>
      </c>
      <c r="S331" s="24">
        <v>5.844</v>
      </c>
      <c r="T331" s="42">
        <v>188.603</v>
      </c>
      <c r="U331" s="42">
        <f t="shared" si="30"/>
        <v>182.07916666666665</v>
      </c>
      <c r="V331" s="15">
        <v>16.128</v>
      </c>
      <c r="W331" s="21">
        <v>2236.220809249744</v>
      </c>
    </row>
    <row r="332" spans="1:23" ht="12.75">
      <c r="A332" s="1">
        <v>36346</v>
      </c>
      <c r="B332" s="13">
        <v>186</v>
      </c>
      <c r="C332" s="2">
        <v>0.128124997</v>
      </c>
      <c r="D332" s="14">
        <v>0.128124997</v>
      </c>
      <c r="E332" s="3">
        <v>3230</v>
      </c>
      <c r="F332" s="44">
        <v>0</v>
      </c>
      <c r="G332" s="17">
        <v>814.7</v>
      </c>
      <c r="H332" s="18">
        <f t="shared" si="33"/>
        <v>779.7</v>
      </c>
      <c r="I332" s="16">
        <v>779.7</v>
      </c>
      <c r="J332" s="18">
        <f t="shared" si="34"/>
        <v>2173.661193764847</v>
      </c>
      <c r="K332" s="18">
        <f t="shared" si="35"/>
        <v>2243.616193764847</v>
      </c>
      <c r="L332" s="18">
        <f t="shared" si="31"/>
        <v>2260.7452937648472</v>
      </c>
      <c r="M332" s="21">
        <f t="shared" si="32"/>
        <v>2252.180743764847</v>
      </c>
      <c r="O332" s="16">
        <v>39</v>
      </c>
      <c r="P332" s="24">
        <v>0.524</v>
      </c>
      <c r="Q332" s="18">
        <f t="shared" si="36"/>
        <v>43.400000000000006</v>
      </c>
      <c r="R332" s="16">
        <v>43.4</v>
      </c>
      <c r="S332" s="24">
        <v>5.704</v>
      </c>
      <c r="T332" s="42">
        <v>168.837</v>
      </c>
      <c r="U332" s="42">
        <f t="shared" si="30"/>
        <v>179.7926666666667</v>
      </c>
      <c r="V332" s="15">
        <v>16.364</v>
      </c>
      <c r="W332" s="21">
        <v>2252.180743764847</v>
      </c>
    </row>
    <row r="333" spans="1:23" ht="12.75">
      <c r="A333" s="1">
        <v>36346</v>
      </c>
      <c r="B333" s="13">
        <v>186</v>
      </c>
      <c r="C333" s="2">
        <v>0.128240734</v>
      </c>
      <c r="D333" s="14">
        <v>0.128240734</v>
      </c>
      <c r="E333" s="3">
        <v>3240</v>
      </c>
      <c r="F333" s="44">
        <v>0</v>
      </c>
      <c r="G333" s="17">
        <v>815</v>
      </c>
      <c r="H333" s="18">
        <f t="shared" si="33"/>
        <v>780</v>
      </c>
      <c r="I333" s="16">
        <v>780</v>
      </c>
      <c r="J333" s="18">
        <f t="shared" si="34"/>
        <v>2170.46675195896</v>
      </c>
      <c r="K333" s="18">
        <f t="shared" si="35"/>
        <v>2240.4217519589597</v>
      </c>
      <c r="L333" s="18">
        <f t="shared" si="31"/>
        <v>2257.55085195896</v>
      </c>
      <c r="M333" s="21">
        <f t="shared" si="32"/>
        <v>2248.9863019589598</v>
      </c>
      <c r="O333" s="16">
        <v>37.5</v>
      </c>
      <c r="P333" s="24">
        <v>0.529</v>
      </c>
      <c r="Q333" s="18">
        <f t="shared" si="36"/>
        <v>43.900000000000006</v>
      </c>
      <c r="R333" s="16">
        <v>43.9</v>
      </c>
      <c r="S333" s="24">
        <v>5.484</v>
      </c>
      <c r="T333" s="42">
        <v>128.194</v>
      </c>
      <c r="U333" s="42">
        <f t="shared" si="30"/>
        <v>170.5473333333333</v>
      </c>
      <c r="V333" s="15">
        <v>16.299</v>
      </c>
      <c r="W333" s="21">
        <v>2248.9863019589598</v>
      </c>
    </row>
    <row r="334" spans="1:23" ht="12.75">
      <c r="A334" s="1">
        <v>36346</v>
      </c>
      <c r="B334" s="13">
        <v>186</v>
      </c>
      <c r="C334" s="2">
        <v>0.128356487</v>
      </c>
      <c r="D334" s="14">
        <v>0.128356487</v>
      </c>
      <c r="E334" s="3">
        <v>3250</v>
      </c>
      <c r="F334" s="44">
        <v>0</v>
      </c>
      <c r="G334" s="17">
        <v>812.7</v>
      </c>
      <c r="H334" s="18">
        <f t="shared" si="33"/>
        <v>777.7</v>
      </c>
      <c r="I334" s="16">
        <v>777.7</v>
      </c>
      <c r="J334" s="18">
        <f t="shared" si="34"/>
        <v>2194.9889347095486</v>
      </c>
      <c r="K334" s="18">
        <f t="shared" si="35"/>
        <v>2264.9439347095486</v>
      </c>
      <c r="L334" s="18">
        <f t="shared" si="31"/>
        <v>2282.0730347095487</v>
      </c>
      <c r="M334" s="21">
        <f t="shared" si="32"/>
        <v>2273.5084847095486</v>
      </c>
      <c r="O334" s="16">
        <v>38</v>
      </c>
      <c r="P334" s="24">
        <v>0.569</v>
      </c>
      <c r="Q334" s="18">
        <f t="shared" si="36"/>
        <v>47.89999999999999</v>
      </c>
      <c r="R334" s="16">
        <v>47.9</v>
      </c>
      <c r="S334" s="24">
        <v>5.273</v>
      </c>
      <c r="T334" s="42">
        <v>87.305</v>
      </c>
      <c r="U334" s="42">
        <f t="shared" si="30"/>
        <v>150.78150000000002</v>
      </c>
      <c r="V334" s="15">
        <v>16.107</v>
      </c>
      <c r="W334" s="21">
        <v>2273.5084847095486</v>
      </c>
    </row>
    <row r="335" spans="1:23" ht="12.75">
      <c r="A335" s="1">
        <v>36346</v>
      </c>
      <c r="B335" s="13">
        <v>186</v>
      </c>
      <c r="C335" s="2">
        <v>0.128472224</v>
      </c>
      <c r="D335" s="14">
        <v>0.128472224</v>
      </c>
      <c r="E335" s="3">
        <v>3260</v>
      </c>
      <c r="F335" s="44">
        <v>0</v>
      </c>
      <c r="G335" s="17">
        <v>811.8</v>
      </c>
      <c r="H335" s="18">
        <f t="shared" si="33"/>
        <v>776.8</v>
      </c>
      <c r="I335" s="16">
        <v>776.8</v>
      </c>
      <c r="J335" s="18">
        <f t="shared" si="34"/>
        <v>2204.6043185240815</v>
      </c>
      <c r="K335" s="18">
        <f t="shared" si="35"/>
        <v>2274.5593185240814</v>
      </c>
      <c r="L335" s="18">
        <f t="shared" si="31"/>
        <v>2291.6884185240815</v>
      </c>
      <c r="M335" s="21">
        <f t="shared" si="32"/>
        <v>2283.1238685240814</v>
      </c>
      <c r="O335" s="16">
        <v>38</v>
      </c>
      <c r="P335" s="24">
        <v>0.571</v>
      </c>
      <c r="Q335" s="18">
        <f t="shared" si="36"/>
        <v>48.099999999999994</v>
      </c>
      <c r="R335" s="16">
        <v>48.1</v>
      </c>
      <c r="S335" s="24">
        <v>5.701</v>
      </c>
      <c r="T335" s="42">
        <v>172.539</v>
      </c>
      <c r="U335" s="42">
        <f t="shared" si="30"/>
        <v>151.995</v>
      </c>
      <c r="V335" s="15">
        <v>15.573</v>
      </c>
      <c r="W335" s="21">
        <v>2283.1238685240814</v>
      </c>
    </row>
    <row r="336" spans="1:23" ht="12.75">
      <c r="A336" s="1">
        <v>36346</v>
      </c>
      <c r="B336" s="13">
        <v>186</v>
      </c>
      <c r="C336" s="2">
        <v>0.128587961</v>
      </c>
      <c r="D336" s="14">
        <v>0.128587961</v>
      </c>
      <c r="E336" s="3">
        <v>3270</v>
      </c>
      <c r="F336" s="44">
        <v>0</v>
      </c>
      <c r="G336" s="17">
        <v>810.7</v>
      </c>
      <c r="H336" s="18">
        <f t="shared" si="33"/>
        <v>775.7</v>
      </c>
      <c r="I336" s="16">
        <v>775.7</v>
      </c>
      <c r="J336" s="18">
        <f t="shared" si="34"/>
        <v>2216.371594579147</v>
      </c>
      <c r="K336" s="18">
        <f t="shared" si="35"/>
        <v>2286.326594579147</v>
      </c>
      <c r="L336" s="18">
        <f t="shared" si="31"/>
        <v>2303.455694579147</v>
      </c>
      <c r="M336" s="21">
        <f t="shared" si="32"/>
        <v>2294.891144579147</v>
      </c>
      <c r="O336" s="16">
        <v>38.3</v>
      </c>
      <c r="P336" s="24">
        <v>0.559</v>
      </c>
      <c r="Q336" s="18">
        <f t="shared" si="36"/>
        <v>46.900000000000006</v>
      </c>
      <c r="R336" s="16">
        <v>46.9</v>
      </c>
      <c r="S336" s="24">
        <v>5.858</v>
      </c>
      <c r="T336" s="42">
        <v>215.896</v>
      </c>
      <c r="U336" s="42">
        <f t="shared" si="30"/>
        <v>160.229</v>
      </c>
      <c r="V336" s="15">
        <v>15.006</v>
      </c>
      <c r="W336" s="21">
        <v>2294.891144579147</v>
      </c>
    </row>
    <row r="337" spans="1:23" ht="12.75">
      <c r="A337" s="1">
        <v>36346</v>
      </c>
      <c r="B337" s="13">
        <v>186</v>
      </c>
      <c r="C337" s="2">
        <v>0.128703699</v>
      </c>
      <c r="D337" s="14">
        <v>0.128703699</v>
      </c>
      <c r="E337" s="3">
        <v>3280</v>
      </c>
      <c r="F337" s="44">
        <v>0</v>
      </c>
      <c r="G337" s="17">
        <v>809.9</v>
      </c>
      <c r="H337" s="18">
        <f t="shared" si="33"/>
        <v>774.9</v>
      </c>
      <c r="I337" s="16">
        <v>774.9</v>
      </c>
      <c r="J337" s="18">
        <f t="shared" si="34"/>
        <v>2224.940099270277</v>
      </c>
      <c r="K337" s="18">
        <f t="shared" si="35"/>
        <v>2294.895099270277</v>
      </c>
      <c r="L337" s="18">
        <f t="shared" si="31"/>
        <v>2312.024199270277</v>
      </c>
      <c r="M337" s="21">
        <f t="shared" si="32"/>
        <v>2303.459649270277</v>
      </c>
      <c r="O337" s="16">
        <v>38.3</v>
      </c>
      <c r="P337" s="24">
        <v>0.554</v>
      </c>
      <c r="Q337" s="18">
        <f t="shared" si="36"/>
        <v>46.400000000000006</v>
      </c>
      <c r="R337" s="16">
        <v>46.4</v>
      </c>
      <c r="S337" s="24">
        <v>5.773</v>
      </c>
      <c r="T337" s="42">
        <v>196.131</v>
      </c>
      <c r="U337" s="42">
        <f t="shared" si="30"/>
        <v>161.48366666666666</v>
      </c>
      <c r="V337" s="15">
        <v>14.546</v>
      </c>
      <c r="W337" s="21">
        <v>2303.459649270277</v>
      </c>
    </row>
    <row r="338" spans="1:23" ht="12.75">
      <c r="A338" s="1">
        <v>36346</v>
      </c>
      <c r="B338" s="13">
        <v>186</v>
      </c>
      <c r="C338" s="2">
        <v>0.128819451</v>
      </c>
      <c r="D338" s="14">
        <v>0.128819451</v>
      </c>
      <c r="E338" s="3">
        <v>3290</v>
      </c>
      <c r="F338" s="44">
        <v>0</v>
      </c>
      <c r="G338" s="17">
        <v>808.8</v>
      </c>
      <c r="H338" s="18">
        <f t="shared" si="33"/>
        <v>773.8</v>
      </c>
      <c r="I338" s="16">
        <v>773.8</v>
      </c>
      <c r="J338" s="18">
        <f t="shared" si="34"/>
        <v>2236.736248356939</v>
      </c>
      <c r="K338" s="18">
        <f t="shared" si="35"/>
        <v>2306.691248356939</v>
      </c>
      <c r="L338" s="18">
        <f t="shared" si="31"/>
        <v>2323.820348356939</v>
      </c>
      <c r="M338" s="21">
        <f t="shared" si="32"/>
        <v>2315.255798356939</v>
      </c>
      <c r="O338" s="16">
        <v>38.7</v>
      </c>
      <c r="P338" s="24">
        <v>0.534</v>
      </c>
      <c r="Q338" s="18">
        <f t="shared" si="36"/>
        <v>44.400000000000006</v>
      </c>
      <c r="R338" s="16">
        <v>44.4</v>
      </c>
      <c r="S338" s="24">
        <v>5.522</v>
      </c>
      <c r="T338" s="42">
        <v>134.241</v>
      </c>
      <c r="U338" s="42">
        <f t="shared" si="30"/>
        <v>155.71766666666664</v>
      </c>
      <c r="V338" s="15">
        <v>14.6</v>
      </c>
      <c r="W338" s="21">
        <v>2315.255798356939</v>
      </c>
    </row>
    <row r="339" spans="1:23" ht="12.75">
      <c r="A339" s="1">
        <v>36346</v>
      </c>
      <c r="B339" s="13">
        <v>186</v>
      </c>
      <c r="C339" s="2">
        <v>0.128935188</v>
      </c>
      <c r="D339" s="14">
        <v>0.128935188</v>
      </c>
      <c r="E339" s="3">
        <v>3300</v>
      </c>
      <c r="F339" s="44">
        <v>0</v>
      </c>
      <c r="G339" s="17">
        <v>807.8</v>
      </c>
      <c r="H339" s="18">
        <f t="shared" si="33"/>
        <v>772.8</v>
      </c>
      <c r="I339" s="16">
        <v>772.8</v>
      </c>
      <c r="J339" s="18">
        <f t="shared" si="34"/>
        <v>2247.4745808659236</v>
      </c>
      <c r="K339" s="18">
        <f t="shared" si="35"/>
        <v>2317.4295808659235</v>
      </c>
      <c r="L339" s="18">
        <f t="shared" si="31"/>
        <v>2334.5586808659236</v>
      </c>
      <c r="M339" s="21">
        <f t="shared" si="32"/>
        <v>2325.9941308659236</v>
      </c>
      <c r="O339" s="16">
        <v>39</v>
      </c>
      <c r="P339" s="24">
        <v>0.549</v>
      </c>
      <c r="Q339" s="18">
        <f t="shared" si="36"/>
        <v>45.900000000000006</v>
      </c>
      <c r="R339" s="16">
        <v>45.9</v>
      </c>
      <c r="S339" s="24">
        <v>5.794</v>
      </c>
      <c r="T339" s="42">
        <v>198.475</v>
      </c>
      <c r="U339" s="42">
        <f t="shared" si="30"/>
        <v>167.43116666666666</v>
      </c>
      <c r="V339" s="15">
        <v>15.131</v>
      </c>
      <c r="W339" s="21">
        <v>2325.9941308659236</v>
      </c>
    </row>
    <row r="340" spans="1:23" ht="12.75">
      <c r="A340" s="1">
        <v>36346</v>
      </c>
      <c r="B340" s="13">
        <v>186</v>
      </c>
      <c r="C340" s="2">
        <v>0.129050925</v>
      </c>
      <c r="D340" s="14">
        <v>0.129050925</v>
      </c>
      <c r="E340" s="3">
        <v>3310</v>
      </c>
      <c r="F340" s="44">
        <v>0</v>
      </c>
      <c r="G340" s="17">
        <v>806.5</v>
      </c>
      <c r="H340" s="18">
        <f t="shared" si="33"/>
        <v>771.5</v>
      </c>
      <c r="I340" s="16">
        <v>771.5</v>
      </c>
      <c r="J340" s="18">
        <f t="shared" si="34"/>
        <v>2261.4552055289328</v>
      </c>
      <c r="K340" s="18">
        <f t="shared" si="35"/>
        <v>2331.4102055289327</v>
      </c>
      <c r="L340" s="18">
        <f t="shared" si="31"/>
        <v>2348.539305528933</v>
      </c>
      <c r="M340" s="21">
        <f t="shared" si="32"/>
        <v>2339.9747555289327</v>
      </c>
      <c r="O340" s="16">
        <v>39.5</v>
      </c>
      <c r="P340" s="24">
        <v>0.541</v>
      </c>
      <c r="Q340" s="18">
        <f t="shared" si="36"/>
        <v>45.1</v>
      </c>
      <c r="R340" s="16">
        <v>45.1</v>
      </c>
      <c r="S340" s="24">
        <v>5.524</v>
      </c>
      <c r="T340" s="42">
        <v>136.833</v>
      </c>
      <c r="U340" s="42">
        <f t="shared" si="30"/>
        <v>175.68583333333333</v>
      </c>
      <c r="V340" s="15">
        <v>15.998</v>
      </c>
      <c r="W340" s="21">
        <v>2339.9747555289327</v>
      </c>
    </row>
    <row r="341" spans="1:23" ht="12.75">
      <c r="A341" s="1">
        <v>36346</v>
      </c>
      <c r="B341" s="13">
        <v>186</v>
      </c>
      <c r="C341" s="2">
        <v>0.129166663</v>
      </c>
      <c r="D341" s="14">
        <v>0.129166663</v>
      </c>
      <c r="E341" s="3">
        <v>3320</v>
      </c>
      <c r="F341" s="44">
        <v>0</v>
      </c>
      <c r="G341" s="17">
        <v>805.5</v>
      </c>
      <c r="H341" s="18">
        <f t="shared" si="33"/>
        <v>770.5</v>
      </c>
      <c r="I341" s="16">
        <v>770.5</v>
      </c>
      <c r="J341" s="18">
        <f t="shared" si="34"/>
        <v>2272.225571983034</v>
      </c>
      <c r="K341" s="18">
        <f t="shared" si="35"/>
        <v>2342.180571983034</v>
      </c>
      <c r="L341" s="18">
        <f t="shared" si="31"/>
        <v>2359.309671983034</v>
      </c>
      <c r="M341" s="21">
        <f t="shared" si="32"/>
        <v>2350.745121983034</v>
      </c>
      <c r="O341" s="16">
        <v>40.2</v>
      </c>
      <c r="P341" s="24">
        <v>0.551</v>
      </c>
      <c r="Q341" s="18">
        <f t="shared" si="36"/>
        <v>46.1</v>
      </c>
      <c r="R341" s="16">
        <v>46.1</v>
      </c>
      <c r="S341" s="24">
        <v>5.844</v>
      </c>
      <c r="T341" s="42">
        <v>201.067</v>
      </c>
      <c r="U341" s="42">
        <f t="shared" si="30"/>
        <v>180.44050000000001</v>
      </c>
      <c r="V341" s="15">
        <v>16.3</v>
      </c>
      <c r="W341" s="21">
        <v>2350.745121983034</v>
      </c>
    </row>
    <row r="342" spans="1:23" ht="12.75">
      <c r="A342" s="1">
        <v>36346</v>
      </c>
      <c r="B342" s="13">
        <v>186</v>
      </c>
      <c r="C342" s="2">
        <v>0.1292824</v>
      </c>
      <c r="D342" s="14">
        <v>0.1292824</v>
      </c>
      <c r="E342" s="3">
        <v>3330</v>
      </c>
      <c r="F342" s="44">
        <v>0</v>
      </c>
      <c r="G342" s="17">
        <v>805</v>
      </c>
      <c r="H342" s="18">
        <f t="shared" si="33"/>
        <v>770</v>
      </c>
      <c r="I342" s="16">
        <v>770</v>
      </c>
      <c r="J342" s="18">
        <f t="shared" si="34"/>
        <v>2277.6159982495687</v>
      </c>
      <c r="K342" s="18">
        <f t="shared" si="35"/>
        <v>2347.5709982495687</v>
      </c>
      <c r="L342" s="18">
        <f t="shared" si="31"/>
        <v>2364.700098249569</v>
      </c>
      <c r="M342" s="21">
        <f t="shared" si="32"/>
        <v>2356.1355482495687</v>
      </c>
      <c r="O342" s="16">
        <v>40.9</v>
      </c>
      <c r="P342" s="24">
        <v>0.53</v>
      </c>
      <c r="Q342" s="18">
        <f t="shared" si="36"/>
        <v>44</v>
      </c>
      <c r="R342" s="16">
        <v>44</v>
      </c>
      <c r="S342" s="24">
        <v>5.474</v>
      </c>
      <c r="T342" s="42">
        <v>139.178</v>
      </c>
      <c r="U342" s="42">
        <f t="shared" si="30"/>
        <v>167.65416666666667</v>
      </c>
      <c r="V342" s="15">
        <v>16.355</v>
      </c>
      <c r="W342" s="21">
        <v>2356.1355482495687</v>
      </c>
    </row>
    <row r="343" spans="1:23" ht="12.75">
      <c r="A343" s="1">
        <v>36346</v>
      </c>
      <c r="B343" s="13">
        <v>186</v>
      </c>
      <c r="C343" s="2">
        <v>0.129398152</v>
      </c>
      <c r="D343" s="14">
        <v>0.129398152</v>
      </c>
      <c r="E343" s="3">
        <v>3340</v>
      </c>
      <c r="F343" s="44">
        <v>0</v>
      </c>
      <c r="G343" s="17">
        <v>803.9</v>
      </c>
      <c r="H343" s="18">
        <f t="shared" si="33"/>
        <v>768.9</v>
      </c>
      <c r="I343" s="16">
        <v>768.9</v>
      </c>
      <c r="J343" s="18">
        <f t="shared" si="34"/>
        <v>2289.4872674222006</v>
      </c>
      <c r="K343" s="18">
        <f t="shared" si="35"/>
        <v>2359.4422674222005</v>
      </c>
      <c r="L343" s="18">
        <f t="shared" si="31"/>
        <v>2376.5713674222006</v>
      </c>
      <c r="M343" s="21">
        <f t="shared" si="32"/>
        <v>2368.0068174222006</v>
      </c>
      <c r="O343" s="16">
        <v>41.8</v>
      </c>
      <c r="P343" s="24">
        <v>0.554</v>
      </c>
      <c r="Q343" s="18">
        <f t="shared" si="36"/>
        <v>46.400000000000006</v>
      </c>
      <c r="R343" s="16">
        <v>46.4</v>
      </c>
      <c r="S343" s="24">
        <v>5.344</v>
      </c>
      <c r="T343" s="42">
        <v>98.412</v>
      </c>
      <c r="U343" s="42">
        <f t="shared" si="30"/>
        <v>151.36766666666668</v>
      </c>
      <c r="V343" s="15">
        <v>16.304</v>
      </c>
      <c r="W343" s="21">
        <v>2368.0068174222006</v>
      </c>
    </row>
    <row r="344" spans="1:23" ht="12.75">
      <c r="A344" s="1">
        <v>36346</v>
      </c>
      <c r="B344" s="13">
        <v>186</v>
      </c>
      <c r="C344" s="2">
        <v>0.12951389</v>
      </c>
      <c r="D344" s="14">
        <v>0.12951389</v>
      </c>
      <c r="E344" s="3">
        <v>3350</v>
      </c>
      <c r="F344" s="44">
        <v>0</v>
      </c>
      <c r="G344" s="17">
        <v>802.9</v>
      </c>
      <c r="H344" s="18">
        <f t="shared" si="33"/>
        <v>767.9</v>
      </c>
      <c r="I344" s="16">
        <v>767.9</v>
      </c>
      <c r="J344" s="18">
        <f t="shared" si="34"/>
        <v>2300.29407708384</v>
      </c>
      <c r="K344" s="18">
        <f t="shared" si="35"/>
        <v>2370.24907708384</v>
      </c>
      <c r="L344" s="18">
        <f t="shared" si="31"/>
        <v>2387.37817708384</v>
      </c>
      <c r="M344" s="21">
        <f t="shared" si="32"/>
        <v>2378.81362708384</v>
      </c>
      <c r="O344" s="16">
        <v>42.8</v>
      </c>
      <c r="P344" s="24">
        <v>0.543</v>
      </c>
      <c r="Q344" s="18">
        <f t="shared" si="36"/>
        <v>45.300000000000004</v>
      </c>
      <c r="R344" s="16">
        <v>45.3</v>
      </c>
      <c r="S344" s="24">
        <v>5.792</v>
      </c>
      <c r="T344" s="42">
        <v>204.769</v>
      </c>
      <c r="U344" s="42">
        <f t="shared" si="30"/>
        <v>163.12233333333333</v>
      </c>
      <c r="V344" s="15">
        <v>16.046</v>
      </c>
      <c r="W344" s="21">
        <v>2378.81362708384</v>
      </c>
    </row>
    <row r="345" spans="1:23" ht="12.75">
      <c r="A345" s="1">
        <v>36346</v>
      </c>
      <c r="B345" s="13">
        <v>186</v>
      </c>
      <c r="C345" s="2">
        <v>0.129629627</v>
      </c>
      <c r="D345" s="14">
        <v>0.129629627</v>
      </c>
      <c r="E345" s="3">
        <v>3360</v>
      </c>
      <c r="F345" s="44">
        <v>0</v>
      </c>
      <c r="G345" s="17">
        <v>802.7</v>
      </c>
      <c r="H345" s="18">
        <f t="shared" si="33"/>
        <v>767.7</v>
      </c>
      <c r="I345" s="16">
        <v>767.7</v>
      </c>
      <c r="J345" s="18">
        <f t="shared" si="34"/>
        <v>2302.4571277269647</v>
      </c>
      <c r="K345" s="18">
        <f t="shared" si="35"/>
        <v>2372.4121277269646</v>
      </c>
      <c r="L345" s="18">
        <f t="shared" si="31"/>
        <v>2389.5412277269647</v>
      </c>
      <c r="M345" s="21">
        <f t="shared" si="32"/>
        <v>2380.9766777269647</v>
      </c>
      <c r="O345" s="16">
        <v>43.2</v>
      </c>
      <c r="P345" s="24">
        <v>0.551</v>
      </c>
      <c r="Q345" s="18">
        <f t="shared" si="36"/>
        <v>46.1</v>
      </c>
      <c r="R345" s="16">
        <v>46.1</v>
      </c>
      <c r="S345" s="24">
        <v>5.521</v>
      </c>
      <c r="T345" s="42">
        <v>143.003</v>
      </c>
      <c r="U345" s="42">
        <f t="shared" si="30"/>
        <v>153.87699999999998</v>
      </c>
      <c r="V345" s="15">
        <v>15.333</v>
      </c>
      <c r="W345" s="21">
        <v>2380.9766777269647</v>
      </c>
    </row>
    <row r="346" spans="1:23" ht="12.75">
      <c r="A346" s="1">
        <v>36346</v>
      </c>
      <c r="B346" s="13">
        <v>186</v>
      </c>
      <c r="C346" s="2">
        <v>0.129745364</v>
      </c>
      <c r="D346" s="14">
        <v>0.129745364</v>
      </c>
      <c r="E346" s="3">
        <v>3370</v>
      </c>
      <c r="F346" s="44">
        <v>0</v>
      </c>
      <c r="G346" s="17">
        <v>802.1</v>
      </c>
      <c r="H346" s="18">
        <f t="shared" si="33"/>
        <v>767.1</v>
      </c>
      <c r="I346" s="16">
        <v>767.1</v>
      </c>
      <c r="J346" s="18">
        <f t="shared" si="34"/>
        <v>2308.9496623595064</v>
      </c>
      <c r="K346" s="18">
        <f t="shared" si="35"/>
        <v>2378.9046623595063</v>
      </c>
      <c r="L346" s="18">
        <f t="shared" si="31"/>
        <v>2396.0337623595065</v>
      </c>
      <c r="M346" s="21">
        <f t="shared" si="32"/>
        <v>2387.4692123595064</v>
      </c>
      <c r="O346" s="16">
        <v>45.3</v>
      </c>
      <c r="P346" s="24">
        <v>0.539</v>
      </c>
      <c r="Q346" s="18">
        <f t="shared" si="36"/>
        <v>44.900000000000006</v>
      </c>
      <c r="R346" s="16">
        <v>44.9</v>
      </c>
      <c r="S346" s="24">
        <v>5.811</v>
      </c>
      <c r="T346" s="42">
        <v>207.114</v>
      </c>
      <c r="U346" s="42">
        <f t="shared" si="30"/>
        <v>165.59050000000002</v>
      </c>
      <c r="V346" s="15">
        <v>14.767</v>
      </c>
      <c r="W346" s="21">
        <v>2387.4692123595064</v>
      </c>
    </row>
    <row r="347" spans="1:23" ht="12.75">
      <c r="A347" s="1">
        <v>36346</v>
      </c>
      <c r="B347" s="13">
        <v>186</v>
      </c>
      <c r="C347" s="2">
        <v>0.129861116</v>
      </c>
      <c r="D347" s="14">
        <v>0.129861116</v>
      </c>
      <c r="E347" s="3">
        <v>3380</v>
      </c>
      <c r="F347" s="44">
        <v>0</v>
      </c>
      <c r="G347" s="17">
        <v>801.5</v>
      </c>
      <c r="H347" s="18">
        <f t="shared" si="33"/>
        <v>766.5</v>
      </c>
      <c r="I347" s="16">
        <v>766.5</v>
      </c>
      <c r="J347" s="18">
        <f t="shared" si="34"/>
        <v>2315.4472772231093</v>
      </c>
      <c r="K347" s="18">
        <f t="shared" si="35"/>
        <v>2385.402277223109</v>
      </c>
      <c r="L347" s="18">
        <f t="shared" si="31"/>
        <v>2402.5313772231093</v>
      </c>
      <c r="M347" s="21">
        <f t="shared" si="32"/>
        <v>2393.9668272231092</v>
      </c>
      <c r="O347" s="16">
        <v>48.8</v>
      </c>
      <c r="P347" s="24">
        <v>0.577</v>
      </c>
      <c r="Q347" s="18">
        <f t="shared" si="36"/>
        <v>48.699999999999996</v>
      </c>
      <c r="R347" s="16">
        <v>48.7</v>
      </c>
      <c r="S347" s="24">
        <v>5.877</v>
      </c>
      <c r="T347" s="42">
        <v>229.348</v>
      </c>
      <c r="U347" s="42">
        <f t="shared" si="30"/>
        <v>170.304</v>
      </c>
      <c r="V347" s="15">
        <v>14.463</v>
      </c>
      <c r="W347" s="21">
        <v>2393.9668272231092</v>
      </c>
    </row>
    <row r="348" spans="1:23" ht="12.75">
      <c r="A348" s="1">
        <v>36346</v>
      </c>
      <c r="B348" s="13">
        <v>186</v>
      </c>
      <c r="C348" s="2">
        <v>0.129976854</v>
      </c>
      <c r="D348" s="14">
        <v>0.129976854</v>
      </c>
      <c r="E348" s="3">
        <v>3390</v>
      </c>
      <c r="F348" s="44">
        <v>0</v>
      </c>
      <c r="G348" s="17">
        <v>799.9</v>
      </c>
      <c r="H348" s="18">
        <f t="shared" si="33"/>
        <v>764.9</v>
      </c>
      <c r="I348" s="16">
        <v>764.9</v>
      </c>
      <c r="J348" s="18">
        <f t="shared" si="34"/>
        <v>2332.799147445968</v>
      </c>
      <c r="K348" s="18">
        <f t="shared" si="35"/>
        <v>2402.754147445968</v>
      </c>
      <c r="L348" s="18">
        <f t="shared" si="31"/>
        <v>2419.883247445968</v>
      </c>
      <c r="M348" s="21">
        <f t="shared" si="32"/>
        <v>2411.318697445968</v>
      </c>
      <c r="O348" s="16">
        <v>52.3</v>
      </c>
      <c r="P348" s="24">
        <v>0.551</v>
      </c>
      <c r="Q348" s="18">
        <f t="shared" si="36"/>
        <v>46.1</v>
      </c>
      <c r="R348" s="16">
        <v>46.1</v>
      </c>
      <c r="S348" s="24">
        <v>5.602</v>
      </c>
      <c r="T348" s="42">
        <v>167.705</v>
      </c>
      <c r="U348" s="42">
        <f t="shared" si="30"/>
        <v>175.05849999999998</v>
      </c>
      <c r="V348" s="15">
        <v>14.754</v>
      </c>
      <c r="W348" s="21">
        <v>2411.318697445968</v>
      </c>
    </row>
    <row r="349" spans="1:23" ht="12.75">
      <c r="A349" s="1">
        <v>36346</v>
      </c>
      <c r="B349" s="13">
        <v>186</v>
      </c>
      <c r="C349" s="2">
        <v>0.130092591</v>
      </c>
      <c r="D349" s="14">
        <v>0.130092591</v>
      </c>
      <c r="E349" s="3">
        <v>3400</v>
      </c>
      <c r="F349" s="44">
        <v>0</v>
      </c>
      <c r="G349" s="17">
        <v>799</v>
      </c>
      <c r="H349" s="18">
        <f t="shared" si="33"/>
        <v>764</v>
      </c>
      <c r="I349" s="16">
        <v>764</v>
      </c>
      <c r="J349" s="18">
        <f t="shared" si="34"/>
        <v>2342.575531902824</v>
      </c>
      <c r="K349" s="18">
        <f t="shared" si="35"/>
        <v>2412.530531902824</v>
      </c>
      <c r="L349" s="18">
        <f t="shared" si="31"/>
        <v>2429.659631902824</v>
      </c>
      <c r="M349" s="21">
        <f t="shared" si="32"/>
        <v>2421.095081902824</v>
      </c>
      <c r="O349" s="16">
        <v>52.8</v>
      </c>
      <c r="P349" s="24">
        <v>0.614</v>
      </c>
      <c r="Q349" s="18">
        <f t="shared" si="36"/>
        <v>52.4</v>
      </c>
      <c r="R349" s="16">
        <v>52.4</v>
      </c>
      <c r="S349" s="24">
        <v>5.304</v>
      </c>
      <c r="T349" s="42">
        <v>105.94</v>
      </c>
      <c r="U349" s="42">
        <f t="shared" si="30"/>
        <v>176.31316666666666</v>
      </c>
      <c r="V349" s="15">
        <v>15.382</v>
      </c>
      <c r="W349" s="21">
        <v>2421.095081902824</v>
      </c>
    </row>
    <row r="350" spans="1:23" ht="12.75">
      <c r="A350" s="1">
        <v>36346</v>
      </c>
      <c r="B350" s="13">
        <v>186</v>
      </c>
      <c r="C350" s="2">
        <v>0.130208328</v>
      </c>
      <c r="D350" s="14">
        <v>0.130208328</v>
      </c>
      <c r="E350" s="3">
        <v>3410</v>
      </c>
      <c r="F350" s="44">
        <v>0</v>
      </c>
      <c r="G350" s="17">
        <v>797.7</v>
      </c>
      <c r="H350" s="18">
        <f t="shared" si="33"/>
        <v>762.7</v>
      </c>
      <c r="I350" s="16">
        <v>762.7</v>
      </c>
      <c r="J350" s="18">
        <f t="shared" si="34"/>
        <v>2356.7173271378706</v>
      </c>
      <c r="K350" s="18">
        <f t="shared" si="35"/>
        <v>2426.6723271378705</v>
      </c>
      <c r="L350" s="18">
        <f t="shared" si="31"/>
        <v>2443.8014271378706</v>
      </c>
      <c r="M350" s="21">
        <f t="shared" si="32"/>
        <v>2435.2368771378706</v>
      </c>
      <c r="O350" s="16">
        <v>53</v>
      </c>
      <c r="P350" s="24">
        <v>0.603</v>
      </c>
      <c r="Q350" s="18">
        <f t="shared" si="36"/>
        <v>51.3</v>
      </c>
      <c r="R350" s="16">
        <v>51.3</v>
      </c>
      <c r="S350" s="24">
        <v>6.091</v>
      </c>
      <c r="T350" s="42">
        <v>275.05</v>
      </c>
      <c r="U350" s="42">
        <f t="shared" si="30"/>
        <v>188.02666666666664</v>
      </c>
      <c r="V350" s="15">
        <v>16.031</v>
      </c>
      <c r="W350" s="21">
        <v>2435.2368771378706</v>
      </c>
    </row>
    <row r="351" spans="1:23" ht="12.75">
      <c r="A351" s="1">
        <v>36346</v>
      </c>
      <c r="B351" s="13">
        <v>186</v>
      </c>
      <c r="C351" s="2">
        <v>0.130324081</v>
      </c>
      <c r="D351" s="14">
        <v>0.130324081</v>
      </c>
      <c r="E351" s="3">
        <v>3420</v>
      </c>
      <c r="F351" s="44">
        <v>0</v>
      </c>
      <c r="G351" s="17">
        <v>796.9</v>
      </c>
      <c r="H351" s="18">
        <f t="shared" si="33"/>
        <v>761.9</v>
      </c>
      <c r="I351" s="16">
        <v>761.9</v>
      </c>
      <c r="J351" s="18">
        <f t="shared" si="34"/>
        <v>2365.431956164905</v>
      </c>
      <c r="K351" s="18">
        <f t="shared" si="35"/>
        <v>2435.386956164905</v>
      </c>
      <c r="L351" s="18">
        <f t="shared" si="31"/>
        <v>2452.516056164905</v>
      </c>
      <c r="M351" s="21">
        <f t="shared" si="32"/>
        <v>2443.951506164905</v>
      </c>
      <c r="O351" s="16">
        <v>52.9</v>
      </c>
      <c r="P351" s="24">
        <v>0.651</v>
      </c>
      <c r="Q351" s="18">
        <f t="shared" si="36"/>
        <v>56.10000000000001</v>
      </c>
      <c r="R351" s="16">
        <v>56.1</v>
      </c>
      <c r="S351" s="24">
        <v>5.524</v>
      </c>
      <c r="T351" s="42">
        <v>150.284</v>
      </c>
      <c r="U351" s="42">
        <f t="shared" si="30"/>
        <v>189.24016666666662</v>
      </c>
      <c r="V351" s="15">
        <v>16.308</v>
      </c>
      <c r="W351" s="21">
        <v>2443.951506164905</v>
      </c>
    </row>
    <row r="352" spans="1:23" ht="12.75">
      <c r="A352" s="1">
        <v>36346</v>
      </c>
      <c r="B352" s="13">
        <v>186</v>
      </c>
      <c r="C352" s="2">
        <v>0.130439818</v>
      </c>
      <c r="D352" s="14">
        <v>0.130439818</v>
      </c>
      <c r="E352" s="3">
        <v>3430</v>
      </c>
      <c r="F352" s="44">
        <v>0</v>
      </c>
      <c r="G352" s="17">
        <v>795.3</v>
      </c>
      <c r="H352" s="18">
        <f t="shared" si="33"/>
        <v>760.3</v>
      </c>
      <c r="I352" s="16">
        <v>760.3</v>
      </c>
      <c r="J352" s="18">
        <f t="shared" si="34"/>
        <v>2382.888699153025</v>
      </c>
      <c r="K352" s="18">
        <f t="shared" si="35"/>
        <v>2452.8436991530248</v>
      </c>
      <c r="L352" s="18">
        <f t="shared" si="31"/>
        <v>2469.972799153025</v>
      </c>
      <c r="M352" s="21">
        <f t="shared" si="32"/>
        <v>2461.408249153025</v>
      </c>
      <c r="O352" s="16">
        <v>53.2</v>
      </c>
      <c r="P352" s="24">
        <v>0.645</v>
      </c>
      <c r="Q352" s="18">
        <f t="shared" si="36"/>
        <v>55.5</v>
      </c>
      <c r="R352" s="16">
        <v>55.5</v>
      </c>
      <c r="S352" s="24">
        <v>5.404</v>
      </c>
      <c r="T352" s="42">
        <v>130.642</v>
      </c>
      <c r="U352" s="42">
        <f t="shared" si="30"/>
        <v>176.49483333333333</v>
      </c>
      <c r="V352" s="15">
        <v>16.317</v>
      </c>
      <c r="W352" s="21">
        <v>2461.408249153025</v>
      </c>
    </row>
    <row r="353" spans="1:23" ht="12.75">
      <c r="A353" s="1">
        <v>36346</v>
      </c>
      <c r="B353" s="13">
        <v>186</v>
      </c>
      <c r="C353" s="2">
        <v>0.130555555</v>
      </c>
      <c r="D353" s="14">
        <v>0.130555555</v>
      </c>
      <c r="E353" s="3">
        <v>3440</v>
      </c>
      <c r="F353" s="44">
        <v>0</v>
      </c>
      <c r="G353" s="17">
        <v>794.2</v>
      </c>
      <c r="H353" s="18">
        <f t="shared" si="33"/>
        <v>759.2</v>
      </c>
      <c r="I353" s="16">
        <v>759.2</v>
      </c>
      <c r="J353" s="18">
        <f t="shared" si="34"/>
        <v>2394.9115331179596</v>
      </c>
      <c r="K353" s="18">
        <f t="shared" si="35"/>
        <v>2464.8665331179595</v>
      </c>
      <c r="L353" s="18">
        <f t="shared" si="31"/>
        <v>2481.9956331179596</v>
      </c>
      <c r="M353" s="21">
        <f t="shared" si="32"/>
        <v>2473.4310831179596</v>
      </c>
      <c r="O353" s="16">
        <v>53.9</v>
      </c>
      <c r="P353" s="24">
        <v>0.664</v>
      </c>
      <c r="Q353" s="18">
        <f t="shared" si="36"/>
        <v>57.400000000000006</v>
      </c>
      <c r="R353" s="16">
        <v>57.4</v>
      </c>
      <c r="S353" s="24">
        <v>5.264</v>
      </c>
      <c r="T353" s="42">
        <v>110.876</v>
      </c>
      <c r="U353" s="42">
        <f t="shared" si="30"/>
        <v>156.74949999999998</v>
      </c>
      <c r="V353" s="15">
        <v>16.131</v>
      </c>
      <c r="W353" s="21">
        <v>2473.4310831179596</v>
      </c>
    </row>
    <row r="354" spans="1:23" ht="12.75">
      <c r="A354" s="1">
        <v>36346</v>
      </c>
      <c r="B354" s="13">
        <v>186</v>
      </c>
      <c r="C354" s="2">
        <v>0.130671293</v>
      </c>
      <c r="D354" s="14">
        <v>0.130671293</v>
      </c>
      <c r="E354" s="3">
        <v>3450</v>
      </c>
      <c r="F354" s="44">
        <v>0</v>
      </c>
      <c r="G354" s="17">
        <v>793.5</v>
      </c>
      <c r="H354" s="18">
        <f t="shared" si="33"/>
        <v>758.5</v>
      </c>
      <c r="I354" s="16">
        <v>758.5</v>
      </c>
      <c r="J354" s="18">
        <f t="shared" si="34"/>
        <v>2402.5715006643513</v>
      </c>
      <c r="K354" s="18">
        <f t="shared" si="35"/>
        <v>2472.5265006643513</v>
      </c>
      <c r="L354" s="18">
        <f t="shared" si="31"/>
        <v>2489.6556006643514</v>
      </c>
      <c r="M354" s="21">
        <f t="shared" si="32"/>
        <v>2481.0910506643513</v>
      </c>
      <c r="O354" s="16">
        <v>54.2</v>
      </c>
      <c r="P354" s="24">
        <v>0.644</v>
      </c>
      <c r="Q354" s="18">
        <f t="shared" si="36"/>
        <v>55.400000000000006</v>
      </c>
      <c r="R354" s="16">
        <v>55.4</v>
      </c>
      <c r="S354" s="24">
        <v>5.869</v>
      </c>
      <c r="T354" s="42">
        <v>237.987</v>
      </c>
      <c r="U354" s="42">
        <f t="shared" si="30"/>
        <v>168.46316666666664</v>
      </c>
      <c r="V354" s="15">
        <v>15.874</v>
      </c>
      <c r="W354" s="21">
        <v>2481.0910506643513</v>
      </c>
    </row>
    <row r="355" spans="1:23" ht="12.75">
      <c r="A355" s="1">
        <v>36346</v>
      </c>
      <c r="B355" s="13">
        <v>186</v>
      </c>
      <c r="C355" s="2">
        <v>0.13078703</v>
      </c>
      <c r="D355" s="14">
        <v>0.13078703</v>
      </c>
      <c r="E355" s="3">
        <v>3460</v>
      </c>
      <c r="F355" s="44">
        <v>0</v>
      </c>
      <c r="G355" s="17">
        <v>792.4</v>
      </c>
      <c r="H355" s="18">
        <f t="shared" si="33"/>
        <v>757.4</v>
      </c>
      <c r="I355" s="16">
        <v>757.4</v>
      </c>
      <c r="J355" s="18">
        <f t="shared" si="34"/>
        <v>2414.622886788038</v>
      </c>
      <c r="K355" s="18">
        <f t="shared" si="35"/>
        <v>2484.577886788038</v>
      </c>
      <c r="L355" s="18">
        <f t="shared" si="31"/>
        <v>2501.706986788038</v>
      </c>
      <c r="M355" s="21">
        <f t="shared" si="32"/>
        <v>2493.142436788038</v>
      </c>
      <c r="O355" s="16">
        <v>54.6</v>
      </c>
      <c r="P355" s="24">
        <v>0.653</v>
      </c>
      <c r="Q355" s="18">
        <f t="shared" si="36"/>
        <v>56.3</v>
      </c>
      <c r="R355" s="16">
        <v>56.3</v>
      </c>
      <c r="S355" s="24">
        <v>5.413</v>
      </c>
      <c r="T355" s="42">
        <v>134.221</v>
      </c>
      <c r="U355" s="42">
        <f t="shared" si="30"/>
        <v>173.17666666666665</v>
      </c>
      <c r="V355" s="15">
        <v>15.198</v>
      </c>
      <c r="W355" s="21">
        <v>2493.142436788038</v>
      </c>
    </row>
    <row r="356" spans="1:23" ht="12.75">
      <c r="A356" s="1">
        <v>36346</v>
      </c>
      <c r="B356" s="13">
        <v>186</v>
      </c>
      <c r="C356" s="2">
        <v>0.130902782</v>
      </c>
      <c r="D356" s="14">
        <v>0.130902782</v>
      </c>
      <c r="E356" s="3">
        <v>3470</v>
      </c>
      <c r="F356" s="44">
        <v>0</v>
      </c>
      <c r="G356" s="17">
        <v>791.9</v>
      </c>
      <c r="H356" s="18">
        <f t="shared" si="33"/>
        <v>756.9</v>
      </c>
      <c r="I356" s="16">
        <v>756.9</v>
      </c>
      <c r="J356" s="18">
        <f t="shared" si="34"/>
        <v>2420.1065767264727</v>
      </c>
      <c r="K356" s="18">
        <f t="shared" si="35"/>
        <v>2490.0615767264726</v>
      </c>
      <c r="L356" s="18">
        <f t="shared" si="31"/>
        <v>2507.1906767264727</v>
      </c>
      <c r="M356" s="21">
        <f t="shared" si="32"/>
        <v>2498.6261267264726</v>
      </c>
      <c r="O356" s="16">
        <v>55</v>
      </c>
      <c r="P356" s="24">
        <v>0.637</v>
      </c>
      <c r="Q356" s="18">
        <f t="shared" si="36"/>
        <v>54.7</v>
      </c>
      <c r="R356" s="16">
        <v>54.7</v>
      </c>
      <c r="S356" s="24">
        <v>5.581</v>
      </c>
      <c r="T356" s="42">
        <v>177.578</v>
      </c>
      <c r="U356" s="42">
        <f t="shared" si="30"/>
        <v>156.93133333333333</v>
      </c>
      <c r="V356" s="15">
        <v>14.566</v>
      </c>
      <c r="W356" s="21">
        <v>2498.6261267264726</v>
      </c>
    </row>
    <row r="357" spans="1:23" ht="12.75">
      <c r="A357" s="1">
        <v>36346</v>
      </c>
      <c r="B357" s="13">
        <v>186</v>
      </c>
      <c r="C357" s="2">
        <v>0.131018519</v>
      </c>
      <c r="D357" s="14">
        <v>0.131018519</v>
      </c>
      <c r="E357" s="3">
        <v>3480</v>
      </c>
      <c r="F357" s="44">
        <v>0</v>
      </c>
      <c r="G357" s="17">
        <v>790.4</v>
      </c>
      <c r="H357" s="18">
        <f t="shared" si="33"/>
        <v>755.4</v>
      </c>
      <c r="I357" s="16">
        <v>755.4</v>
      </c>
      <c r="J357" s="18">
        <f t="shared" si="34"/>
        <v>2436.5794077027535</v>
      </c>
      <c r="K357" s="18">
        <f t="shared" si="35"/>
        <v>2506.5344077027535</v>
      </c>
      <c r="L357" s="18">
        <f t="shared" si="31"/>
        <v>2523.6635077027536</v>
      </c>
      <c r="M357" s="21">
        <f t="shared" si="32"/>
        <v>2515.0989577027535</v>
      </c>
      <c r="O357" s="16">
        <v>55.2</v>
      </c>
      <c r="P357" s="24">
        <v>0.657</v>
      </c>
      <c r="Q357" s="18">
        <f t="shared" si="36"/>
        <v>56.7</v>
      </c>
      <c r="R357" s="16">
        <v>56.7</v>
      </c>
      <c r="S357" s="24">
        <v>4.956</v>
      </c>
      <c r="T357" s="42">
        <v>52.812</v>
      </c>
      <c r="U357" s="42">
        <f aca="true" t="shared" si="37" ref="U357:U372">AVERAGE(T352:T357)</f>
        <v>140.686</v>
      </c>
      <c r="V357" s="15">
        <v>14.433</v>
      </c>
      <c r="W357" s="21">
        <v>2515.0989577027535</v>
      </c>
    </row>
    <row r="358" spans="1:23" ht="12.75">
      <c r="A358" s="1">
        <v>36346</v>
      </c>
      <c r="B358" s="13">
        <v>186</v>
      </c>
      <c r="C358" s="2">
        <v>0.131134257</v>
      </c>
      <c r="D358" s="14">
        <v>0.131134257</v>
      </c>
      <c r="E358" s="3">
        <v>3490</v>
      </c>
      <c r="F358" s="44">
        <v>0</v>
      </c>
      <c r="G358" s="17">
        <v>789.4</v>
      </c>
      <c r="H358" s="18">
        <f t="shared" si="33"/>
        <v>754.4</v>
      </c>
      <c r="I358" s="16">
        <v>754.4</v>
      </c>
      <c r="J358" s="18">
        <f t="shared" si="34"/>
        <v>2447.579477362704</v>
      </c>
      <c r="K358" s="18">
        <f t="shared" si="35"/>
        <v>2517.534477362704</v>
      </c>
      <c r="L358" s="18">
        <f t="shared" si="31"/>
        <v>2534.663577362704</v>
      </c>
      <c r="M358" s="21">
        <f t="shared" si="32"/>
        <v>2526.099027362704</v>
      </c>
      <c r="O358" s="16">
        <v>54.9</v>
      </c>
      <c r="P358" s="24">
        <v>0.639</v>
      </c>
      <c r="Q358" s="18">
        <f t="shared" si="36"/>
        <v>54.9</v>
      </c>
      <c r="R358" s="16">
        <v>54.9</v>
      </c>
      <c r="S358" s="24">
        <v>5.354</v>
      </c>
      <c r="T358" s="42">
        <v>137.923</v>
      </c>
      <c r="U358" s="42">
        <f t="shared" si="37"/>
        <v>141.89950000000002</v>
      </c>
      <c r="V358" s="15">
        <v>14.863</v>
      </c>
      <c r="W358" s="21">
        <v>2526.099027362704</v>
      </c>
    </row>
    <row r="359" spans="1:23" ht="12.75">
      <c r="A359" s="1">
        <v>36346</v>
      </c>
      <c r="B359" s="13">
        <v>186</v>
      </c>
      <c r="C359" s="2">
        <v>0.131249994</v>
      </c>
      <c r="D359" s="14">
        <v>0.131249994</v>
      </c>
      <c r="E359" s="3">
        <v>3500</v>
      </c>
      <c r="F359" s="44">
        <v>0</v>
      </c>
      <c r="G359" s="17">
        <v>788.5</v>
      </c>
      <c r="H359" s="18">
        <f t="shared" si="33"/>
        <v>753.5</v>
      </c>
      <c r="I359" s="16">
        <v>753.5</v>
      </c>
      <c r="J359" s="18">
        <f t="shared" si="34"/>
        <v>2457.4920141652165</v>
      </c>
      <c r="K359" s="18">
        <f t="shared" si="35"/>
        <v>2527.4470141652164</v>
      </c>
      <c r="L359" s="18">
        <f t="shared" si="31"/>
        <v>2544.5761141652165</v>
      </c>
      <c r="M359" s="21">
        <f t="shared" si="32"/>
        <v>2536.0115641652164</v>
      </c>
      <c r="O359" s="16">
        <v>54.4</v>
      </c>
      <c r="P359" s="24">
        <v>0.658</v>
      </c>
      <c r="Q359" s="18">
        <f t="shared" si="36"/>
        <v>56.8</v>
      </c>
      <c r="R359" s="16">
        <v>56.8</v>
      </c>
      <c r="S359" s="24">
        <v>5.275</v>
      </c>
      <c r="T359" s="42">
        <v>118.157</v>
      </c>
      <c r="U359" s="42">
        <f t="shared" si="37"/>
        <v>143.113</v>
      </c>
      <c r="V359" s="15">
        <v>15.628</v>
      </c>
      <c r="W359" s="21">
        <v>2536.0115641652164</v>
      </c>
    </row>
    <row r="360" spans="1:23" ht="12.75">
      <c r="A360" s="1">
        <v>36346</v>
      </c>
      <c r="B360" s="13">
        <v>186</v>
      </c>
      <c r="C360" s="2">
        <v>0.131365746</v>
      </c>
      <c r="D360" s="14">
        <v>0.131365746</v>
      </c>
      <c r="E360" s="3">
        <v>3510</v>
      </c>
      <c r="F360" s="44">
        <v>0</v>
      </c>
      <c r="G360" s="17">
        <v>787.2</v>
      </c>
      <c r="H360" s="18">
        <f t="shared" si="33"/>
        <v>752.2</v>
      </c>
      <c r="I360" s="16">
        <v>752.2</v>
      </c>
      <c r="J360" s="18">
        <f t="shared" si="34"/>
        <v>2471.831045135474</v>
      </c>
      <c r="K360" s="18">
        <f t="shared" si="35"/>
        <v>2541.786045135474</v>
      </c>
      <c r="L360" s="18">
        <f t="shared" si="31"/>
        <v>2558.915145135474</v>
      </c>
      <c r="M360" s="21">
        <f t="shared" si="32"/>
        <v>2550.350595135474</v>
      </c>
      <c r="O360" s="16">
        <v>53.6</v>
      </c>
      <c r="P360" s="24">
        <v>0.658</v>
      </c>
      <c r="Q360" s="18">
        <f t="shared" si="36"/>
        <v>56.8</v>
      </c>
      <c r="R360" s="16">
        <v>56.8</v>
      </c>
      <c r="S360" s="24">
        <v>5.305</v>
      </c>
      <c r="T360" s="42">
        <v>119.515</v>
      </c>
      <c r="U360" s="42">
        <f t="shared" si="37"/>
        <v>123.36766666666666</v>
      </c>
      <c r="V360" s="15">
        <v>16.216</v>
      </c>
      <c r="W360" s="21">
        <v>2550.350595135474</v>
      </c>
    </row>
    <row r="361" spans="1:23" ht="12.75">
      <c r="A361" s="1">
        <v>36346</v>
      </c>
      <c r="B361" s="13">
        <v>186</v>
      </c>
      <c r="C361" s="2">
        <v>0.131481484</v>
      </c>
      <c r="D361" s="14">
        <v>0.131481484</v>
      </c>
      <c r="E361" s="3">
        <v>3520</v>
      </c>
      <c r="F361" s="44">
        <v>0</v>
      </c>
      <c r="G361" s="17">
        <v>785.9</v>
      </c>
      <c r="H361" s="18">
        <f t="shared" si="33"/>
        <v>750.9</v>
      </c>
      <c r="I361" s="16">
        <v>750.9</v>
      </c>
      <c r="J361" s="18">
        <f t="shared" si="34"/>
        <v>2486.1948791787804</v>
      </c>
      <c r="K361" s="18">
        <f t="shared" si="35"/>
        <v>2556.1498791787803</v>
      </c>
      <c r="L361" s="18">
        <f t="shared" si="31"/>
        <v>2573.2789791787804</v>
      </c>
      <c r="M361" s="21">
        <f t="shared" si="32"/>
        <v>2564.7144291787804</v>
      </c>
      <c r="O361" s="16">
        <v>52.1</v>
      </c>
      <c r="P361" s="24">
        <v>0.648</v>
      </c>
      <c r="Q361" s="18">
        <f t="shared" si="36"/>
        <v>55.8</v>
      </c>
      <c r="R361" s="16">
        <v>55.8</v>
      </c>
      <c r="S361" s="24">
        <v>5.335</v>
      </c>
      <c r="T361" s="42">
        <v>120.625</v>
      </c>
      <c r="U361" s="42">
        <f t="shared" si="37"/>
        <v>121.10166666666667</v>
      </c>
      <c r="V361" s="15">
        <v>16.351</v>
      </c>
      <c r="W361" s="21">
        <v>2564.7144291787804</v>
      </c>
    </row>
    <row r="362" spans="1:23" ht="12.75">
      <c r="A362" s="1">
        <v>36346</v>
      </c>
      <c r="B362" s="13">
        <v>186</v>
      </c>
      <c r="C362" s="2">
        <v>0.131597221</v>
      </c>
      <c r="D362" s="14">
        <v>0.131597221</v>
      </c>
      <c r="E362" s="3">
        <v>3530</v>
      </c>
      <c r="F362" s="44">
        <v>0</v>
      </c>
      <c r="G362" s="17">
        <v>784.9</v>
      </c>
      <c r="H362" s="18">
        <f t="shared" si="33"/>
        <v>749.9</v>
      </c>
      <c r="I362" s="16">
        <v>749.9</v>
      </c>
      <c r="J362" s="18">
        <f t="shared" si="34"/>
        <v>2497.2609140946975</v>
      </c>
      <c r="K362" s="18">
        <f t="shared" si="35"/>
        <v>2567.2159140946974</v>
      </c>
      <c r="L362" s="18">
        <f t="shared" si="31"/>
        <v>2584.3450140946975</v>
      </c>
      <c r="M362" s="21">
        <f t="shared" si="32"/>
        <v>2575.7804640946974</v>
      </c>
      <c r="O362" s="16">
        <v>52.4</v>
      </c>
      <c r="P362" s="24">
        <v>0.649</v>
      </c>
      <c r="Q362" s="18">
        <f t="shared" si="36"/>
        <v>55.900000000000006</v>
      </c>
      <c r="R362" s="16">
        <v>55.9</v>
      </c>
      <c r="S362" s="24">
        <v>5.683</v>
      </c>
      <c r="T362" s="42">
        <v>205.859</v>
      </c>
      <c r="U362" s="42">
        <f t="shared" si="37"/>
        <v>125.81516666666666</v>
      </c>
      <c r="V362" s="15">
        <v>16.301</v>
      </c>
      <c r="W362" s="21">
        <v>2575.7804640946974</v>
      </c>
    </row>
    <row r="363" spans="1:23" ht="12.75">
      <c r="A363" s="1">
        <v>36346</v>
      </c>
      <c r="B363" s="13">
        <v>186</v>
      </c>
      <c r="C363" s="2">
        <v>0.131712958</v>
      </c>
      <c r="D363" s="14">
        <v>0.131712958</v>
      </c>
      <c r="E363" s="3">
        <v>3540</v>
      </c>
      <c r="F363" s="44">
        <v>0</v>
      </c>
      <c r="G363" s="17">
        <v>784.5</v>
      </c>
      <c r="H363" s="18">
        <f t="shared" si="33"/>
        <v>749.5</v>
      </c>
      <c r="I363" s="16">
        <v>749.5</v>
      </c>
      <c r="J363" s="18">
        <f t="shared" si="34"/>
        <v>2501.6914604833823</v>
      </c>
      <c r="K363" s="18">
        <f t="shared" si="35"/>
        <v>2571.6464604833823</v>
      </c>
      <c r="L363" s="18">
        <f t="shared" si="31"/>
        <v>2588.7755604833824</v>
      </c>
      <c r="M363" s="21">
        <f t="shared" si="32"/>
        <v>2580.2110104833823</v>
      </c>
      <c r="O363" s="16">
        <v>52.7</v>
      </c>
      <c r="P363" s="24">
        <v>0.663</v>
      </c>
      <c r="Q363" s="18">
        <f t="shared" si="36"/>
        <v>57.3</v>
      </c>
      <c r="R363" s="16">
        <v>57.3</v>
      </c>
      <c r="S363" s="24">
        <v>5.702</v>
      </c>
      <c r="T363" s="42">
        <v>207.217</v>
      </c>
      <c r="U363" s="42">
        <f t="shared" si="37"/>
        <v>151.54933333333332</v>
      </c>
      <c r="V363" s="15">
        <v>16.105</v>
      </c>
      <c r="W363" s="21">
        <v>2580.2110104833823</v>
      </c>
    </row>
    <row r="364" spans="1:23" ht="12.75">
      <c r="A364" s="1">
        <v>36346</v>
      </c>
      <c r="B364" s="13">
        <v>186</v>
      </c>
      <c r="C364" s="2">
        <v>0.13182871</v>
      </c>
      <c r="D364" s="14">
        <v>0.13182871</v>
      </c>
      <c r="E364" s="3">
        <v>3550</v>
      </c>
      <c r="F364" s="44">
        <v>0</v>
      </c>
      <c r="G364" s="17">
        <v>783.4</v>
      </c>
      <c r="H364" s="18">
        <f t="shared" si="33"/>
        <v>748.4</v>
      </c>
      <c r="I364" s="16">
        <v>748.4</v>
      </c>
      <c r="J364" s="18">
        <f t="shared" si="34"/>
        <v>2513.8876660394417</v>
      </c>
      <c r="K364" s="18">
        <f t="shared" si="35"/>
        <v>2583.8426660394416</v>
      </c>
      <c r="L364" s="18">
        <f t="shared" si="31"/>
        <v>2600.9717660394417</v>
      </c>
      <c r="M364" s="21">
        <f t="shared" si="32"/>
        <v>2592.4072160394417</v>
      </c>
      <c r="O364" s="16">
        <v>52.9</v>
      </c>
      <c r="P364" s="24">
        <v>0.659</v>
      </c>
      <c r="Q364" s="18">
        <f t="shared" si="36"/>
        <v>56.900000000000006</v>
      </c>
      <c r="R364" s="16">
        <v>56.9</v>
      </c>
      <c r="S364" s="24">
        <v>5.591</v>
      </c>
      <c r="T364" s="42">
        <v>187.451</v>
      </c>
      <c r="U364" s="42">
        <f t="shared" si="37"/>
        <v>159.804</v>
      </c>
      <c r="V364" s="15">
        <v>15.628</v>
      </c>
      <c r="W364" s="21">
        <v>2592.4072160394417</v>
      </c>
    </row>
    <row r="365" spans="1:23" ht="12.75">
      <c r="A365" s="1">
        <v>36346</v>
      </c>
      <c r="B365" s="13">
        <v>186</v>
      </c>
      <c r="C365" s="2">
        <v>0.131944448</v>
      </c>
      <c r="D365" s="14">
        <v>0.131944448</v>
      </c>
      <c r="E365" s="3">
        <v>3560</v>
      </c>
      <c r="F365" s="44">
        <v>0</v>
      </c>
      <c r="G365" s="17">
        <v>782.2</v>
      </c>
      <c r="H365" s="18">
        <f t="shared" si="33"/>
        <v>747.2</v>
      </c>
      <c r="I365" s="16">
        <v>747.2</v>
      </c>
      <c r="J365" s="18">
        <f t="shared" si="34"/>
        <v>2527.213078963671</v>
      </c>
      <c r="K365" s="18">
        <f t="shared" si="35"/>
        <v>2597.1680789636707</v>
      </c>
      <c r="L365" s="18">
        <f t="shared" si="31"/>
        <v>2614.297178963671</v>
      </c>
      <c r="M365" s="21">
        <f t="shared" si="32"/>
        <v>2605.732628963671</v>
      </c>
      <c r="O365" s="16">
        <v>53.3</v>
      </c>
      <c r="P365" s="24">
        <v>0.659</v>
      </c>
      <c r="Q365" s="18">
        <f t="shared" si="36"/>
        <v>56.900000000000006</v>
      </c>
      <c r="R365" s="16">
        <v>56.9</v>
      </c>
      <c r="S365" s="24">
        <v>5.431</v>
      </c>
      <c r="T365" s="42">
        <v>146.562</v>
      </c>
      <c r="U365" s="42">
        <f t="shared" si="37"/>
        <v>164.53816666666668</v>
      </c>
      <c r="V365" s="15">
        <v>14.997</v>
      </c>
      <c r="W365" s="21">
        <v>2605.732628963671</v>
      </c>
    </row>
    <row r="366" spans="1:23" ht="12.75">
      <c r="A366" s="1">
        <v>36346</v>
      </c>
      <c r="B366" s="13">
        <v>186</v>
      </c>
      <c r="C366" s="2">
        <v>0.132060185</v>
      </c>
      <c r="D366" s="14">
        <v>0.132060185</v>
      </c>
      <c r="E366" s="3">
        <v>3570</v>
      </c>
      <c r="F366" s="44">
        <v>0</v>
      </c>
      <c r="G366" s="17">
        <v>781.5</v>
      </c>
      <c r="H366" s="18">
        <f t="shared" si="33"/>
        <v>746.5</v>
      </c>
      <c r="I366" s="16">
        <v>746.5</v>
      </c>
      <c r="J366" s="18">
        <f t="shared" si="34"/>
        <v>2534.9961229295686</v>
      </c>
      <c r="K366" s="18">
        <f t="shared" si="35"/>
        <v>2604.9511229295686</v>
      </c>
      <c r="L366" s="18">
        <f t="shared" si="31"/>
        <v>2622.0802229295687</v>
      </c>
      <c r="M366" s="21">
        <f t="shared" si="32"/>
        <v>2613.5156729295686</v>
      </c>
      <c r="O366" s="16">
        <v>54.2</v>
      </c>
      <c r="P366" s="24">
        <v>0.624</v>
      </c>
      <c r="Q366" s="18">
        <f t="shared" si="36"/>
        <v>53.4</v>
      </c>
      <c r="R366" s="16">
        <v>53.4</v>
      </c>
      <c r="S366" s="24">
        <v>5.413</v>
      </c>
      <c r="T366" s="42">
        <v>147.796</v>
      </c>
      <c r="U366" s="42">
        <f t="shared" si="37"/>
        <v>169.25166666666667</v>
      </c>
      <c r="V366" s="15">
        <v>14.475</v>
      </c>
      <c r="W366" s="21">
        <v>2613.5156729295686</v>
      </c>
    </row>
    <row r="367" spans="1:23" ht="12.75">
      <c r="A367" s="1">
        <v>36346</v>
      </c>
      <c r="B367" s="13">
        <v>186</v>
      </c>
      <c r="C367" s="2">
        <v>0.132175922</v>
      </c>
      <c r="D367" s="14">
        <v>0.132175922</v>
      </c>
      <c r="E367" s="3">
        <v>3580</v>
      </c>
      <c r="F367" s="44">
        <v>0</v>
      </c>
      <c r="G367" s="17">
        <v>780.5</v>
      </c>
      <c r="H367" s="18">
        <f t="shared" si="33"/>
        <v>745.5</v>
      </c>
      <c r="I367" s="16">
        <v>745.5</v>
      </c>
      <c r="J367" s="18">
        <f t="shared" si="34"/>
        <v>2546.127426703622</v>
      </c>
      <c r="K367" s="18">
        <f t="shared" si="35"/>
        <v>2616.082426703622</v>
      </c>
      <c r="L367" s="18">
        <f t="shared" si="31"/>
        <v>2633.211526703622</v>
      </c>
      <c r="M367" s="21">
        <f t="shared" si="32"/>
        <v>2624.646976703622</v>
      </c>
      <c r="O367" s="16">
        <v>54.1</v>
      </c>
      <c r="P367" s="24">
        <v>0.649</v>
      </c>
      <c r="Q367" s="18">
        <f t="shared" si="36"/>
        <v>55.900000000000006</v>
      </c>
      <c r="R367" s="16">
        <v>55.9</v>
      </c>
      <c r="S367" s="24">
        <v>5.322</v>
      </c>
      <c r="T367" s="42">
        <v>128.153</v>
      </c>
      <c r="U367" s="42">
        <f t="shared" si="37"/>
        <v>170.50633333333334</v>
      </c>
      <c r="V367" s="15">
        <v>14.564</v>
      </c>
      <c r="W367" s="21">
        <v>2624.646976703622</v>
      </c>
    </row>
    <row r="368" spans="1:23" ht="12.75">
      <c r="A368" s="1">
        <v>36346</v>
      </c>
      <c r="B368" s="13">
        <v>186</v>
      </c>
      <c r="C368" s="2">
        <v>0.13229166</v>
      </c>
      <c r="D368" s="14">
        <v>0.13229166</v>
      </c>
      <c r="E368" s="3">
        <v>3590</v>
      </c>
      <c r="F368" s="44">
        <v>0</v>
      </c>
      <c r="G368" s="17">
        <v>779.8</v>
      </c>
      <c r="H368" s="18">
        <f t="shared" si="33"/>
        <v>744.8</v>
      </c>
      <c r="I368" s="16">
        <v>744.8</v>
      </c>
      <c r="J368" s="18">
        <f t="shared" si="34"/>
        <v>2553.928227063114</v>
      </c>
      <c r="K368" s="18">
        <f t="shared" si="35"/>
        <v>2623.8832270631137</v>
      </c>
      <c r="L368" s="18">
        <f t="shared" si="31"/>
        <v>2641.012327063114</v>
      </c>
      <c r="M368" s="21">
        <f t="shared" si="32"/>
        <v>2632.447777063114</v>
      </c>
      <c r="O368" s="16">
        <v>54.7</v>
      </c>
      <c r="P368" s="24">
        <v>0.644</v>
      </c>
      <c r="Q368" s="18">
        <f t="shared" si="36"/>
        <v>55.400000000000006</v>
      </c>
      <c r="R368" s="16">
        <v>55.4</v>
      </c>
      <c r="S368" s="24">
        <v>5.414</v>
      </c>
      <c r="T368" s="42">
        <v>150.387</v>
      </c>
      <c r="U368" s="42">
        <f t="shared" si="37"/>
        <v>161.261</v>
      </c>
      <c r="V368" s="15">
        <v>15.123</v>
      </c>
      <c r="W368" s="21">
        <v>2632.447777063114</v>
      </c>
    </row>
    <row r="369" spans="1:23" ht="12.75">
      <c r="A369" s="1">
        <v>36346</v>
      </c>
      <c r="B369" s="13">
        <v>186</v>
      </c>
      <c r="C369" s="2">
        <v>0.132407412</v>
      </c>
      <c r="D369" s="14">
        <v>0.132407412</v>
      </c>
      <c r="E369" s="3">
        <v>3600</v>
      </c>
      <c r="F369" s="44">
        <v>0</v>
      </c>
      <c r="G369" s="17">
        <v>778.8</v>
      </c>
      <c r="H369" s="18">
        <f t="shared" si="33"/>
        <v>743.8</v>
      </c>
      <c r="I369" s="16">
        <v>743.8</v>
      </c>
      <c r="J369" s="18">
        <f t="shared" si="34"/>
        <v>2565.084955023788</v>
      </c>
      <c r="K369" s="18">
        <f t="shared" si="35"/>
        <v>2635.039955023788</v>
      </c>
      <c r="L369" s="18">
        <f t="shared" si="31"/>
        <v>2652.169055023788</v>
      </c>
      <c r="M369" s="21">
        <f t="shared" si="32"/>
        <v>2643.604505023788</v>
      </c>
      <c r="O369" s="16">
        <v>55.6</v>
      </c>
      <c r="P369" s="24">
        <v>0.66</v>
      </c>
      <c r="Q369" s="18">
        <f t="shared" si="36"/>
        <v>57</v>
      </c>
      <c r="R369" s="16">
        <v>57</v>
      </c>
      <c r="S369" s="24">
        <v>5.149</v>
      </c>
      <c r="T369" s="42">
        <v>88.498</v>
      </c>
      <c r="U369" s="42">
        <f t="shared" si="37"/>
        <v>141.4745</v>
      </c>
      <c r="V369" s="15">
        <v>15.749</v>
      </c>
      <c r="W369" s="21">
        <v>2643.604505023788</v>
      </c>
    </row>
    <row r="370" spans="1:23" ht="12.75">
      <c r="A370" s="1">
        <v>36346</v>
      </c>
      <c r="B370" s="13">
        <v>186</v>
      </c>
      <c r="C370" s="2">
        <v>0.132523149</v>
      </c>
      <c r="D370" s="14">
        <v>0.132523149</v>
      </c>
      <c r="E370" s="3">
        <v>3610</v>
      </c>
      <c r="F370" s="44">
        <v>0</v>
      </c>
      <c r="G370" s="17">
        <v>779.7</v>
      </c>
      <c r="H370" s="18">
        <f t="shared" si="33"/>
        <v>744.7</v>
      </c>
      <c r="I370" s="16">
        <v>744.7</v>
      </c>
      <c r="J370" s="18">
        <f t="shared" si="34"/>
        <v>2555.043225570595</v>
      </c>
      <c r="K370" s="18">
        <f t="shared" si="35"/>
        <v>2624.998225570595</v>
      </c>
      <c r="L370" s="18">
        <f t="shared" si="31"/>
        <v>2642.127325570595</v>
      </c>
      <c r="M370" s="21">
        <f t="shared" si="32"/>
        <v>2633.562775570595</v>
      </c>
      <c r="O370" s="16">
        <v>55.8</v>
      </c>
      <c r="P370" s="24">
        <v>0.644</v>
      </c>
      <c r="Q370" s="18">
        <f t="shared" si="36"/>
        <v>55.400000000000006</v>
      </c>
      <c r="R370" s="16">
        <v>55.4</v>
      </c>
      <c r="S370" s="24">
        <v>5.926</v>
      </c>
      <c r="U370" s="42">
        <f t="shared" si="37"/>
        <v>132.2792</v>
      </c>
      <c r="V370" s="15">
        <v>0.039</v>
      </c>
      <c r="W370" s="21">
        <v>2633.562775570595</v>
      </c>
    </row>
    <row r="371" spans="1:23" ht="12.75">
      <c r="A371" s="1">
        <v>36346</v>
      </c>
      <c r="B371" s="13">
        <v>186</v>
      </c>
      <c r="C371" s="2">
        <v>0.132638887</v>
      </c>
      <c r="D371" s="14">
        <v>0.132638887</v>
      </c>
      <c r="E371" s="3">
        <v>3620</v>
      </c>
      <c r="F371" s="44">
        <v>0</v>
      </c>
      <c r="G371" s="17">
        <v>780.1</v>
      </c>
      <c r="H371" s="18">
        <f t="shared" si="33"/>
        <v>745.1</v>
      </c>
      <c r="I371" s="16">
        <v>745.1</v>
      </c>
      <c r="J371" s="18">
        <f t="shared" si="34"/>
        <v>2550.584129546141</v>
      </c>
      <c r="K371" s="18">
        <f t="shared" si="35"/>
        <v>2620.539129546141</v>
      </c>
      <c r="L371" s="18">
        <f t="shared" si="31"/>
        <v>2637.668229546141</v>
      </c>
      <c r="M371" s="21">
        <f t="shared" si="32"/>
        <v>2629.103679546141</v>
      </c>
      <c r="O371" s="16">
        <v>55.5</v>
      </c>
      <c r="P371" s="24">
        <v>0.644</v>
      </c>
      <c r="Q371" s="18">
        <f t="shared" si="36"/>
        <v>55.400000000000006</v>
      </c>
      <c r="R371" s="16">
        <v>55.4</v>
      </c>
      <c r="S371" s="24">
        <v>4.876</v>
      </c>
      <c r="U371" s="42">
        <f t="shared" si="37"/>
        <v>128.7085</v>
      </c>
      <c r="V371" s="15">
        <v>0.033</v>
      </c>
      <c r="W371" s="21">
        <v>2629.103679546141</v>
      </c>
    </row>
    <row r="372" spans="1:23" ht="12.75">
      <c r="A372" s="1">
        <v>36346</v>
      </c>
      <c r="B372" s="13">
        <v>186</v>
      </c>
      <c r="C372" s="2">
        <v>0.132754624</v>
      </c>
      <c r="D372" s="14">
        <v>0.132754624</v>
      </c>
      <c r="E372" s="3">
        <v>3630</v>
      </c>
      <c r="F372" s="44">
        <v>0</v>
      </c>
      <c r="G372" s="17">
        <v>779.2</v>
      </c>
      <c r="H372" s="18">
        <f t="shared" si="33"/>
        <v>744.2</v>
      </c>
      <c r="I372" s="16">
        <v>744.2</v>
      </c>
      <c r="J372" s="18">
        <f t="shared" si="34"/>
        <v>2560.6204649313013</v>
      </c>
      <c r="K372" s="18">
        <f t="shared" si="35"/>
        <v>2630.575464931301</v>
      </c>
      <c r="L372" s="18">
        <f t="shared" si="31"/>
        <v>2647.7045649313013</v>
      </c>
      <c r="M372" s="21">
        <f t="shared" si="32"/>
        <v>2639.1400149313013</v>
      </c>
      <c r="O372" s="16">
        <v>56.1</v>
      </c>
      <c r="P372" s="24">
        <v>0.644</v>
      </c>
      <c r="Q372" s="18">
        <f t="shared" si="36"/>
        <v>55.400000000000006</v>
      </c>
      <c r="R372" s="16">
        <v>55.4</v>
      </c>
      <c r="S372" s="24">
        <v>5.036</v>
      </c>
      <c r="U372" s="42">
        <f t="shared" si="37"/>
        <v>122.34599999999999</v>
      </c>
      <c r="V372" s="15">
        <v>0.03</v>
      </c>
      <c r="W372" s="21">
        <v>2639.1400149313013</v>
      </c>
    </row>
    <row r="373" spans="1:23" ht="12.75">
      <c r="A373" s="1">
        <v>36346</v>
      </c>
      <c r="B373" s="13">
        <v>186</v>
      </c>
      <c r="C373" s="2">
        <v>0.132870376</v>
      </c>
      <c r="D373" s="14">
        <v>0.132870376</v>
      </c>
      <c r="E373" s="3">
        <v>3640</v>
      </c>
      <c r="F373" s="44">
        <v>0</v>
      </c>
      <c r="G373" s="17">
        <v>779</v>
      </c>
      <c r="H373" s="18">
        <f t="shared" si="33"/>
        <v>744</v>
      </c>
      <c r="I373" s="16">
        <v>744</v>
      </c>
      <c r="J373" s="18">
        <f t="shared" si="34"/>
        <v>2562.852409944605</v>
      </c>
      <c r="K373" s="18">
        <f t="shared" si="35"/>
        <v>2632.807409944605</v>
      </c>
      <c r="L373" s="18">
        <f t="shared" si="31"/>
        <v>2649.936509944605</v>
      </c>
      <c r="M373" s="21">
        <f t="shared" si="32"/>
        <v>2641.371959944605</v>
      </c>
      <c r="O373" s="16">
        <v>56.1</v>
      </c>
      <c r="P373" s="24">
        <v>0.665</v>
      </c>
      <c r="Q373" s="18">
        <f t="shared" si="36"/>
        <v>57.5</v>
      </c>
      <c r="R373" s="16">
        <v>57.5</v>
      </c>
      <c r="S373" s="24">
        <v>5.098</v>
      </c>
      <c r="V373" s="15">
        <v>-0.716</v>
      </c>
      <c r="W373" s="21">
        <v>2641.371959944605</v>
      </c>
    </row>
    <row r="374" spans="1:23" ht="12.75">
      <c r="A374" s="1">
        <v>36346</v>
      </c>
      <c r="B374" s="13">
        <v>186</v>
      </c>
      <c r="C374" s="2">
        <v>0.132986113</v>
      </c>
      <c r="D374" s="14">
        <v>0.132986113</v>
      </c>
      <c r="E374" s="3">
        <v>3650</v>
      </c>
      <c r="F374" s="44">
        <v>0</v>
      </c>
      <c r="G374" s="17">
        <v>779.7</v>
      </c>
      <c r="H374" s="18">
        <f t="shared" si="33"/>
        <v>744.7</v>
      </c>
      <c r="I374" s="16">
        <v>744.7</v>
      </c>
      <c r="J374" s="18">
        <f t="shared" si="34"/>
        <v>2555.043225570595</v>
      </c>
      <c r="K374" s="18">
        <f t="shared" si="35"/>
        <v>2624.998225570595</v>
      </c>
      <c r="L374" s="18">
        <f t="shared" si="31"/>
        <v>2642.127325570595</v>
      </c>
      <c r="M374" s="21">
        <f t="shared" si="32"/>
        <v>2633.562775570595</v>
      </c>
      <c r="O374" s="16">
        <v>54.4</v>
      </c>
      <c r="P374" s="24">
        <v>0.669</v>
      </c>
      <c r="Q374" s="18">
        <f t="shared" si="36"/>
        <v>57.900000000000006</v>
      </c>
      <c r="R374" s="16">
        <v>57.9</v>
      </c>
      <c r="S374" s="24">
        <v>5.481</v>
      </c>
      <c r="V374" s="15">
        <v>0.025</v>
      </c>
      <c r="W374" s="21">
        <v>2633.562775570595</v>
      </c>
    </row>
    <row r="375" spans="1:23" ht="12.75">
      <c r="A375" s="1">
        <v>36346</v>
      </c>
      <c r="B375" s="13">
        <v>186</v>
      </c>
      <c r="C375" s="2">
        <v>0.133101851</v>
      </c>
      <c r="D375" s="14">
        <v>0.133101851</v>
      </c>
      <c r="E375" s="3">
        <v>3660</v>
      </c>
      <c r="F375" s="44">
        <v>0</v>
      </c>
      <c r="G375" s="17">
        <v>777.8</v>
      </c>
      <c r="H375" s="18">
        <f t="shared" si="33"/>
        <v>742.8</v>
      </c>
      <c r="I375" s="16">
        <v>742.8</v>
      </c>
      <c r="J375" s="18">
        <f t="shared" si="34"/>
        <v>2576.2566927131375</v>
      </c>
      <c r="K375" s="18">
        <f t="shared" si="35"/>
        <v>2646.2116927131374</v>
      </c>
      <c r="L375" s="18">
        <f t="shared" si="31"/>
        <v>2663.3407927131375</v>
      </c>
      <c r="M375" s="21">
        <f t="shared" si="32"/>
        <v>2654.7762427131374</v>
      </c>
      <c r="O375" s="16">
        <v>53.7</v>
      </c>
      <c r="P375" s="24">
        <v>0.679</v>
      </c>
      <c r="Q375" s="18">
        <f t="shared" si="36"/>
        <v>58.900000000000006</v>
      </c>
      <c r="R375" s="16">
        <v>58.9</v>
      </c>
      <c r="S375" s="24">
        <v>4.831</v>
      </c>
      <c r="V375" s="15">
        <v>0.029</v>
      </c>
      <c r="W375" s="21">
        <v>2654.7762427131374</v>
      </c>
    </row>
    <row r="376" spans="1:23" ht="12.75">
      <c r="A376" s="1">
        <v>36346</v>
      </c>
      <c r="B376" s="13">
        <v>186</v>
      </c>
      <c r="C376" s="2">
        <v>0.133217588</v>
      </c>
      <c r="D376" s="14">
        <v>0.133217588</v>
      </c>
      <c r="E376" s="3">
        <v>3670</v>
      </c>
      <c r="F376" s="44">
        <v>0</v>
      </c>
      <c r="G376" s="17">
        <v>777.9</v>
      </c>
      <c r="H376" s="18">
        <f t="shared" si="33"/>
        <v>742.9</v>
      </c>
      <c r="I376" s="16">
        <v>742.9</v>
      </c>
      <c r="J376" s="18">
        <f t="shared" si="34"/>
        <v>2575.1388423551184</v>
      </c>
      <c r="K376" s="18">
        <f t="shared" si="35"/>
        <v>2645.0938423551183</v>
      </c>
      <c r="L376" s="18">
        <f t="shared" si="31"/>
        <v>2662.2229423551184</v>
      </c>
      <c r="M376" s="21">
        <f t="shared" si="32"/>
        <v>2653.6583923551184</v>
      </c>
      <c r="O376" s="16">
        <v>53.6</v>
      </c>
      <c r="P376" s="24">
        <v>0.663</v>
      </c>
      <c r="Q376" s="18">
        <f t="shared" si="36"/>
        <v>57.3</v>
      </c>
      <c r="R376" s="16">
        <v>57.3</v>
      </c>
      <c r="S376" s="24">
        <v>5.104</v>
      </c>
      <c r="V376" s="15">
        <v>0.027</v>
      </c>
      <c r="W376" s="21">
        <v>2653.6583923551184</v>
      </c>
    </row>
    <row r="377" spans="1:23" ht="12.75">
      <c r="A377" s="1">
        <v>36346</v>
      </c>
      <c r="B377" s="13">
        <v>186</v>
      </c>
      <c r="C377" s="2">
        <v>0.13333334</v>
      </c>
      <c r="D377" s="14">
        <v>0.13333334</v>
      </c>
      <c r="E377" s="3">
        <v>3680</v>
      </c>
      <c r="F377" s="44">
        <v>0</v>
      </c>
      <c r="G377" s="17">
        <v>778.3</v>
      </c>
      <c r="H377" s="18">
        <f t="shared" si="33"/>
        <v>743.3</v>
      </c>
      <c r="I377" s="16">
        <v>743.3</v>
      </c>
      <c r="J377" s="18">
        <f t="shared" si="34"/>
        <v>2570.668945128632</v>
      </c>
      <c r="K377" s="18">
        <f t="shared" si="35"/>
        <v>2640.623945128632</v>
      </c>
      <c r="L377" s="18">
        <f t="shared" si="31"/>
        <v>2657.753045128632</v>
      </c>
      <c r="M377" s="21">
        <f t="shared" si="32"/>
        <v>2649.188495128632</v>
      </c>
      <c r="O377" s="16">
        <v>53.5</v>
      </c>
      <c r="P377" s="24">
        <v>0.674</v>
      </c>
      <c r="Q377" s="18">
        <f t="shared" si="36"/>
        <v>58.400000000000006</v>
      </c>
      <c r="R377" s="16">
        <v>58.4</v>
      </c>
      <c r="S377" s="24">
        <v>4.771</v>
      </c>
      <c r="V377" s="15">
        <v>0.029</v>
      </c>
      <c r="W377" s="21">
        <v>2649.188495128632</v>
      </c>
    </row>
    <row r="378" spans="1:23" ht="12.75">
      <c r="A378" s="1">
        <v>36346</v>
      </c>
      <c r="B378" s="13">
        <v>186</v>
      </c>
      <c r="C378" s="2">
        <v>0.133449078</v>
      </c>
      <c r="D378" s="14">
        <v>0.133449078</v>
      </c>
      <c r="E378" s="3">
        <v>3690</v>
      </c>
      <c r="F378" s="44">
        <v>0</v>
      </c>
      <c r="G378" s="17">
        <v>778.3</v>
      </c>
      <c r="H378" s="18">
        <f t="shared" si="33"/>
        <v>743.3</v>
      </c>
      <c r="I378" s="16">
        <v>743.3</v>
      </c>
      <c r="J378" s="18">
        <f t="shared" si="34"/>
        <v>2570.668945128632</v>
      </c>
      <c r="K378" s="18">
        <f t="shared" si="35"/>
        <v>2640.623945128632</v>
      </c>
      <c r="L378" s="18">
        <f t="shared" si="31"/>
        <v>2657.753045128632</v>
      </c>
      <c r="M378" s="21">
        <f t="shared" si="32"/>
        <v>2649.188495128632</v>
      </c>
      <c r="O378" s="16">
        <v>54.2</v>
      </c>
      <c r="P378" s="24">
        <v>0.663</v>
      </c>
      <c r="Q378" s="18">
        <f t="shared" si="36"/>
        <v>57.3</v>
      </c>
      <c r="R378" s="16">
        <v>57.3</v>
      </c>
      <c r="S378" s="24">
        <v>5.116</v>
      </c>
      <c r="V378" s="15">
        <v>0.028</v>
      </c>
      <c r="W378" s="21">
        <v>2649.188495128632</v>
      </c>
    </row>
    <row r="379" spans="1:23" ht="12.75">
      <c r="A379" s="1">
        <v>36346</v>
      </c>
      <c r="B379" s="13">
        <v>186</v>
      </c>
      <c r="C379" s="2">
        <v>0.133564815</v>
      </c>
      <c r="D379" s="14">
        <v>0.133564815</v>
      </c>
      <c r="E379" s="3">
        <v>3700</v>
      </c>
      <c r="F379" s="44">
        <v>0</v>
      </c>
      <c r="G379" s="17">
        <v>778.3</v>
      </c>
      <c r="H379" s="18">
        <f t="shared" si="33"/>
        <v>743.3</v>
      </c>
      <c r="I379" s="16">
        <v>743.3</v>
      </c>
      <c r="J379" s="18">
        <f t="shared" si="34"/>
        <v>2570.668945128632</v>
      </c>
      <c r="K379" s="18">
        <f t="shared" si="35"/>
        <v>2640.623945128632</v>
      </c>
      <c r="L379" s="18">
        <f t="shared" si="31"/>
        <v>2657.753045128632</v>
      </c>
      <c r="M379" s="21">
        <f t="shared" si="32"/>
        <v>2649.188495128632</v>
      </c>
      <c r="O379" s="16">
        <v>56.8</v>
      </c>
      <c r="P379" s="24">
        <v>0.667</v>
      </c>
      <c r="Q379" s="18">
        <f t="shared" si="36"/>
        <v>57.7</v>
      </c>
      <c r="R379" s="16">
        <v>57.7</v>
      </c>
      <c r="S379" s="24">
        <v>4.842</v>
      </c>
      <c r="V379" s="15">
        <v>0.027</v>
      </c>
      <c r="W379" s="21">
        <v>2649.188495128632</v>
      </c>
    </row>
    <row r="380" spans="1:23" ht="12.75">
      <c r="A380" s="1">
        <v>36346</v>
      </c>
      <c r="B380" s="13">
        <v>186</v>
      </c>
      <c r="C380" s="2">
        <v>0.133680552</v>
      </c>
      <c r="D380" s="14">
        <v>0.133680552</v>
      </c>
      <c r="E380" s="3">
        <v>3710</v>
      </c>
      <c r="F380" s="44">
        <v>0</v>
      </c>
      <c r="G380" s="17">
        <v>778.4</v>
      </c>
      <c r="H380" s="18">
        <f t="shared" si="33"/>
        <v>743.4</v>
      </c>
      <c r="I380" s="16">
        <v>743.4</v>
      </c>
      <c r="J380" s="18">
        <f t="shared" si="34"/>
        <v>2569.551846671037</v>
      </c>
      <c r="K380" s="18">
        <f t="shared" si="35"/>
        <v>2639.506846671037</v>
      </c>
      <c r="L380" s="18">
        <f t="shared" si="31"/>
        <v>2656.635946671037</v>
      </c>
      <c r="M380" s="21">
        <f t="shared" si="32"/>
        <v>2648.071396671037</v>
      </c>
      <c r="O380" s="16">
        <v>57.6</v>
      </c>
      <c r="P380" s="24">
        <v>0.645</v>
      </c>
      <c r="Q380" s="18">
        <f t="shared" si="36"/>
        <v>55.5</v>
      </c>
      <c r="R380" s="16">
        <v>55.5</v>
      </c>
      <c r="S380" s="24">
        <v>5.066</v>
      </c>
      <c r="V380" s="15">
        <v>0.029</v>
      </c>
      <c r="W380" s="21">
        <v>2648.071396671037</v>
      </c>
    </row>
    <row r="381" spans="1:23" ht="12.75">
      <c r="A381" s="1">
        <v>36346</v>
      </c>
      <c r="B381" s="13">
        <v>186</v>
      </c>
      <c r="C381" s="2">
        <v>0.13379629</v>
      </c>
      <c r="D381" s="14">
        <v>0.13379629</v>
      </c>
      <c r="E381" s="3">
        <v>3720</v>
      </c>
      <c r="F381" s="44">
        <v>0</v>
      </c>
      <c r="G381" s="17">
        <v>778.6</v>
      </c>
      <c r="H381" s="18">
        <f t="shared" si="33"/>
        <v>743.6</v>
      </c>
      <c r="I381" s="16">
        <v>743.6</v>
      </c>
      <c r="J381" s="18">
        <f t="shared" si="34"/>
        <v>2567.3181004915955</v>
      </c>
      <c r="K381" s="18">
        <f t="shared" si="35"/>
        <v>2637.2731004915954</v>
      </c>
      <c r="L381" s="18">
        <f t="shared" si="31"/>
        <v>2654.4022004915955</v>
      </c>
      <c r="M381" s="21">
        <f t="shared" si="32"/>
        <v>2645.8376504915955</v>
      </c>
      <c r="O381" s="16">
        <v>57.4</v>
      </c>
      <c r="P381" s="24">
        <v>0.636</v>
      </c>
      <c r="Q381" s="18">
        <f t="shared" si="36"/>
        <v>54.6</v>
      </c>
      <c r="R381" s="16">
        <v>54.6</v>
      </c>
      <c r="S381" s="24">
        <v>4.956</v>
      </c>
      <c r="V381" s="15">
        <v>0.029</v>
      </c>
      <c r="W381" s="21">
        <v>2645.8376504915955</v>
      </c>
    </row>
    <row r="382" spans="1:23" ht="12.75">
      <c r="A382" s="1">
        <v>36346</v>
      </c>
      <c r="B382" s="13">
        <v>186</v>
      </c>
      <c r="C382" s="2">
        <v>0.133912042</v>
      </c>
      <c r="D382" s="14">
        <v>0.133912042</v>
      </c>
      <c r="E382" s="3">
        <v>3730</v>
      </c>
      <c r="F382" s="44">
        <v>0</v>
      </c>
      <c r="G382" s="17">
        <v>779.1</v>
      </c>
      <c r="H382" s="18">
        <f t="shared" si="33"/>
        <v>744.1</v>
      </c>
      <c r="I382" s="16">
        <v>744.1</v>
      </c>
      <c r="J382" s="18">
        <f t="shared" si="34"/>
        <v>2561.7363624498794</v>
      </c>
      <c r="K382" s="18">
        <f t="shared" si="35"/>
        <v>2631.6913624498793</v>
      </c>
      <c r="L382" s="18">
        <f t="shared" si="31"/>
        <v>2648.8204624498794</v>
      </c>
      <c r="M382" s="21">
        <f t="shared" si="32"/>
        <v>2640.2559124498794</v>
      </c>
      <c r="O382" s="16">
        <v>57.3</v>
      </c>
      <c r="P382" s="24">
        <v>0.624</v>
      </c>
      <c r="Q382" s="18">
        <f t="shared" si="36"/>
        <v>53.4</v>
      </c>
      <c r="R382" s="16">
        <v>53.4</v>
      </c>
      <c r="S382" s="24">
        <v>4.416</v>
      </c>
      <c r="V382" s="15">
        <v>0.025</v>
      </c>
      <c r="W382" s="21">
        <v>2640.2559124498794</v>
      </c>
    </row>
    <row r="383" spans="1:23" ht="12.75">
      <c r="A383" s="1">
        <v>36346</v>
      </c>
      <c r="B383" s="13">
        <v>186</v>
      </c>
      <c r="C383" s="2">
        <v>0.134027779</v>
      </c>
      <c r="D383" s="14">
        <v>0.134027779</v>
      </c>
      <c r="E383" s="3">
        <v>3740</v>
      </c>
      <c r="F383" s="44">
        <v>0</v>
      </c>
      <c r="G383" s="17">
        <v>778.5</v>
      </c>
      <c r="H383" s="18">
        <f t="shared" si="33"/>
        <v>743.5</v>
      </c>
      <c r="I383" s="16">
        <v>743.5</v>
      </c>
      <c r="J383" s="18">
        <f t="shared" si="34"/>
        <v>2568.4348984721637</v>
      </c>
      <c r="K383" s="18">
        <f t="shared" si="35"/>
        <v>2638.3898984721636</v>
      </c>
      <c r="L383" s="18">
        <f t="shared" si="31"/>
        <v>2655.5189984721637</v>
      </c>
      <c r="M383" s="21">
        <f t="shared" si="32"/>
        <v>2646.9544484721637</v>
      </c>
      <c r="O383" s="16">
        <v>58.2</v>
      </c>
      <c r="P383" s="24">
        <v>0.648</v>
      </c>
      <c r="Q383" s="18">
        <f t="shared" si="36"/>
        <v>55.8</v>
      </c>
      <c r="R383" s="16">
        <v>55.8</v>
      </c>
      <c r="S383" s="24">
        <v>4.821</v>
      </c>
      <c r="V383" s="15">
        <v>0.024</v>
      </c>
      <c r="W383" s="21">
        <v>2646.9544484721637</v>
      </c>
    </row>
    <row r="384" spans="1:23" ht="12.75">
      <c r="A384" s="1">
        <v>36346</v>
      </c>
      <c r="B384" s="13">
        <v>186</v>
      </c>
      <c r="C384" s="2">
        <v>0.134143516</v>
      </c>
      <c r="D384" s="14">
        <v>0.134143516</v>
      </c>
      <c r="E384" s="3">
        <v>3750</v>
      </c>
      <c r="F384" s="44">
        <v>0</v>
      </c>
      <c r="G384" s="17">
        <v>778</v>
      </c>
      <c r="H384" s="18">
        <f t="shared" si="33"/>
        <v>743</v>
      </c>
      <c r="I384" s="16">
        <v>743</v>
      </c>
      <c r="J384" s="18">
        <f t="shared" si="34"/>
        <v>2574.0211424581494</v>
      </c>
      <c r="K384" s="18">
        <f t="shared" si="35"/>
        <v>2643.9761424581493</v>
      </c>
      <c r="L384" s="18">
        <f t="shared" si="31"/>
        <v>2661.1052424581494</v>
      </c>
      <c r="M384" s="21">
        <f t="shared" si="32"/>
        <v>2652.5406924581494</v>
      </c>
      <c r="O384" s="16">
        <v>58.4</v>
      </c>
      <c r="P384" s="24">
        <v>0.639</v>
      </c>
      <c r="Q384" s="18">
        <f t="shared" si="36"/>
        <v>54.9</v>
      </c>
      <c r="R384" s="16">
        <v>54.9</v>
      </c>
      <c r="S384" s="24">
        <v>4.285</v>
      </c>
      <c r="V384" s="15">
        <v>0.025</v>
      </c>
      <c r="W384" s="21">
        <v>2652.5406924581494</v>
      </c>
    </row>
    <row r="385" spans="1:23" ht="12.75">
      <c r="A385" s="1">
        <v>36346</v>
      </c>
      <c r="B385" s="13">
        <v>186</v>
      </c>
      <c r="C385" s="2">
        <v>0.134259254</v>
      </c>
      <c r="D385" s="14">
        <v>0.134259254</v>
      </c>
      <c r="E385" s="3">
        <v>3760</v>
      </c>
      <c r="F385" s="44">
        <v>0</v>
      </c>
      <c r="G385" s="17">
        <v>778.1</v>
      </c>
      <c r="H385" s="18">
        <f t="shared" si="33"/>
        <v>743.1</v>
      </c>
      <c r="I385" s="16">
        <v>743.1</v>
      </c>
      <c r="J385" s="18">
        <f t="shared" si="34"/>
        <v>2572.9035929817296</v>
      </c>
      <c r="K385" s="18">
        <f t="shared" si="35"/>
        <v>2642.8585929817295</v>
      </c>
      <c r="L385" s="18">
        <f t="shared" si="31"/>
        <v>2659.9876929817297</v>
      </c>
      <c r="M385" s="21">
        <f t="shared" si="32"/>
        <v>2651.4231429817296</v>
      </c>
      <c r="O385" s="16">
        <v>58.3</v>
      </c>
      <c r="P385" s="24">
        <v>0.679</v>
      </c>
      <c r="Q385" s="18">
        <f t="shared" si="36"/>
        <v>58.900000000000006</v>
      </c>
      <c r="R385" s="16">
        <v>58.9</v>
      </c>
      <c r="S385" s="24">
        <v>4.762</v>
      </c>
      <c r="V385" s="15">
        <v>0.025</v>
      </c>
      <c r="W385" s="21">
        <v>2651.4231429817296</v>
      </c>
    </row>
    <row r="386" spans="1:23" ht="12.75">
      <c r="A386" s="1">
        <v>36346</v>
      </c>
      <c r="B386" s="13">
        <v>186</v>
      </c>
      <c r="C386" s="2">
        <v>0.134375006</v>
      </c>
      <c r="D386" s="14">
        <v>0.134375006</v>
      </c>
      <c r="E386" s="3">
        <v>3770</v>
      </c>
      <c r="F386" s="44">
        <v>0</v>
      </c>
      <c r="G386" s="17">
        <v>778.2</v>
      </c>
      <c r="H386" s="18">
        <f t="shared" si="33"/>
        <v>743.2</v>
      </c>
      <c r="I386" s="16">
        <v>743.2</v>
      </c>
      <c r="J386" s="18">
        <f t="shared" si="34"/>
        <v>2571.786193885378</v>
      </c>
      <c r="K386" s="18">
        <f t="shared" si="35"/>
        <v>2641.741193885378</v>
      </c>
      <c r="L386" s="18">
        <f t="shared" si="31"/>
        <v>2658.870293885378</v>
      </c>
      <c r="M386" s="21">
        <f t="shared" si="32"/>
        <v>2650.305743885378</v>
      </c>
      <c r="O386" s="16">
        <v>57.7</v>
      </c>
      <c r="P386" s="24">
        <v>0.659</v>
      </c>
      <c r="Q386" s="18">
        <f t="shared" si="36"/>
        <v>56.900000000000006</v>
      </c>
      <c r="R386" s="16">
        <v>56.9</v>
      </c>
      <c r="S386" s="24">
        <v>4.601</v>
      </c>
      <c r="V386" s="15">
        <v>0.025</v>
      </c>
      <c r="W386" s="21">
        <v>2650.305743885378</v>
      </c>
    </row>
    <row r="387" spans="1:23" ht="12.75">
      <c r="A387" s="1">
        <v>36346</v>
      </c>
      <c r="B387" s="13">
        <v>186</v>
      </c>
      <c r="C387" s="2">
        <v>0.134490743</v>
      </c>
      <c r="D387" s="14">
        <v>0.134490743</v>
      </c>
      <c r="E387" s="3">
        <v>3780</v>
      </c>
      <c r="F387" s="44">
        <v>0</v>
      </c>
      <c r="G387" s="17">
        <v>778.4</v>
      </c>
      <c r="H387" s="18">
        <f t="shared" si="33"/>
        <v>743.4</v>
      </c>
      <c r="I387" s="16">
        <v>743.4</v>
      </c>
      <c r="J387" s="18">
        <f t="shared" si="34"/>
        <v>2569.551846671037</v>
      </c>
      <c r="K387" s="18">
        <f t="shared" si="35"/>
        <v>2639.506846671037</v>
      </c>
      <c r="L387" s="18">
        <f t="shared" si="31"/>
        <v>2656.635946671037</v>
      </c>
      <c r="M387" s="21">
        <f t="shared" si="32"/>
        <v>2648.071396671037</v>
      </c>
      <c r="O387" s="16">
        <v>57.9</v>
      </c>
      <c r="P387" s="24">
        <v>0.658</v>
      </c>
      <c r="Q387" s="18">
        <f t="shared" si="36"/>
        <v>56.8</v>
      </c>
      <c r="R387" s="16">
        <v>56.8</v>
      </c>
      <c r="S387" s="24">
        <v>4.611</v>
      </c>
      <c r="V387" s="15">
        <v>0.024</v>
      </c>
      <c r="W387" s="21">
        <v>2648.071396671037</v>
      </c>
    </row>
    <row r="388" spans="1:23" ht="12.75">
      <c r="A388" s="1">
        <v>36346</v>
      </c>
      <c r="B388" s="13">
        <v>186</v>
      </c>
      <c r="C388" s="2">
        <v>0.134606481</v>
      </c>
      <c r="D388" s="14">
        <v>0.134606481</v>
      </c>
      <c r="E388" s="3">
        <v>3790</v>
      </c>
      <c r="F388" s="44">
        <v>0</v>
      </c>
      <c r="G388" s="17">
        <v>778.8</v>
      </c>
      <c r="H388" s="18">
        <f t="shared" si="33"/>
        <v>743.8</v>
      </c>
      <c r="I388" s="16">
        <v>743.8</v>
      </c>
      <c r="J388" s="18">
        <f t="shared" si="34"/>
        <v>2565.084955023788</v>
      </c>
      <c r="K388" s="18">
        <f t="shared" si="35"/>
        <v>2635.039955023788</v>
      </c>
      <c r="L388" s="18">
        <f t="shared" si="31"/>
        <v>2652.169055023788</v>
      </c>
      <c r="M388" s="21">
        <f t="shared" si="32"/>
        <v>2643.604505023788</v>
      </c>
      <c r="O388" s="16">
        <v>58.7</v>
      </c>
      <c r="P388" s="24">
        <v>0.634</v>
      </c>
      <c r="Q388" s="18">
        <f t="shared" si="36"/>
        <v>54.4</v>
      </c>
      <c r="R388" s="16">
        <v>54.4</v>
      </c>
      <c r="S388" s="24">
        <v>4.464</v>
      </c>
      <c r="V388" s="15">
        <v>0.024</v>
      </c>
      <c r="W388" s="21">
        <v>2643.604505023788</v>
      </c>
    </row>
    <row r="389" spans="1:23" ht="12.75">
      <c r="A389" s="1">
        <v>36346</v>
      </c>
      <c r="B389" s="13">
        <v>186</v>
      </c>
      <c r="C389" s="2">
        <v>0.134722218</v>
      </c>
      <c r="D389" s="14">
        <v>0.13472222222222222</v>
      </c>
      <c r="E389" s="3">
        <v>3800</v>
      </c>
      <c r="F389" s="44">
        <v>0</v>
      </c>
      <c r="G389" s="17">
        <v>778.9</v>
      </c>
      <c r="H389" s="18">
        <f t="shared" si="33"/>
        <v>743.9</v>
      </c>
      <c r="I389" s="16">
        <v>743.9</v>
      </c>
      <c r="J389" s="18">
        <f t="shared" si="34"/>
        <v>2563.9686074557967</v>
      </c>
      <c r="K389" s="18">
        <f t="shared" si="35"/>
        <v>2633.9236074557966</v>
      </c>
      <c r="L389" s="18">
        <f t="shared" si="31"/>
        <v>2651.0527074557967</v>
      </c>
      <c r="M389" s="21">
        <f t="shared" si="32"/>
        <v>2642.4881574557967</v>
      </c>
      <c r="O389" s="16">
        <v>58.8</v>
      </c>
      <c r="P389" s="24">
        <v>0.644</v>
      </c>
      <c r="Q389" s="18">
        <f t="shared" si="36"/>
        <v>55.400000000000006</v>
      </c>
      <c r="R389" s="16">
        <v>55.4</v>
      </c>
      <c r="S389" s="24">
        <v>4.375</v>
      </c>
      <c r="V389" s="15">
        <v>0.025</v>
      </c>
      <c r="W389" s="21">
        <v>2642.4881574557967</v>
      </c>
    </row>
    <row r="390" spans="1:23" ht="12.75">
      <c r="A390" s="1">
        <v>36346</v>
      </c>
      <c r="B390" s="13">
        <v>186</v>
      </c>
      <c r="C390" s="2">
        <v>0.13483797</v>
      </c>
      <c r="D390" s="14">
        <v>0.13483797</v>
      </c>
      <c r="E390" s="3">
        <v>3810</v>
      </c>
      <c r="F390" s="44">
        <v>0</v>
      </c>
      <c r="G390" s="17">
        <v>779.2</v>
      </c>
      <c r="H390" s="18">
        <f t="shared" si="33"/>
        <v>744.2</v>
      </c>
      <c r="I390" s="16">
        <v>744.2</v>
      </c>
      <c r="J390" s="18">
        <f t="shared" si="34"/>
        <v>2560.6204649313013</v>
      </c>
      <c r="K390" s="18">
        <f t="shared" si="35"/>
        <v>2630.575464931301</v>
      </c>
      <c r="L390" s="18">
        <f t="shared" si="31"/>
        <v>2647.7045649313013</v>
      </c>
      <c r="M390" s="21">
        <f t="shared" si="32"/>
        <v>2639.1400149313013</v>
      </c>
      <c r="O390" s="16">
        <v>58.4</v>
      </c>
      <c r="P390" s="24">
        <v>0.649</v>
      </c>
      <c r="Q390" s="18">
        <f t="shared" si="36"/>
        <v>55.900000000000006</v>
      </c>
      <c r="R390" s="16">
        <v>55.9</v>
      </c>
      <c r="S390" s="24">
        <v>4.224</v>
      </c>
      <c r="V390" s="15">
        <v>0.024</v>
      </c>
      <c r="W390" s="21">
        <v>2639.1400149313013</v>
      </c>
    </row>
    <row r="391" spans="1:23" ht="12.75">
      <c r="A391" s="1">
        <v>36346</v>
      </c>
      <c r="B391" s="13">
        <v>186</v>
      </c>
      <c r="C391" s="2">
        <v>0.134953707</v>
      </c>
      <c r="D391" s="14">
        <v>0.134953707</v>
      </c>
      <c r="E391" s="3">
        <v>3820</v>
      </c>
      <c r="F391" s="44">
        <v>0</v>
      </c>
      <c r="G391" s="17">
        <v>779.6</v>
      </c>
      <c r="H391" s="18">
        <f t="shared" si="33"/>
        <v>744.6</v>
      </c>
      <c r="I391" s="16">
        <v>744.6</v>
      </c>
      <c r="J391" s="18">
        <f t="shared" si="34"/>
        <v>2556.1583738126524</v>
      </c>
      <c r="K391" s="18">
        <f t="shared" si="35"/>
        <v>2626.1133738126523</v>
      </c>
      <c r="L391" s="18">
        <f t="shared" si="31"/>
        <v>2643.2424738126524</v>
      </c>
      <c r="M391" s="21">
        <f t="shared" si="32"/>
        <v>2634.6779238126524</v>
      </c>
      <c r="O391" s="16">
        <v>56</v>
      </c>
      <c r="P391" s="24">
        <v>0.668</v>
      </c>
      <c r="Q391" s="18">
        <f t="shared" si="36"/>
        <v>57.8</v>
      </c>
      <c r="R391" s="16">
        <v>57.8</v>
      </c>
      <c r="S391" s="24">
        <v>4.495</v>
      </c>
      <c r="V391" s="15">
        <v>0.024</v>
      </c>
      <c r="W391" s="21">
        <v>2634.6779238126524</v>
      </c>
    </row>
    <row r="392" spans="1:23" ht="12.75">
      <c r="A392" s="1">
        <v>36346</v>
      </c>
      <c r="B392" s="13">
        <v>186</v>
      </c>
      <c r="C392" s="2">
        <v>0.135069445</v>
      </c>
      <c r="D392" s="14">
        <v>0.135069445</v>
      </c>
      <c r="E392" s="3">
        <v>3830</v>
      </c>
      <c r="F392" s="44">
        <v>0</v>
      </c>
      <c r="G392" s="17">
        <v>779.8</v>
      </c>
      <c r="H392" s="18">
        <f t="shared" si="33"/>
        <v>744.8</v>
      </c>
      <c r="I392" s="16">
        <v>744.8</v>
      </c>
      <c r="J392" s="18">
        <f t="shared" si="34"/>
        <v>2553.928227063114</v>
      </c>
      <c r="K392" s="18">
        <f t="shared" si="35"/>
        <v>2623.8832270631137</v>
      </c>
      <c r="L392" s="18">
        <f t="shared" si="31"/>
        <v>2641.012327063114</v>
      </c>
      <c r="M392" s="21">
        <f t="shared" si="32"/>
        <v>2632.447777063114</v>
      </c>
      <c r="O392" s="16">
        <v>53.2</v>
      </c>
      <c r="P392" s="24">
        <v>0.689</v>
      </c>
      <c r="Q392" s="18">
        <f t="shared" si="36"/>
        <v>59.89999999999999</v>
      </c>
      <c r="R392" s="16">
        <v>59.9</v>
      </c>
      <c r="S392" s="24">
        <v>4.406</v>
      </c>
      <c r="V392" s="15">
        <v>0.021</v>
      </c>
      <c r="W392" s="21">
        <v>2632.447777063114</v>
      </c>
    </row>
    <row r="393" spans="1:23" ht="12.75">
      <c r="A393" s="1">
        <v>36346</v>
      </c>
      <c r="B393" s="13">
        <v>186</v>
      </c>
      <c r="C393" s="2">
        <v>0.135185182</v>
      </c>
      <c r="D393" s="14">
        <v>0.135185182</v>
      </c>
      <c r="E393" s="3">
        <v>3840</v>
      </c>
      <c r="F393" s="44">
        <v>0</v>
      </c>
      <c r="G393" s="17">
        <v>779.6</v>
      </c>
      <c r="H393" s="18">
        <f t="shared" si="33"/>
        <v>744.6</v>
      </c>
      <c r="I393" s="16">
        <v>744.6</v>
      </c>
      <c r="J393" s="18">
        <f t="shared" si="34"/>
        <v>2556.1583738126524</v>
      </c>
      <c r="K393" s="18">
        <f t="shared" si="35"/>
        <v>2626.1133738126523</v>
      </c>
      <c r="L393" s="18">
        <f aca="true" t="shared" si="38" ref="L393:L456">(J393+87.0841)</f>
        <v>2643.2424738126524</v>
      </c>
      <c r="M393" s="21">
        <f aca="true" t="shared" si="39" ref="M393:M456">AVERAGE(K393:L393)</f>
        <v>2634.6779238126524</v>
      </c>
      <c r="O393" s="16">
        <v>52.6</v>
      </c>
      <c r="P393" s="24">
        <v>0.672</v>
      </c>
      <c r="Q393" s="18">
        <f t="shared" si="36"/>
        <v>58.2</v>
      </c>
      <c r="R393" s="16">
        <v>58.2</v>
      </c>
      <c r="S393" s="24">
        <v>5.065</v>
      </c>
      <c r="V393" s="15">
        <v>0.021</v>
      </c>
      <c r="W393" s="21">
        <v>2634.6779238126524</v>
      </c>
    </row>
    <row r="394" spans="1:23" ht="12.75">
      <c r="A394" s="1">
        <v>36346</v>
      </c>
      <c r="B394" s="13">
        <v>186</v>
      </c>
      <c r="C394" s="2">
        <v>0.135300919</v>
      </c>
      <c r="D394" s="14">
        <v>0.135300919</v>
      </c>
      <c r="E394" s="3">
        <v>3850</v>
      </c>
      <c r="F394" s="44">
        <v>0</v>
      </c>
      <c r="G394" s="17">
        <v>779.7</v>
      </c>
      <c r="H394" s="18">
        <f aca="true" t="shared" si="40" ref="H394:H457">(G394-35)</f>
        <v>744.7</v>
      </c>
      <c r="I394" s="16">
        <v>744.7</v>
      </c>
      <c r="J394" s="18">
        <f aca="true" t="shared" si="41" ref="J394:J457">(8303.951372*(LN(1013/H394)))</f>
        <v>2555.043225570595</v>
      </c>
      <c r="K394" s="18">
        <f aca="true" t="shared" si="42" ref="K394:K457">(J394+69.955)</f>
        <v>2624.998225570595</v>
      </c>
      <c r="L394" s="18">
        <f t="shared" si="38"/>
        <v>2642.127325570595</v>
      </c>
      <c r="M394" s="21">
        <f t="shared" si="39"/>
        <v>2633.562775570595</v>
      </c>
      <c r="O394" s="16">
        <v>52.1</v>
      </c>
      <c r="P394" s="24">
        <v>0.679</v>
      </c>
      <c r="Q394" s="18">
        <f aca="true" t="shared" si="43" ref="Q394:Q457">((P394*100)-9)</f>
        <v>58.900000000000006</v>
      </c>
      <c r="R394" s="16">
        <v>58.9</v>
      </c>
      <c r="S394" s="24">
        <v>4.552</v>
      </c>
      <c r="V394" s="15">
        <v>0.022</v>
      </c>
      <c r="W394" s="21">
        <v>2633.562775570595</v>
      </c>
    </row>
    <row r="395" spans="1:23" ht="12.75">
      <c r="A395" s="1">
        <v>36346</v>
      </c>
      <c r="B395" s="13">
        <v>186</v>
      </c>
      <c r="C395" s="2">
        <v>0.135416672</v>
      </c>
      <c r="D395" s="14">
        <v>0.135416672</v>
      </c>
      <c r="E395" s="3">
        <v>3860</v>
      </c>
      <c r="F395" s="44">
        <v>0</v>
      </c>
      <c r="G395" s="17">
        <v>780</v>
      </c>
      <c r="H395" s="18">
        <f t="shared" si="40"/>
        <v>745</v>
      </c>
      <c r="I395" s="16">
        <v>745</v>
      </c>
      <c r="J395" s="18">
        <f t="shared" si="41"/>
        <v>2551.698679091067</v>
      </c>
      <c r="K395" s="18">
        <f t="shared" si="42"/>
        <v>2621.653679091067</v>
      </c>
      <c r="L395" s="18">
        <f t="shared" si="38"/>
        <v>2638.782779091067</v>
      </c>
      <c r="M395" s="21">
        <f t="shared" si="39"/>
        <v>2630.218229091067</v>
      </c>
      <c r="O395" s="16">
        <v>51.7</v>
      </c>
      <c r="P395" s="24">
        <v>0.678</v>
      </c>
      <c r="Q395" s="18">
        <f t="shared" si="43"/>
        <v>58.80000000000001</v>
      </c>
      <c r="R395" s="16">
        <v>58.8</v>
      </c>
      <c r="S395" s="24">
        <v>4.255</v>
      </c>
      <c r="V395" s="15">
        <v>0.022</v>
      </c>
      <c r="W395" s="21">
        <v>2630.218229091067</v>
      </c>
    </row>
    <row r="396" spans="1:23" ht="12.75">
      <c r="A396" s="1">
        <v>36346</v>
      </c>
      <c r="B396" s="13">
        <v>186</v>
      </c>
      <c r="C396" s="2">
        <v>0.135532409</v>
      </c>
      <c r="D396" s="14">
        <v>0.135532409</v>
      </c>
      <c r="E396" s="3">
        <v>3870</v>
      </c>
      <c r="F396" s="44">
        <v>0</v>
      </c>
      <c r="G396" s="17">
        <v>780.3</v>
      </c>
      <c r="H396" s="18">
        <f t="shared" si="40"/>
        <v>745.3</v>
      </c>
      <c r="I396" s="16">
        <v>745.3</v>
      </c>
      <c r="J396" s="18">
        <f t="shared" si="41"/>
        <v>2548.3554791377032</v>
      </c>
      <c r="K396" s="18">
        <f t="shared" si="42"/>
        <v>2618.310479137703</v>
      </c>
      <c r="L396" s="18">
        <f t="shared" si="38"/>
        <v>2635.4395791377033</v>
      </c>
      <c r="M396" s="21">
        <f t="shared" si="39"/>
        <v>2626.875029137703</v>
      </c>
      <c r="O396" s="16">
        <v>51.9</v>
      </c>
      <c r="P396" s="24">
        <v>0.663</v>
      </c>
      <c r="Q396" s="18">
        <f t="shared" si="43"/>
        <v>57.3</v>
      </c>
      <c r="R396" s="16">
        <v>57.3</v>
      </c>
      <c r="S396" s="24">
        <v>4.184</v>
      </c>
      <c r="V396" s="15">
        <v>0.024</v>
      </c>
      <c r="W396" s="21">
        <v>2626.875029137703</v>
      </c>
    </row>
    <row r="397" spans="1:23" ht="12.75">
      <c r="A397" s="1">
        <v>36346</v>
      </c>
      <c r="B397" s="13">
        <v>186</v>
      </c>
      <c r="C397" s="2">
        <v>0.135648146</v>
      </c>
      <c r="D397" s="14">
        <v>0.135648146</v>
      </c>
      <c r="E397" s="3">
        <v>3880</v>
      </c>
      <c r="F397" s="44">
        <v>0</v>
      </c>
      <c r="G397" s="17">
        <v>780.2</v>
      </c>
      <c r="H397" s="18">
        <f t="shared" si="40"/>
        <v>745.2</v>
      </c>
      <c r="I397" s="16">
        <v>745.2</v>
      </c>
      <c r="J397" s="18">
        <f t="shared" si="41"/>
        <v>2549.469729575066</v>
      </c>
      <c r="K397" s="18">
        <f t="shared" si="42"/>
        <v>2619.424729575066</v>
      </c>
      <c r="L397" s="18">
        <f t="shared" si="38"/>
        <v>2636.553829575066</v>
      </c>
      <c r="M397" s="21">
        <f t="shared" si="39"/>
        <v>2627.989279575066</v>
      </c>
      <c r="O397" s="16">
        <v>52.2</v>
      </c>
      <c r="P397" s="24">
        <v>0.644</v>
      </c>
      <c r="Q397" s="18">
        <f t="shared" si="43"/>
        <v>55.400000000000006</v>
      </c>
      <c r="R397" s="16">
        <v>55.4</v>
      </c>
      <c r="S397" s="24">
        <v>4.296</v>
      </c>
      <c r="V397" s="15">
        <v>0.025</v>
      </c>
      <c r="W397" s="21">
        <v>2627.989279575066</v>
      </c>
    </row>
    <row r="398" spans="1:23" ht="12.75">
      <c r="A398" s="1">
        <v>36346</v>
      </c>
      <c r="B398" s="13">
        <v>186</v>
      </c>
      <c r="C398" s="2">
        <v>0.135763884</v>
      </c>
      <c r="D398" s="14">
        <v>0.135763884</v>
      </c>
      <c r="E398" s="3">
        <v>3890</v>
      </c>
      <c r="F398" s="44">
        <v>0</v>
      </c>
      <c r="G398" s="17">
        <v>779.7</v>
      </c>
      <c r="H398" s="18">
        <f t="shared" si="40"/>
        <v>744.7</v>
      </c>
      <c r="I398" s="16">
        <v>744.7</v>
      </c>
      <c r="J398" s="18">
        <f t="shared" si="41"/>
        <v>2555.043225570595</v>
      </c>
      <c r="K398" s="18">
        <f t="shared" si="42"/>
        <v>2624.998225570595</v>
      </c>
      <c r="L398" s="18">
        <f t="shared" si="38"/>
        <v>2642.127325570595</v>
      </c>
      <c r="M398" s="21">
        <f t="shared" si="39"/>
        <v>2633.562775570595</v>
      </c>
      <c r="O398" s="16">
        <v>51.9</v>
      </c>
      <c r="P398" s="24">
        <v>0.649</v>
      </c>
      <c r="Q398" s="18">
        <f t="shared" si="43"/>
        <v>55.900000000000006</v>
      </c>
      <c r="R398" s="16">
        <v>55.9</v>
      </c>
      <c r="S398" s="24">
        <v>4.436</v>
      </c>
      <c r="V398" s="15">
        <v>0.024</v>
      </c>
      <c r="W398" s="21">
        <v>2633.562775570595</v>
      </c>
    </row>
    <row r="399" spans="1:23" ht="12.75">
      <c r="A399" s="1">
        <v>36346</v>
      </c>
      <c r="B399" s="13">
        <v>186</v>
      </c>
      <c r="C399" s="2">
        <v>0.135879636</v>
      </c>
      <c r="D399" s="14">
        <v>0.135879636</v>
      </c>
      <c r="E399" s="3">
        <v>3900</v>
      </c>
      <c r="F399" s="44">
        <v>0</v>
      </c>
      <c r="G399" s="17">
        <v>779.9</v>
      </c>
      <c r="H399" s="18">
        <f t="shared" si="40"/>
        <v>744.9</v>
      </c>
      <c r="I399" s="16">
        <v>744.9</v>
      </c>
      <c r="J399" s="18">
        <f t="shared" si="41"/>
        <v>2552.8133782499995</v>
      </c>
      <c r="K399" s="18">
        <f t="shared" si="42"/>
        <v>2622.7683782499994</v>
      </c>
      <c r="L399" s="18">
        <f t="shared" si="38"/>
        <v>2639.8974782499995</v>
      </c>
      <c r="M399" s="21">
        <f t="shared" si="39"/>
        <v>2631.3329282499994</v>
      </c>
      <c r="O399" s="16">
        <v>52.7</v>
      </c>
      <c r="P399" s="24">
        <v>0.659</v>
      </c>
      <c r="Q399" s="18">
        <f t="shared" si="43"/>
        <v>56.900000000000006</v>
      </c>
      <c r="R399" s="16">
        <v>56.9</v>
      </c>
      <c r="S399" s="24">
        <v>4.395</v>
      </c>
      <c r="V399" s="15">
        <v>0.026</v>
      </c>
      <c r="W399" s="21">
        <v>2631.3329282499994</v>
      </c>
    </row>
    <row r="400" spans="1:23" ht="12.75">
      <c r="A400" s="1">
        <v>36346</v>
      </c>
      <c r="B400" s="13">
        <v>186</v>
      </c>
      <c r="C400" s="2">
        <v>0.135995373</v>
      </c>
      <c r="D400" s="14">
        <v>0.135995373</v>
      </c>
      <c r="E400" s="3">
        <v>3910</v>
      </c>
      <c r="F400" s="44">
        <v>0</v>
      </c>
      <c r="G400" s="17">
        <v>779.9</v>
      </c>
      <c r="H400" s="18">
        <f t="shared" si="40"/>
        <v>744.9</v>
      </c>
      <c r="I400" s="16">
        <v>744.9</v>
      </c>
      <c r="J400" s="18">
        <f t="shared" si="41"/>
        <v>2552.8133782499995</v>
      </c>
      <c r="K400" s="18">
        <f t="shared" si="42"/>
        <v>2622.7683782499994</v>
      </c>
      <c r="L400" s="18">
        <f t="shared" si="38"/>
        <v>2639.8974782499995</v>
      </c>
      <c r="M400" s="21">
        <f t="shared" si="39"/>
        <v>2631.3329282499994</v>
      </c>
      <c r="O400" s="16">
        <v>55.3</v>
      </c>
      <c r="P400" s="24">
        <v>0.638</v>
      </c>
      <c r="Q400" s="18">
        <f t="shared" si="43"/>
        <v>54.800000000000004</v>
      </c>
      <c r="R400" s="16">
        <v>54.8</v>
      </c>
      <c r="S400" s="24">
        <v>4.525</v>
      </c>
      <c r="V400" s="15">
        <v>0.024</v>
      </c>
      <c r="W400" s="21">
        <v>2631.3329282499994</v>
      </c>
    </row>
    <row r="401" spans="1:23" ht="12.75">
      <c r="A401" s="1">
        <v>36346</v>
      </c>
      <c r="B401" s="13">
        <v>186</v>
      </c>
      <c r="C401" s="2">
        <v>0.13611111</v>
      </c>
      <c r="D401" s="14">
        <v>0.13611111</v>
      </c>
      <c r="E401" s="3">
        <v>3920</v>
      </c>
      <c r="F401" s="44">
        <v>0</v>
      </c>
      <c r="G401" s="17">
        <v>779.9</v>
      </c>
      <c r="H401" s="18">
        <f t="shared" si="40"/>
        <v>744.9</v>
      </c>
      <c r="I401" s="16">
        <v>744.9</v>
      </c>
      <c r="J401" s="18">
        <f t="shared" si="41"/>
        <v>2552.8133782499995</v>
      </c>
      <c r="K401" s="18">
        <f t="shared" si="42"/>
        <v>2622.7683782499994</v>
      </c>
      <c r="L401" s="18">
        <f t="shared" si="38"/>
        <v>2639.8974782499995</v>
      </c>
      <c r="M401" s="21">
        <f t="shared" si="39"/>
        <v>2631.3329282499994</v>
      </c>
      <c r="O401" s="16">
        <v>54.7</v>
      </c>
      <c r="P401" s="24">
        <v>0.639</v>
      </c>
      <c r="Q401" s="18">
        <f t="shared" si="43"/>
        <v>54.9</v>
      </c>
      <c r="R401" s="16">
        <v>54.9</v>
      </c>
      <c r="S401" s="24">
        <v>4.534</v>
      </c>
      <c r="V401" s="15">
        <v>0.024</v>
      </c>
      <c r="W401" s="21">
        <v>2631.3329282499994</v>
      </c>
    </row>
    <row r="402" spans="1:23" ht="12.75">
      <c r="A402" s="1">
        <v>36346</v>
      </c>
      <c r="B402" s="13">
        <v>186</v>
      </c>
      <c r="C402" s="2">
        <v>0.136226848</v>
      </c>
      <c r="D402" s="14">
        <v>0.136226848</v>
      </c>
      <c r="E402" s="3">
        <v>3930</v>
      </c>
      <c r="F402" s="44">
        <v>0</v>
      </c>
      <c r="G402" s="17">
        <v>779.7</v>
      </c>
      <c r="H402" s="18">
        <f t="shared" si="40"/>
        <v>744.7</v>
      </c>
      <c r="I402" s="16">
        <v>744.7</v>
      </c>
      <c r="J402" s="18">
        <f t="shared" si="41"/>
        <v>2555.043225570595</v>
      </c>
      <c r="K402" s="18">
        <f t="shared" si="42"/>
        <v>2624.998225570595</v>
      </c>
      <c r="L402" s="18">
        <f t="shared" si="38"/>
        <v>2642.127325570595</v>
      </c>
      <c r="M402" s="21">
        <f t="shared" si="39"/>
        <v>2633.562775570595</v>
      </c>
      <c r="O402" s="16">
        <v>53.3</v>
      </c>
      <c r="P402" s="24">
        <v>0.618</v>
      </c>
      <c r="Q402" s="18">
        <f t="shared" si="43"/>
        <v>52.8</v>
      </c>
      <c r="R402" s="16">
        <v>52.8</v>
      </c>
      <c r="S402" s="24">
        <v>4.106</v>
      </c>
      <c r="V402" s="15">
        <v>0.024</v>
      </c>
      <c r="W402" s="21">
        <v>2633.562775570595</v>
      </c>
    </row>
    <row r="403" spans="1:23" ht="12.75">
      <c r="A403" s="1">
        <v>36346</v>
      </c>
      <c r="B403" s="13">
        <v>186</v>
      </c>
      <c r="C403" s="2">
        <v>0.1363426</v>
      </c>
      <c r="D403" s="14">
        <v>0.1363426</v>
      </c>
      <c r="E403" s="3">
        <v>3940</v>
      </c>
      <c r="F403" s="44">
        <v>0</v>
      </c>
      <c r="G403" s="17">
        <v>779.7</v>
      </c>
      <c r="H403" s="18">
        <f t="shared" si="40"/>
        <v>744.7</v>
      </c>
      <c r="I403" s="16">
        <v>744.7</v>
      </c>
      <c r="J403" s="18">
        <f t="shared" si="41"/>
        <v>2555.043225570595</v>
      </c>
      <c r="K403" s="18">
        <f t="shared" si="42"/>
        <v>2624.998225570595</v>
      </c>
      <c r="L403" s="18">
        <f t="shared" si="38"/>
        <v>2642.127325570595</v>
      </c>
      <c r="M403" s="21">
        <f t="shared" si="39"/>
        <v>2633.562775570595</v>
      </c>
      <c r="O403" s="16">
        <v>52.2</v>
      </c>
      <c r="P403" s="24">
        <v>0.638</v>
      </c>
      <c r="Q403" s="18">
        <f t="shared" si="43"/>
        <v>54.800000000000004</v>
      </c>
      <c r="R403" s="16">
        <v>54.8</v>
      </c>
      <c r="S403" s="24">
        <v>4.106</v>
      </c>
      <c r="V403" s="15">
        <v>0.024</v>
      </c>
      <c r="W403" s="21">
        <v>2633.562775570595</v>
      </c>
    </row>
    <row r="404" spans="1:23" ht="12.75">
      <c r="A404" s="1">
        <v>36346</v>
      </c>
      <c r="B404" s="13">
        <v>186</v>
      </c>
      <c r="C404" s="2">
        <v>0.136458337</v>
      </c>
      <c r="D404" s="14">
        <v>0.136458337</v>
      </c>
      <c r="E404" s="3">
        <v>3950</v>
      </c>
      <c r="F404" s="44">
        <v>0</v>
      </c>
      <c r="G404" s="17">
        <v>780.1</v>
      </c>
      <c r="H404" s="18">
        <f t="shared" si="40"/>
        <v>745.1</v>
      </c>
      <c r="I404" s="16">
        <v>745.1</v>
      </c>
      <c r="J404" s="18">
        <f t="shared" si="41"/>
        <v>2550.584129546141</v>
      </c>
      <c r="K404" s="18">
        <f t="shared" si="42"/>
        <v>2620.539129546141</v>
      </c>
      <c r="L404" s="18">
        <f t="shared" si="38"/>
        <v>2637.668229546141</v>
      </c>
      <c r="M404" s="21">
        <f t="shared" si="39"/>
        <v>2629.103679546141</v>
      </c>
      <c r="O404" s="16">
        <v>51.9</v>
      </c>
      <c r="P404" s="24">
        <v>0.653</v>
      </c>
      <c r="Q404" s="18">
        <f t="shared" si="43"/>
        <v>56.3</v>
      </c>
      <c r="R404" s="16">
        <v>56.3</v>
      </c>
      <c r="S404" s="24">
        <v>4.225</v>
      </c>
      <c r="V404" s="15">
        <v>0.024</v>
      </c>
      <c r="W404" s="21">
        <v>2629.103679546141</v>
      </c>
    </row>
    <row r="405" spans="1:23" ht="12.75">
      <c r="A405" s="1">
        <v>36346</v>
      </c>
      <c r="B405" s="13">
        <v>186</v>
      </c>
      <c r="C405" s="2">
        <v>0.136574075</v>
      </c>
      <c r="D405" s="14">
        <v>0.136574075</v>
      </c>
      <c r="E405" s="3">
        <v>3960</v>
      </c>
      <c r="F405" s="44">
        <v>0</v>
      </c>
      <c r="G405" s="17">
        <v>780.3</v>
      </c>
      <c r="H405" s="18">
        <f t="shared" si="40"/>
        <v>745.3</v>
      </c>
      <c r="I405" s="16">
        <v>745.3</v>
      </c>
      <c r="J405" s="18">
        <f t="shared" si="41"/>
        <v>2548.3554791377032</v>
      </c>
      <c r="K405" s="18">
        <f t="shared" si="42"/>
        <v>2618.310479137703</v>
      </c>
      <c r="L405" s="18">
        <f t="shared" si="38"/>
        <v>2635.4395791377033</v>
      </c>
      <c r="M405" s="21">
        <f t="shared" si="39"/>
        <v>2626.875029137703</v>
      </c>
      <c r="O405" s="16">
        <v>51.6</v>
      </c>
      <c r="P405" s="24">
        <v>0.677</v>
      </c>
      <c r="Q405" s="18">
        <f t="shared" si="43"/>
        <v>58.7</v>
      </c>
      <c r="R405" s="16">
        <v>58.7</v>
      </c>
      <c r="S405" s="24">
        <v>4.415</v>
      </c>
      <c r="V405" s="15">
        <v>14.383</v>
      </c>
      <c r="W405" s="21">
        <v>2626.875029137703</v>
      </c>
    </row>
    <row r="406" spans="1:23" ht="12.75">
      <c r="A406" s="1">
        <v>36346</v>
      </c>
      <c r="B406" s="13">
        <v>186</v>
      </c>
      <c r="C406" s="2">
        <v>0.136689812</v>
      </c>
      <c r="D406" s="14">
        <v>0.136689812</v>
      </c>
      <c r="E406" s="3">
        <v>3970</v>
      </c>
      <c r="F406" s="44">
        <v>0</v>
      </c>
      <c r="G406" s="17">
        <v>780</v>
      </c>
      <c r="H406" s="18">
        <f t="shared" si="40"/>
        <v>745</v>
      </c>
      <c r="I406" s="16">
        <v>745</v>
      </c>
      <c r="J406" s="18">
        <f t="shared" si="41"/>
        <v>2551.698679091067</v>
      </c>
      <c r="K406" s="18">
        <f t="shared" si="42"/>
        <v>2621.653679091067</v>
      </c>
      <c r="L406" s="18">
        <f t="shared" si="38"/>
        <v>2638.782779091067</v>
      </c>
      <c r="M406" s="21">
        <f t="shared" si="39"/>
        <v>2630.218229091067</v>
      </c>
      <c r="O406" s="16">
        <v>51.2</v>
      </c>
      <c r="P406" s="24">
        <v>0.674</v>
      </c>
      <c r="Q406" s="18">
        <f t="shared" si="43"/>
        <v>58.400000000000006</v>
      </c>
      <c r="R406" s="16">
        <v>58.4</v>
      </c>
      <c r="S406" s="24">
        <v>4.305</v>
      </c>
      <c r="V406" s="15">
        <v>14.543</v>
      </c>
      <c r="W406" s="21">
        <v>2630.218229091067</v>
      </c>
    </row>
    <row r="407" spans="1:23" ht="12.75">
      <c r="A407" s="1">
        <v>36346</v>
      </c>
      <c r="B407" s="13">
        <v>186</v>
      </c>
      <c r="C407" s="2">
        <v>0.136805549</v>
      </c>
      <c r="D407" s="14">
        <v>0.136805549</v>
      </c>
      <c r="E407" s="3">
        <v>3980</v>
      </c>
      <c r="F407" s="44">
        <v>0</v>
      </c>
      <c r="G407" s="17">
        <v>779.9</v>
      </c>
      <c r="H407" s="18">
        <f t="shared" si="40"/>
        <v>744.9</v>
      </c>
      <c r="I407" s="16">
        <v>744.9</v>
      </c>
      <c r="J407" s="18">
        <f t="shared" si="41"/>
        <v>2552.8133782499995</v>
      </c>
      <c r="K407" s="18">
        <f t="shared" si="42"/>
        <v>2622.7683782499994</v>
      </c>
      <c r="L407" s="18">
        <f t="shared" si="38"/>
        <v>2639.8974782499995</v>
      </c>
      <c r="M407" s="21">
        <f t="shared" si="39"/>
        <v>2631.3329282499994</v>
      </c>
      <c r="O407" s="16">
        <v>51.4</v>
      </c>
      <c r="P407" s="24">
        <v>0.653</v>
      </c>
      <c r="Q407" s="18">
        <f t="shared" si="43"/>
        <v>56.3</v>
      </c>
      <c r="R407" s="16">
        <v>56.3</v>
      </c>
      <c r="S407" s="24">
        <v>4.446</v>
      </c>
      <c r="V407" s="15">
        <v>15.11</v>
      </c>
      <c r="W407" s="21">
        <v>2631.3329282499994</v>
      </c>
    </row>
    <row r="408" spans="1:23" ht="12.75">
      <c r="A408" s="1">
        <v>36346</v>
      </c>
      <c r="B408" s="13">
        <v>186</v>
      </c>
      <c r="C408" s="2">
        <v>0.136921301</v>
      </c>
      <c r="D408" s="14">
        <v>0.136921301</v>
      </c>
      <c r="E408" s="3">
        <v>3990</v>
      </c>
      <c r="F408" s="44">
        <v>0</v>
      </c>
      <c r="G408" s="17">
        <v>780</v>
      </c>
      <c r="H408" s="18">
        <f t="shared" si="40"/>
        <v>745</v>
      </c>
      <c r="I408" s="16">
        <v>745</v>
      </c>
      <c r="J408" s="18">
        <f t="shared" si="41"/>
        <v>2551.698679091067</v>
      </c>
      <c r="K408" s="18">
        <f t="shared" si="42"/>
        <v>2621.653679091067</v>
      </c>
      <c r="L408" s="18">
        <f t="shared" si="38"/>
        <v>2638.782779091067</v>
      </c>
      <c r="M408" s="21">
        <f t="shared" si="39"/>
        <v>2630.218229091067</v>
      </c>
      <c r="O408" s="16">
        <v>51.6</v>
      </c>
      <c r="P408" s="24">
        <v>0.662</v>
      </c>
      <c r="Q408" s="18">
        <f t="shared" si="43"/>
        <v>57.2</v>
      </c>
      <c r="R408" s="16">
        <v>57.2</v>
      </c>
      <c r="S408" s="24">
        <v>4.236</v>
      </c>
      <c r="V408" s="15">
        <v>15.771</v>
      </c>
      <c r="W408" s="21">
        <v>2630.218229091067</v>
      </c>
    </row>
    <row r="409" spans="1:23" ht="12.75">
      <c r="A409" s="1">
        <v>36346</v>
      </c>
      <c r="B409" s="13">
        <v>186</v>
      </c>
      <c r="C409" s="2">
        <v>0.137037039</v>
      </c>
      <c r="D409" s="14">
        <v>0.137037039</v>
      </c>
      <c r="E409" s="3">
        <v>4000</v>
      </c>
      <c r="F409" s="44">
        <v>0</v>
      </c>
      <c r="G409" s="17">
        <v>780</v>
      </c>
      <c r="H409" s="18">
        <f t="shared" si="40"/>
        <v>745</v>
      </c>
      <c r="I409" s="16">
        <v>745</v>
      </c>
      <c r="J409" s="18">
        <f t="shared" si="41"/>
        <v>2551.698679091067</v>
      </c>
      <c r="K409" s="18">
        <f t="shared" si="42"/>
        <v>2621.653679091067</v>
      </c>
      <c r="L409" s="18">
        <f t="shared" si="38"/>
        <v>2638.782779091067</v>
      </c>
      <c r="M409" s="21">
        <f t="shared" si="39"/>
        <v>2630.218229091067</v>
      </c>
      <c r="O409" s="16">
        <v>51.6</v>
      </c>
      <c r="P409" s="24">
        <v>0.648</v>
      </c>
      <c r="Q409" s="18">
        <f t="shared" si="43"/>
        <v>55.8</v>
      </c>
      <c r="R409" s="16">
        <v>55.8</v>
      </c>
      <c r="S409" s="24">
        <v>4.286</v>
      </c>
      <c r="V409" s="15">
        <v>16.146</v>
      </c>
      <c r="W409" s="21">
        <v>2630.218229091067</v>
      </c>
    </row>
    <row r="410" spans="1:23" ht="12.75">
      <c r="A410" s="1">
        <v>36346</v>
      </c>
      <c r="B410" s="13">
        <v>186</v>
      </c>
      <c r="C410" s="2">
        <v>0.137152776</v>
      </c>
      <c r="D410" s="14">
        <v>0.137152776</v>
      </c>
      <c r="E410" s="3">
        <v>4010</v>
      </c>
      <c r="F410" s="44">
        <v>0</v>
      </c>
      <c r="G410" s="17">
        <v>779.9</v>
      </c>
      <c r="H410" s="18">
        <f t="shared" si="40"/>
        <v>744.9</v>
      </c>
      <c r="I410" s="16">
        <v>744.9</v>
      </c>
      <c r="J410" s="18">
        <f t="shared" si="41"/>
        <v>2552.8133782499995</v>
      </c>
      <c r="K410" s="18">
        <f t="shared" si="42"/>
        <v>2622.7683782499994</v>
      </c>
      <c r="L410" s="18">
        <f t="shared" si="38"/>
        <v>2639.8974782499995</v>
      </c>
      <c r="M410" s="21">
        <f t="shared" si="39"/>
        <v>2631.3329282499994</v>
      </c>
      <c r="O410" s="16">
        <v>52.2</v>
      </c>
      <c r="P410" s="24">
        <v>0.649</v>
      </c>
      <c r="Q410" s="18">
        <f t="shared" si="43"/>
        <v>55.900000000000006</v>
      </c>
      <c r="R410" s="16">
        <v>55.9</v>
      </c>
      <c r="S410" s="24">
        <v>4.087</v>
      </c>
      <c r="V410" s="15">
        <v>16.204</v>
      </c>
      <c r="W410" s="21">
        <v>2631.3329282499994</v>
      </c>
    </row>
    <row r="411" spans="1:23" ht="12.75">
      <c r="A411" s="1">
        <v>36346</v>
      </c>
      <c r="B411" s="13">
        <v>186</v>
      </c>
      <c r="C411" s="2">
        <v>0.137268513</v>
      </c>
      <c r="D411" s="14">
        <v>0.137268513</v>
      </c>
      <c r="E411" s="3">
        <v>4020</v>
      </c>
      <c r="F411" s="44">
        <v>0</v>
      </c>
      <c r="G411" s="17">
        <v>779.9</v>
      </c>
      <c r="H411" s="18">
        <f t="shared" si="40"/>
        <v>744.9</v>
      </c>
      <c r="I411" s="16">
        <v>744.9</v>
      </c>
      <c r="J411" s="18">
        <f t="shared" si="41"/>
        <v>2552.8133782499995</v>
      </c>
      <c r="K411" s="18">
        <f t="shared" si="42"/>
        <v>2622.7683782499994</v>
      </c>
      <c r="L411" s="18">
        <f t="shared" si="38"/>
        <v>2639.8974782499995</v>
      </c>
      <c r="M411" s="21">
        <f t="shared" si="39"/>
        <v>2631.3329282499994</v>
      </c>
      <c r="O411" s="16">
        <v>53</v>
      </c>
      <c r="P411" s="24">
        <v>0.657</v>
      </c>
      <c r="Q411" s="18">
        <f t="shared" si="43"/>
        <v>56.7</v>
      </c>
      <c r="R411" s="16">
        <v>56.7</v>
      </c>
      <c r="S411" s="24">
        <v>4.466</v>
      </c>
      <c r="T411" s="42">
        <v>62.166</v>
      </c>
      <c r="U411" s="42">
        <f aca="true" t="shared" si="44" ref="U411:U474">AVERAGE(T406:T411)</f>
        <v>62.166</v>
      </c>
      <c r="V411" s="15">
        <v>16.131</v>
      </c>
      <c r="W411" s="21">
        <v>2631.3329282499994</v>
      </c>
    </row>
    <row r="412" spans="1:23" ht="12.75">
      <c r="A412" s="1">
        <v>36346</v>
      </c>
      <c r="B412" s="13">
        <v>186</v>
      </c>
      <c r="C412" s="2">
        <v>0.137384266</v>
      </c>
      <c r="D412" s="14">
        <v>0.137384266</v>
      </c>
      <c r="E412" s="3">
        <v>4030</v>
      </c>
      <c r="F412" s="44">
        <v>0</v>
      </c>
      <c r="G412" s="17">
        <v>780</v>
      </c>
      <c r="H412" s="18">
        <f t="shared" si="40"/>
        <v>745</v>
      </c>
      <c r="I412" s="16">
        <v>745</v>
      </c>
      <c r="J412" s="18">
        <f t="shared" si="41"/>
        <v>2551.698679091067</v>
      </c>
      <c r="K412" s="18">
        <f t="shared" si="42"/>
        <v>2621.653679091067</v>
      </c>
      <c r="L412" s="18">
        <f t="shared" si="38"/>
        <v>2638.782779091067</v>
      </c>
      <c r="M412" s="21">
        <f t="shared" si="39"/>
        <v>2630.218229091067</v>
      </c>
      <c r="O412" s="16">
        <v>52.4</v>
      </c>
      <c r="P412" s="24">
        <v>0.629</v>
      </c>
      <c r="Q412" s="18">
        <f t="shared" si="43"/>
        <v>53.9</v>
      </c>
      <c r="R412" s="16">
        <v>53.9</v>
      </c>
      <c r="S412" s="24">
        <v>4.116</v>
      </c>
      <c r="T412" s="42">
        <v>-18.688</v>
      </c>
      <c r="U412" s="42">
        <f t="shared" si="44"/>
        <v>21.738999999999997</v>
      </c>
      <c r="V412" s="15">
        <v>15.869</v>
      </c>
      <c r="W412" s="21">
        <v>2630.218229091067</v>
      </c>
    </row>
    <row r="413" spans="1:23" ht="12.75">
      <c r="A413" s="1">
        <v>36346</v>
      </c>
      <c r="B413" s="13">
        <v>186</v>
      </c>
      <c r="C413" s="2">
        <v>0.137500003</v>
      </c>
      <c r="D413" s="14">
        <v>0.137500003</v>
      </c>
      <c r="E413" s="3">
        <v>4040</v>
      </c>
      <c r="F413" s="44">
        <v>0</v>
      </c>
      <c r="G413" s="17">
        <v>780.6</v>
      </c>
      <c r="H413" s="18">
        <f t="shared" si="40"/>
        <v>745.6</v>
      </c>
      <c r="I413" s="16">
        <v>745.6</v>
      </c>
      <c r="J413" s="18">
        <f t="shared" si="41"/>
        <v>2545.013624626706</v>
      </c>
      <c r="K413" s="18">
        <f t="shared" si="42"/>
        <v>2614.968624626706</v>
      </c>
      <c r="L413" s="18">
        <f t="shared" si="38"/>
        <v>2632.097724626706</v>
      </c>
      <c r="M413" s="21">
        <f t="shared" si="39"/>
        <v>2623.533174626706</v>
      </c>
      <c r="O413" s="16">
        <v>52</v>
      </c>
      <c r="P413" s="24">
        <v>0.649</v>
      </c>
      <c r="Q413" s="18">
        <f t="shared" si="43"/>
        <v>55.900000000000006</v>
      </c>
      <c r="R413" s="16">
        <v>55.9</v>
      </c>
      <c r="S413" s="24">
        <v>4.275</v>
      </c>
      <c r="T413" s="42">
        <v>27.157</v>
      </c>
      <c r="U413" s="42">
        <f t="shared" si="44"/>
        <v>23.544999999999998</v>
      </c>
      <c r="V413" s="15">
        <v>15.431</v>
      </c>
      <c r="W413" s="21">
        <v>2623.533174626706</v>
      </c>
    </row>
    <row r="414" spans="1:23" ht="12.75">
      <c r="A414" s="1">
        <v>36346</v>
      </c>
      <c r="B414" s="13">
        <v>186</v>
      </c>
      <c r="C414" s="2">
        <v>0.13761574</v>
      </c>
      <c r="D414" s="14">
        <v>0.13761574</v>
      </c>
      <c r="E414" s="3">
        <v>4050</v>
      </c>
      <c r="F414" s="44">
        <v>0</v>
      </c>
      <c r="G414" s="17">
        <v>782.6</v>
      </c>
      <c r="H414" s="18">
        <f t="shared" si="40"/>
        <v>747.6</v>
      </c>
      <c r="I414" s="16">
        <v>747.6</v>
      </c>
      <c r="J414" s="18">
        <f t="shared" si="41"/>
        <v>2522.768898299927</v>
      </c>
      <c r="K414" s="18">
        <f t="shared" si="42"/>
        <v>2592.723898299927</v>
      </c>
      <c r="L414" s="18">
        <f t="shared" si="38"/>
        <v>2609.852998299927</v>
      </c>
      <c r="M414" s="21">
        <f t="shared" si="39"/>
        <v>2601.288448299927</v>
      </c>
      <c r="O414" s="16">
        <v>51.7</v>
      </c>
      <c r="P414" s="24">
        <v>0.651</v>
      </c>
      <c r="Q414" s="18">
        <f t="shared" si="43"/>
        <v>56.10000000000001</v>
      </c>
      <c r="R414" s="16">
        <v>56.1</v>
      </c>
      <c r="S414" s="24">
        <v>4.384</v>
      </c>
      <c r="T414" s="42">
        <v>51.652</v>
      </c>
      <c r="U414" s="42">
        <f t="shared" si="44"/>
        <v>30.571749999999998</v>
      </c>
      <c r="V414" s="15">
        <v>14.795</v>
      </c>
      <c r="W414" s="21">
        <v>2601.288448299927</v>
      </c>
    </row>
    <row r="415" spans="1:23" ht="12.75">
      <c r="A415" s="1">
        <v>36346</v>
      </c>
      <c r="B415" s="13">
        <v>186</v>
      </c>
      <c r="C415" s="2">
        <v>0.137731478</v>
      </c>
      <c r="D415" s="14">
        <v>0.137731478</v>
      </c>
      <c r="E415" s="3">
        <v>4060</v>
      </c>
      <c r="F415" s="44">
        <v>0</v>
      </c>
      <c r="G415" s="17">
        <v>783</v>
      </c>
      <c r="H415" s="18">
        <f t="shared" si="40"/>
        <v>748</v>
      </c>
      <c r="I415" s="16">
        <v>748</v>
      </c>
      <c r="J415" s="18">
        <f t="shared" si="41"/>
        <v>2518.327094839112</v>
      </c>
      <c r="K415" s="18">
        <f t="shared" si="42"/>
        <v>2588.282094839112</v>
      </c>
      <c r="L415" s="18">
        <f t="shared" si="38"/>
        <v>2605.411194839112</v>
      </c>
      <c r="M415" s="21">
        <f t="shared" si="39"/>
        <v>2596.846644839112</v>
      </c>
      <c r="O415" s="16">
        <v>51.3</v>
      </c>
      <c r="P415" s="24">
        <v>0.654</v>
      </c>
      <c r="Q415" s="18">
        <f t="shared" si="43"/>
        <v>56.400000000000006</v>
      </c>
      <c r="R415" s="16">
        <v>56.4</v>
      </c>
      <c r="S415" s="24">
        <v>4.355</v>
      </c>
      <c r="T415" s="42">
        <v>54.798</v>
      </c>
      <c r="U415" s="42">
        <f t="shared" si="44"/>
        <v>35.416999999999994</v>
      </c>
      <c r="V415" s="15">
        <v>14.358</v>
      </c>
      <c r="W415" s="21">
        <v>2596.846644839112</v>
      </c>
    </row>
    <row r="416" spans="1:23" ht="12.75">
      <c r="A416" s="1">
        <v>36346</v>
      </c>
      <c r="B416" s="13">
        <v>186</v>
      </c>
      <c r="C416" s="2">
        <v>0.137847215</v>
      </c>
      <c r="D416" s="14">
        <v>0.137847215</v>
      </c>
      <c r="E416" s="3">
        <v>4070</v>
      </c>
      <c r="F416" s="44">
        <v>0</v>
      </c>
      <c r="G416" s="17">
        <v>784.9</v>
      </c>
      <c r="H416" s="18">
        <f t="shared" si="40"/>
        <v>749.9</v>
      </c>
      <c r="I416" s="16">
        <v>749.9</v>
      </c>
      <c r="J416" s="18">
        <f t="shared" si="41"/>
        <v>2497.2609140946975</v>
      </c>
      <c r="K416" s="18">
        <f t="shared" si="42"/>
        <v>2567.2159140946974</v>
      </c>
      <c r="L416" s="18">
        <f t="shared" si="38"/>
        <v>2584.3450140946975</v>
      </c>
      <c r="M416" s="21">
        <f t="shared" si="39"/>
        <v>2575.7804640946974</v>
      </c>
      <c r="O416" s="16">
        <v>52.5</v>
      </c>
      <c r="P416" s="24">
        <v>0.653</v>
      </c>
      <c r="Q416" s="18">
        <f t="shared" si="43"/>
        <v>56.3</v>
      </c>
      <c r="R416" s="16">
        <v>56.3</v>
      </c>
      <c r="S416" s="24">
        <v>4.417</v>
      </c>
      <c r="T416" s="42">
        <v>58.293</v>
      </c>
      <c r="U416" s="42">
        <f t="shared" si="44"/>
        <v>39.22966666666667</v>
      </c>
      <c r="V416" s="15">
        <v>14.676</v>
      </c>
      <c r="W416" s="21">
        <v>2575.7804640946974</v>
      </c>
    </row>
    <row r="417" spans="1:23" ht="12.75">
      <c r="A417" s="1">
        <v>36346</v>
      </c>
      <c r="B417" s="13">
        <v>186</v>
      </c>
      <c r="C417" s="2">
        <v>0.137962967</v>
      </c>
      <c r="D417" s="14">
        <v>0.137962967</v>
      </c>
      <c r="E417" s="3">
        <v>4080</v>
      </c>
      <c r="F417" s="44">
        <v>0</v>
      </c>
      <c r="G417" s="17">
        <v>785.5</v>
      </c>
      <c r="H417" s="18">
        <f t="shared" si="40"/>
        <v>750.5</v>
      </c>
      <c r="I417" s="16">
        <v>750.5</v>
      </c>
      <c r="J417" s="18">
        <f t="shared" si="41"/>
        <v>2490.6195236804288</v>
      </c>
      <c r="K417" s="18">
        <f t="shared" si="42"/>
        <v>2560.5745236804287</v>
      </c>
      <c r="L417" s="18">
        <f t="shared" si="38"/>
        <v>2577.703623680429</v>
      </c>
      <c r="M417" s="21">
        <f t="shared" si="39"/>
        <v>2569.1390736804287</v>
      </c>
      <c r="O417" s="16">
        <v>52.2</v>
      </c>
      <c r="P417" s="24">
        <v>0.658</v>
      </c>
      <c r="Q417" s="18">
        <f t="shared" si="43"/>
        <v>56.8</v>
      </c>
      <c r="R417" s="16">
        <v>56.8</v>
      </c>
      <c r="S417" s="24">
        <v>4.206</v>
      </c>
      <c r="T417" s="42">
        <v>20.138</v>
      </c>
      <c r="U417" s="42">
        <f t="shared" si="44"/>
        <v>32.225</v>
      </c>
      <c r="V417" s="15">
        <v>15.108</v>
      </c>
      <c r="W417" s="21">
        <v>2569.1390736804287</v>
      </c>
    </row>
    <row r="418" spans="1:23" ht="12.75">
      <c r="A418" s="1">
        <v>36346</v>
      </c>
      <c r="B418" s="13">
        <v>186</v>
      </c>
      <c r="C418" s="2">
        <v>0.138078704</v>
      </c>
      <c r="D418" s="14">
        <v>0.138078704</v>
      </c>
      <c r="E418" s="3">
        <v>4090</v>
      </c>
      <c r="F418" s="44">
        <v>0</v>
      </c>
      <c r="G418" s="17">
        <v>786.9</v>
      </c>
      <c r="H418" s="18">
        <f t="shared" si="40"/>
        <v>751.9</v>
      </c>
      <c r="I418" s="16">
        <v>751.9</v>
      </c>
      <c r="J418" s="18">
        <f t="shared" si="41"/>
        <v>2475.1435714896206</v>
      </c>
      <c r="K418" s="18">
        <f t="shared" si="42"/>
        <v>2545.0985714896206</v>
      </c>
      <c r="L418" s="18">
        <f t="shared" si="38"/>
        <v>2562.2276714896207</v>
      </c>
      <c r="M418" s="21">
        <f t="shared" si="39"/>
        <v>2553.6631214896206</v>
      </c>
      <c r="O418" s="16">
        <v>51.6</v>
      </c>
      <c r="P418" s="24">
        <v>0.664</v>
      </c>
      <c r="Q418" s="18">
        <f t="shared" si="43"/>
        <v>57.400000000000006</v>
      </c>
      <c r="R418" s="16">
        <v>57.4</v>
      </c>
      <c r="S418" s="24">
        <v>4.744</v>
      </c>
      <c r="T418" s="42">
        <v>128.633</v>
      </c>
      <c r="U418" s="42">
        <f t="shared" si="44"/>
        <v>56.77850000000001</v>
      </c>
      <c r="V418" s="15">
        <v>15.838</v>
      </c>
      <c r="W418" s="21">
        <v>2553.6631214896206</v>
      </c>
    </row>
    <row r="419" spans="1:23" ht="12.75">
      <c r="A419" s="1">
        <v>36346</v>
      </c>
      <c r="B419" s="13">
        <v>186</v>
      </c>
      <c r="C419" s="2">
        <v>0.138194442</v>
      </c>
      <c r="D419" s="14">
        <v>0.138194442</v>
      </c>
      <c r="E419" s="3">
        <v>4100</v>
      </c>
      <c r="F419" s="44">
        <v>0</v>
      </c>
      <c r="G419" s="17">
        <v>788.3</v>
      </c>
      <c r="H419" s="18">
        <f t="shared" si="40"/>
        <v>753.3</v>
      </c>
      <c r="I419" s="16">
        <v>753.3</v>
      </c>
      <c r="J419" s="18">
        <f t="shared" si="41"/>
        <v>2459.6964079588893</v>
      </c>
      <c r="K419" s="18">
        <f t="shared" si="42"/>
        <v>2529.651407958889</v>
      </c>
      <c r="L419" s="18">
        <f t="shared" si="38"/>
        <v>2546.7805079588893</v>
      </c>
      <c r="M419" s="21">
        <f t="shared" si="39"/>
        <v>2538.2159579588892</v>
      </c>
      <c r="O419" s="16">
        <v>51.2</v>
      </c>
      <c r="P419" s="24">
        <v>0.654</v>
      </c>
      <c r="Q419" s="18">
        <f t="shared" si="43"/>
        <v>56.400000000000006</v>
      </c>
      <c r="R419" s="16">
        <v>56.4</v>
      </c>
      <c r="S419" s="24">
        <v>4.396</v>
      </c>
      <c r="T419" s="42">
        <v>68.779</v>
      </c>
      <c r="U419" s="42">
        <f t="shared" si="44"/>
        <v>63.7155</v>
      </c>
      <c r="V419" s="15">
        <v>16.25</v>
      </c>
      <c r="W419" s="21">
        <v>2538.2159579588892</v>
      </c>
    </row>
    <row r="420" spans="1:23" ht="12.75">
      <c r="A420" s="1">
        <v>36346</v>
      </c>
      <c r="B420" s="13">
        <v>186</v>
      </c>
      <c r="C420" s="2">
        <v>0.138310179</v>
      </c>
      <c r="D420" s="14">
        <v>0.138310179</v>
      </c>
      <c r="E420" s="3">
        <v>4110</v>
      </c>
      <c r="F420" s="44">
        <v>0</v>
      </c>
      <c r="G420" s="17">
        <v>789.3</v>
      </c>
      <c r="H420" s="18">
        <f t="shared" si="40"/>
        <v>754.3</v>
      </c>
      <c r="I420" s="16">
        <v>754.3</v>
      </c>
      <c r="J420" s="18">
        <f t="shared" si="41"/>
        <v>2448.6802861893966</v>
      </c>
      <c r="K420" s="18">
        <f t="shared" si="42"/>
        <v>2518.6352861893965</v>
      </c>
      <c r="L420" s="18">
        <f t="shared" si="38"/>
        <v>2535.7643861893966</v>
      </c>
      <c r="M420" s="21">
        <f t="shared" si="39"/>
        <v>2527.1998361893966</v>
      </c>
      <c r="O420" s="16">
        <v>51.4</v>
      </c>
      <c r="P420" s="24">
        <v>0.639</v>
      </c>
      <c r="Q420" s="18">
        <f t="shared" si="43"/>
        <v>54.9</v>
      </c>
      <c r="R420" s="16">
        <v>54.9</v>
      </c>
      <c r="S420" s="24">
        <v>4.277</v>
      </c>
      <c r="T420" s="42">
        <v>51.275</v>
      </c>
      <c r="U420" s="42">
        <f t="shared" si="44"/>
        <v>63.65266666666667</v>
      </c>
      <c r="V420" s="15">
        <v>16.209</v>
      </c>
      <c r="W420" s="21">
        <v>2527.1998361893966</v>
      </c>
    </row>
    <row r="421" spans="1:23" ht="12.75">
      <c r="A421" s="1">
        <v>36346</v>
      </c>
      <c r="B421" s="13">
        <v>186</v>
      </c>
      <c r="C421" s="2">
        <v>0.138425931</v>
      </c>
      <c r="D421" s="14">
        <v>0.138425931</v>
      </c>
      <c r="E421" s="3">
        <v>4120</v>
      </c>
      <c r="F421" s="44">
        <v>0</v>
      </c>
      <c r="G421" s="17">
        <v>790.2</v>
      </c>
      <c r="H421" s="18">
        <f t="shared" si="40"/>
        <v>755.2</v>
      </c>
      <c r="I421" s="16">
        <v>755.2</v>
      </c>
      <c r="J421" s="18">
        <f t="shared" si="41"/>
        <v>2438.778256218712</v>
      </c>
      <c r="K421" s="18">
        <f t="shared" si="42"/>
        <v>2508.733256218712</v>
      </c>
      <c r="L421" s="18">
        <f t="shared" si="38"/>
        <v>2525.862356218712</v>
      </c>
      <c r="M421" s="21">
        <f t="shared" si="39"/>
        <v>2517.297806218712</v>
      </c>
      <c r="O421" s="16">
        <v>52.1</v>
      </c>
      <c r="P421" s="24">
        <v>0.654</v>
      </c>
      <c r="Q421" s="18">
        <f t="shared" si="43"/>
        <v>56.400000000000006</v>
      </c>
      <c r="R421" s="16">
        <v>56.4</v>
      </c>
      <c r="S421" s="24">
        <v>4.067</v>
      </c>
      <c r="T421" s="42">
        <v>13.119</v>
      </c>
      <c r="U421" s="42">
        <f t="shared" si="44"/>
        <v>56.70616666666666</v>
      </c>
      <c r="V421" s="15">
        <v>16.143</v>
      </c>
      <c r="W421" s="21">
        <v>2517.297806218712</v>
      </c>
    </row>
    <row r="422" spans="1:23" ht="12.75">
      <c r="A422" s="1">
        <v>36346</v>
      </c>
      <c r="B422" s="13">
        <v>186</v>
      </c>
      <c r="C422" s="2">
        <v>0.138541669</v>
      </c>
      <c r="D422" s="14">
        <v>0.138541669</v>
      </c>
      <c r="E422" s="3">
        <v>4130</v>
      </c>
      <c r="F422" s="44">
        <v>0</v>
      </c>
      <c r="G422" s="17">
        <v>791.4</v>
      </c>
      <c r="H422" s="18">
        <f t="shared" si="40"/>
        <v>756.4</v>
      </c>
      <c r="I422" s="16">
        <v>756.4</v>
      </c>
      <c r="J422" s="18">
        <f t="shared" si="41"/>
        <v>2425.5938903286474</v>
      </c>
      <c r="K422" s="18">
        <f t="shared" si="42"/>
        <v>2495.5488903286473</v>
      </c>
      <c r="L422" s="18">
        <f t="shared" si="38"/>
        <v>2512.6779903286474</v>
      </c>
      <c r="M422" s="21">
        <f t="shared" si="39"/>
        <v>2504.1134403286474</v>
      </c>
      <c r="O422" s="16">
        <v>52.3</v>
      </c>
      <c r="P422" s="24">
        <v>0.649</v>
      </c>
      <c r="Q422" s="18">
        <f t="shared" si="43"/>
        <v>55.900000000000006</v>
      </c>
      <c r="R422" s="16">
        <v>55.9</v>
      </c>
      <c r="S422" s="24">
        <v>4.266</v>
      </c>
      <c r="T422" s="42">
        <v>58.615</v>
      </c>
      <c r="U422" s="42">
        <f t="shared" si="44"/>
        <v>56.759833333333326</v>
      </c>
      <c r="V422" s="15">
        <v>15.906</v>
      </c>
      <c r="W422" s="21">
        <v>2504.1134403286474</v>
      </c>
    </row>
    <row r="423" spans="1:23" ht="12.75">
      <c r="A423" s="1">
        <v>36346</v>
      </c>
      <c r="B423" s="13">
        <v>186</v>
      </c>
      <c r="C423" s="2">
        <v>0.138657406</v>
      </c>
      <c r="D423" s="14">
        <v>0.138657406</v>
      </c>
      <c r="E423" s="3">
        <v>4140</v>
      </c>
      <c r="F423" s="44">
        <v>0</v>
      </c>
      <c r="G423" s="17">
        <v>793.2</v>
      </c>
      <c r="H423" s="18">
        <f t="shared" si="40"/>
        <v>758.2</v>
      </c>
      <c r="I423" s="16">
        <v>758.2</v>
      </c>
      <c r="J423" s="18">
        <f t="shared" si="41"/>
        <v>2405.8565081728743</v>
      </c>
      <c r="K423" s="18">
        <f t="shared" si="42"/>
        <v>2475.8115081728743</v>
      </c>
      <c r="L423" s="18">
        <f t="shared" si="38"/>
        <v>2492.9406081728744</v>
      </c>
      <c r="M423" s="21">
        <f t="shared" si="39"/>
        <v>2484.3760581728743</v>
      </c>
      <c r="O423" s="16">
        <v>53.1</v>
      </c>
      <c r="P423" s="24">
        <v>0.658</v>
      </c>
      <c r="Q423" s="18">
        <f t="shared" si="43"/>
        <v>56.8</v>
      </c>
      <c r="R423" s="16">
        <v>56.8</v>
      </c>
      <c r="S423" s="24">
        <v>4.055</v>
      </c>
      <c r="T423" s="42">
        <v>19.761</v>
      </c>
      <c r="U423" s="42">
        <f t="shared" si="44"/>
        <v>56.69700000000001</v>
      </c>
      <c r="V423" s="15">
        <v>15.057</v>
      </c>
      <c r="W423" s="21">
        <v>2484.3760581728743</v>
      </c>
    </row>
    <row r="424" spans="1:23" ht="12.75">
      <c r="A424" s="1">
        <v>36346</v>
      </c>
      <c r="B424" s="13">
        <v>186</v>
      </c>
      <c r="C424" s="2">
        <v>0.138773143</v>
      </c>
      <c r="D424" s="14">
        <v>0.138773143</v>
      </c>
      <c r="E424" s="3">
        <v>4150</v>
      </c>
      <c r="F424" s="44">
        <v>0</v>
      </c>
      <c r="G424" s="17">
        <v>795.4</v>
      </c>
      <c r="H424" s="18">
        <f t="shared" si="40"/>
        <v>760.4</v>
      </c>
      <c r="I424" s="16">
        <v>760.4</v>
      </c>
      <c r="J424" s="18">
        <f t="shared" si="41"/>
        <v>2381.7965769219513</v>
      </c>
      <c r="K424" s="18">
        <f t="shared" si="42"/>
        <v>2451.7515769219513</v>
      </c>
      <c r="L424" s="18">
        <f t="shared" si="38"/>
        <v>2468.8806769219514</v>
      </c>
      <c r="M424" s="21">
        <f t="shared" si="39"/>
        <v>2460.3161269219513</v>
      </c>
      <c r="O424" s="16">
        <v>53.2</v>
      </c>
      <c r="P424" s="24">
        <v>0.639</v>
      </c>
      <c r="Q424" s="18">
        <f t="shared" si="43"/>
        <v>54.9</v>
      </c>
      <c r="R424" s="16">
        <v>54.9</v>
      </c>
      <c r="S424" s="24">
        <v>4.294</v>
      </c>
      <c r="T424" s="42">
        <v>65.256</v>
      </c>
      <c r="U424" s="42">
        <f t="shared" si="44"/>
        <v>46.134166666666665</v>
      </c>
      <c r="V424" s="15">
        <v>14.561</v>
      </c>
      <c r="W424" s="21">
        <v>2460.3161269219513</v>
      </c>
    </row>
    <row r="425" spans="1:23" ht="12.75">
      <c r="A425" s="1">
        <v>36346</v>
      </c>
      <c r="B425" s="13">
        <v>186</v>
      </c>
      <c r="C425" s="2">
        <v>0.138888896</v>
      </c>
      <c r="D425" s="14">
        <v>0.138888896</v>
      </c>
      <c r="E425" s="3">
        <v>4160</v>
      </c>
      <c r="F425" s="44">
        <v>0</v>
      </c>
      <c r="G425" s="17">
        <v>797.4</v>
      </c>
      <c r="H425" s="18">
        <f t="shared" si="40"/>
        <v>762.4</v>
      </c>
      <c r="I425" s="16">
        <v>762.4</v>
      </c>
      <c r="J425" s="18">
        <f t="shared" si="41"/>
        <v>2359.9842413647834</v>
      </c>
      <c r="K425" s="18">
        <f t="shared" si="42"/>
        <v>2429.9392413647834</v>
      </c>
      <c r="L425" s="18">
        <f t="shared" si="38"/>
        <v>2447.0683413647835</v>
      </c>
      <c r="M425" s="21">
        <f t="shared" si="39"/>
        <v>2438.5037913647834</v>
      </c>
      <c r="O425" s="16">
        <v>53.8</v>
      </c>
      <c r="P425" s="24">
        <v>0.639</v>
      </c>
      <c r="Q425" s="18">
        <f t="shared" si="43"/>
        <v>54.9</v>
      </c>
      <c r="R425" s="16">
        <v>54.9</v>
      </c>
      <c r="S425" s="24">
        <v>4.005</v>
      </c>
      <c r="T425" s="42">
        <v>6.101</v>
      </c>
      <c r="U425" s="42">
        <f t="shared" si="44"/>
        <v>35.68783333333334</v>
      </c>
      <c r="V425" s="15">
        <v>14.328</v>
      </c>
      <c r="W425" s="21">
        <v>2438.5037913647834</v>
      </c>
    </row>
    <row r="426" spans="1:23" ht="12.75">
      <c r="A426" s="1">
        <v>36346</v>
      </c>
      <c r="B426" s="13">
        <v>186</v>
      </c>
      <c r="C426" s="2">
        <v>0.139004633</v>
      </c>
      <c r="D426" s="14">
        <v>0.139004633</v>
      </c>
      <c r="E426" s="3">
        <v>4170</v>
      </c>
      <c r="F426" s="44">
        <v>0</v>
      </c>
      <c r="G426" s="17">
        <v>796.7</v>
      </c>
      <c r="H426" s="18">
        <f t="shared" si="40"/>
        <v>761.7</v>
      </c>
      <c r="I426" s="16">
        <v>761.7</v>
      </c>
      <c r="J426" s="18">
        <f t="shared" si="41"/>
        <v>2367.612043174539</v>
      </c>
      <c r="K426" s="18">
        <f t="shared" si="42"/>
        <v>2437.567043174539</v>
      </c>
      <c r="L426" s="18">
        <f t="shared" si="38"/>
        <v>2454.696143174539</v>
      </c>
      <c r="M426" s="21">
        <f t="shared" si="39"/>
        <v>2446.131593174539</v>
      </c>
      <c r="O426" s="16">
        <v>53.6</v>
      </c>
      <c r="P426" s="24">
        <v>0.629</v>
      </c>
      <c r="Q426" s="18">
        <f t="shared" si="43"/>
        <v>53.9</v>
      </c>
      <c r="R426" s="16">
        <v>53.9</v>
      </c>
      <c r="S426" s="24">
        <v>4.177</v>
      </c>
      <c r="T426" s="42">
        <v>51.596</v>
      </c>
      <c r="U426" s="42">
        <f t="shared" si="44"/>
        <v>35.74133333333334</v>
      </c>
      <c r="V426" s="15">
        <v>14.692</v>
      </c>
      <c r="W426" s="21">
        <v>2446.131593174539</v>
      </c>
    </row>
    <row r="427" spans="1:23" ht="12.75">
      <c r="A427" s="1">
        <v>36346</v>
      </c>
      <c r="B427" s="13">
        <v>186</v>
      </c>
      <c r="C427" s="2">
        <v>0.13912037</v>
      </c>
      <c r="D427" s="14">
        <v>0.13912037</v>
      </c>
      <c r="E427" s="3">
        <v>4180</v>
      </c>
      <c r="F427" s="44">
        <v>0</v>
      </c>
      <c r="G427" s="17">
        <v>797.6</v>
      </c>
      <c r="H427" s="18">
        <f t="shared" si="40"/>
        <v>762.6</v>
      </c>
      <c r="I427" s="16">
        <v>762.6</v>
      </c>
      <c r="J427" s="18">
        <f t="shared" si="41"/>
        <v>2357.8061557465253</v>
      </c>
      <c r="K427" s="18">
        <f t="shared" si="42"/>
        <v>2427.761155746525</v>
      </c>
      <c r="L427" s="18">
        <f t="shared" si="38"/>
        <v>2444.8902557465253</v>
      </c>
      <c r="M427" s="21">
        <f t="shared" si="39"/>
        <v>2436.3257057465253</v>
      </c>
      <c r="O427" s="16">
        <v>53.4</v>
      </c>
      <c r="P427" s="24">
        <v>0.649</v>
      </c>
      <c r="Q427" s="18">
        <f t="shared" si="43"/>
        <v>55.900000000000006</v>
      </c>
      <c r="R427" s="16">
        <v>55.9</v>
      </c>
      <c r="S427" s="24">
        <v>4.387</v>
      </c>
      <c r="T427" s="42">
        <v>96.742</v>
      </c>
      <c r="U427" s="42">
        <f t="shared" si="44"/>
        <v>49.67850000000001</v>
      </c>
      <c r="V427" s="15">
        <v>15.347</v>
      </c>
      <c r="W427" s="21">
        <v>2436.3257057465253</v>
      </c>
    </row>
    <row r="428" spans="1:23" ht="12.75">
      <c r="A428" s="1">
        <v>36346</v>
      </c>
      <c r="B428" s="13">
        <v>186</v>
      </c>
      <c r="C428" s="2">
        <v>0.139236107</v>
      </c>
      <c r="D428" s="14">
        <v>0.139236107</v>
      </c>
      <c r="E428" s="3">
        <v>4190</v>
      </c>
      <c r="F428" s="44">
        <v>0</v>
      </c>
      <c r="G428" s="17">
        <v>799.5</v>
      </c>
      <c r="H428" s="18">
        <f t="shared" si="40"/>
        <v>764.5</v>
      </c>
      <c r="I428" s="16">
        <v>764.5</v>
      </c>
      <c r="J428" s="18">
        <f t="shared" si="41"/>
        <v>2337.14278629066</v>
      </c>
      <c r="K428" s="18">
        <f t="shared" si="42"/>
        <v>2407.0977862906598</v>
      </c>
      <c r="L428" s="18">
        <f t="shared" si="38"/>
        <v>2424.22688629066</v>
      </c>
      <c r="M428" s="21">
        <f t="shared" si="39"/>
        <v>2415.66233629066</v>
      </c>
      <c r="O428" s="16">
        <v>53.8</v>
      </c>
      <c r="P428" s="24">
        <v>0.657</v>
      </c>
      <c r="Q428" s="18">
        <f t="shared" si="43"/>
        <v>56.7</v>
      </c>
      <c r="R428" s="16">
        <v>56.7</v>
      </c>
      <c r="S428" s="24">
        <v>4.854</v>
      </c>
      <c r="T428" s="42">
        <v>205.237</v>
      </c>
      <c r="U428" s="42">
        <f t="shared" si="44"/>
        <v>74.1155</v>
      </c>
      <c r="V428" s="15">
        <v>15.778</v>
      </c>
      <c r="W428" s="21">
        <v>2415.66233629066</v>
      </c>
    </row>
    <row r="429" spans="1:23" ht="12.75">
      <c r="A429" s="1">
        <v>36346</v>
      </c>
      <c r="B429" s="13">
        <v>186</v>
      </c>
      <c r="C429" s="2">
        <v>0.139351845</v>
      </c>
      <c r="D429" s="14">
        <v>0.139351845</v>
      </c>
      <c r="E429" s="3">
        <v>4200</v>
      </c>
      <c r="F429" s="44">
        <v>0</v>
      </c>
      <c r="G429" s="17">
        <v>799.8</v>
      </c>
      <c r="H429" s="18">
        <f t="shared" si="40"/>
        <v>764.8</v>
      </c>
      <c r="I429" s="16">
        <v>764.8</v>
      </c>
      <c r="J429" s="18">
        <f t="shared" si="41"/>
        <v>2333.884844168703</v>
      </c>
      <c r="K429" s="18">
        <f t="shared" si="42"/>
        <v>2403.8398441687027</v>
      </c>
      <c r="L429" s="18">
        <f t="shared" si="38"/>
        <v>2420.968944168703</v>
      </c>
      <c r="M429" s="21">
        <f t="shared" si="39"/>
        <v>2412.4043941687028</v>
      </c>
      <c r="O429" s="16">
        <v>53.8</v>
      </c>
      <c r="P429" s="24">
        <v>0.659</v>
      </c>
      <c r="Q429" s="18">
        <f t="shared" si="43"/>
        <v>56.900000000000006</v>
      </c>
      <c r="R429" s="16">
        <v>56.9</v>
      </c>
      <c r="S429" s="24">
        <v>4.469</v>
      </c>
      <c r="T429" s="42">
        <v>125.082</v>
      </c>
      <c r="U429" s="42">
        <f t="shared" si="44"/>
        <v>91.669</v>
      </c>
      <c r="V429" s="15">
        <v>16.178</v>
      </c>
      <c r="W429" s="21">
        <v>2412.4043941687028</v>
      </c>
    </row>
    <row r="430" spans="1:23" ht="12.75">
      <c r="A430" s="1">
        <v>36346</v>
      </c>
      <c r="B430" s="13">
        <v>186</v>
      </c>
      <c r="C430" s="2">
        <v>0.139467597</v>
      </c>
      <c r="D430" s="14">
        <v>0.139467597</v>
      </c>
      <c r="E430" s="3">
        <v>4210</v>
      </c>
      <c r="F430" s="44">
        <v>0</v>
      </c>
      <c r="G430" s="17">
        <v>800.7</v>
      </c>
      <c r="H430" s="18">
        <f t="shared" si="40"/>
        <v>765.7</v>
      </c>
      <c r="I430" s="16">
        <v>765.7</v>
      </c>
      <c r="J430" s="18">
        <f t="shared" si="41"/>
        <v>2324.1186800442465</v>
      </c>
      <c r="K430" s="18">
        <f t="shared" si="42"/>
        <v>2394.0736800442464</v>
      </c>
      <c r="L430" s="18">
        <f t="shared" si="38"/>
        <v>2411.2027800442465</v>
      </c>
      <c r="M430" s="21">
        <f t="shared" si="39"/>
        <v>2402.6382300442465</v>
      </c>
      <c r="O430" s="16">
        <v>53.9</v>
      </c>
      <c r="P430" s="24">
        <v>0.634</v>
      </c>
      <c r="Q430" s="18">
        <f t="shared" si="43"/>
        <v>54.4</v>
      </c>
      <c r="R430" s="16">
        <v>54.4</v>
      </c>
      <c r="S430" s="24">
        <v>4.149</v>
      </c>
      <c r="T430" s="42">
        <v>44.578</v>
      </c>
      <c r="U430" s="42">
        <f t="shared" si="44"/>
        <v>88.22266666666667</v>
      </c>
      <c r="V430" s="15">
        <v>16.198</v>
      </c>
      <c r="W430" s="21">
        <v>2402.6382300442465</v>
      </c>
    </row>
    <row r="431" spans="1:23" ht="12.75">
      <c r="A431" s="1">
        <v>36346</v>
      </c>
      <c r="B431" s="13">
        <v>186</v>
      </c>
      <c r="C431" s="2">
        <v>0.139583334</v>
      </c>
      <c r="D431" s="14">
        <v>0.139583334</v>
      </c>
      <c r="E431" s="3">
        <v>4220</v>
      </c>
      <c r="F431" s="44">
        <v>0</v>
      </c>
      <c r="G431" s="17">
        <v>802.4</v>
      </c>
      <c r="H431" s="18">
        <f t="shared" si="40"/>
        <v>767.4</v>
      </c>
      <c r="I431" s="16">
        <v>767.4</v>
      </c>
      <c r="J431" s="18">
        <f t="shared" si="41"/>
        <v>2305.702760510906</v>
      </c>
      <c r="K431" s="18">
        <f t="shared" si="42"/>
        <v>2375.657760510906</v>
      </c>
      <c r="L431" s="18">
        <f t="shared" si="38"/>
        <v>2392.786860510906</v>
      </c>
      <c r="M431" s="21">
        <f t="shared" si="39"/>
        <v>2384.222310510906</v>
      </c>
      <c r="O431" s="16">
        <v>53.1</v>
      </c>
      <c r="P431" s="24">
        <v>0.637</v>
      </c>
      <c r="Q431" s="18">
        <f t="shared" si="43"/>
        <v>54.7</v>
      </c>
      <c r="R431" s="16">
        <v>54.7</v>
      </c>
      <c r="S431" s="24">
        <v>3.996</v>
      </c>
      <c r="T431" s="42">
        <v>26.723</v>
      </c>
      <c r="U431" s="42">
        <f t="shared" si="44"/>
        <v>91.65966666666667</v>
      </c>
      <c r="V431" s="15">
        <v>16.086</v>
      </c>
      <c r="W431" s="21">
        <v>2384.222310510906</v>
      </c>
    </row>
    <row r="432" spans="1:23" ht="12.75">
      <c r="A432" s="1">
        <v>36346</v>
      </c>
      <c r="B432" s="13">
        <v>186</v>
      </c>
      <c r="C432" s="2">
        <v>0.139699072</v>
      </c>
      <c r="D432" s="14">
        <v>0.139699072</v>
      </c>
      <c r="E432" s="3">
        <v>4230</v>
      </c>
      <c r="F432" s="44">
        <v>0</v>
      </c>
      <c r="G432" s="17">
        <v>803.5</v>
      </c>
      <c r="H432" s="18">
        <f t="shared" si="40"/>
        <v>768.5</v>
      </c>
      <c r="I432" s="16">
        <v>768.5</v>
      </c>
      <c r="J432" s="18">
        <f t="shared" si="41"/>
        <v>2293.8083037481406</v>
      </c>
      <c r="K432" s="18">
        <f t="shared" si="42"/>
        <v>2363.7633037481405</v>
      </c>
      <c r="L432" s="18">
        <f t="shared" si="38"/>
        <v>2380.8924037481406</v>
      </c>
      <c r="M432" s="21">
        <f t="shared" si="39"/>
        <v>2372.3278537481406</v>
      </c>
      <c r="O432" s="16">
        <v>52.5</v>
      </c>
      <c r="P432" s="24">
        <v>0.649</v>
      </c>
      <c r="Q432" s="18">
        <f t="shared" si="43"/>
        <v>55.900000000000006</v>
      </c>
      <c r="R432" s="16">
        <v>55.9</v>
      </c>
      <c r="S432" s="24">
        <v>4.036</v>
      </c>
      <c r="T432" s="42">
        <v>30.219</v>
      </c>
      <c r="U432" s="42">
        <f t="shared" si="44"/>
        <v>88.09683333333334</v>
      </c>
      <c r="V432" s="15">
        <v>15.783</v>
      </c>
      <c r="W432" s="21">
        <v>2372.3278537481406</v>
      </c>
    </row>
    <row r="433" spans="1:23" ht="12.75">
      <c r="A433" s="1">
        <v>36346</v>
      </c>
      <c r="B433" s="13">
        <v>186</v>
      </c>
      <c r="C433" s="2">
        <v>0.139814809</v>
      </c>
      <c r="D433" s="14">
        <v>0.139814809</v>
      </c>
      <c r="E433" s="3">
        <v>4240</v>
      </c>
      <c r="F433" s="44">
        <v>0</v>
      </c>
      <c r="G433" s="17">
        <v>805.8</v>
      </c>
      <c r="H433" s="18">
        <f t="shared" si="40"/>
        <v>770.8</v>
      </c>
      <c r="I433" s="16">
        <v>770.8</v>
      </c>
      <c r="J433" s="18">
        <f t="shared" si="41"/>
        <v>2268.99299501157</v>
      </c>
      <c r="K433" s="18">
        <f t="shared" si="42"/>
        <v>2338.94799501157</v>
      </c>
      <c r="L433" s="18">
        <f t="shared" si="38"/>
        <v>2356.0770950115702</v>
      </c>
      <c r="M433" s="21">
        <f t="shared" si="39"/>
        <v>2347.51254501157</v>
      </c>
      <c r="O433" s="16">
        <v>51.8</v>
      </c>
      <c r="P433" s="24">
        <v>0.654</v>
      </c>
      <c r="Q433" s="18">
        <f t="shared" si="43"/>
        <v>56.400000000000006</v>
      </c>
      <c r="R433" s="16">
        <v>56.4</v>
      </c>
      <c r="S433" s="24">
        <v>4.415</v>
      </c>
      <c r="T433" s="42">
        <v>118.064</v>
      </c>
      <c r="U433" s="42">
        <f t="shared" si="44"/>
        <v>91.65049999999998</v>
      </c>
      <c r="V433" s="15">
        <v>15.137</v>
      </c>
      <c r="W433" s="21">
        <v>2347.51254501157</v>
      </c>
    </row>
    <row r="434" spans="1:23" ht="12.75">
      <c r="A434" s="1">
        <v>36346</v>
      </c>
      <c r="B434" s="13">
        <v>186</v>
      </c>
      <c r="C434" s="2">
        <v>0.139930561</v>
      </c>
      <c r="D434" s="14">
        <v>0.139930561</v>
      </c>
      <c r="E434" s="3">
        <v>4250</v>
      </c>
      <c r="F434" s="44">
        <v>0</v>
      </c>
      <c r="G434" s="17">
        <v>806.8</v>
      </c>
      <c r="H434" s="18">
        <f t="shared" si="40"/>
        <v>771.8</v>
      </c>
      <c r="I434" s="16">
        <v>771.8</v>
      </c>
      <c r="J434" s="18">
        <f t="shared" si="41"/>
        <v>2258.2268177326805</v>
      </c>
      <c r="K434" s="18">
        <f t="shared" si="42"/>
        <v>2328.1818177326804</v>
      </c>
      <c r="L434" s="18">
        <f t="shared" si="38"/>
        <v>2345.3109177326805</v>
      </c>
      <c r="M434" s="21">
        <f t="shared" si="39"/>
        <v>2336.7463677326805</v>
      </c>
      <c r="O434" s="16">
        <v>51.2</v>
      </c>
      <c r="P434" s="24">
        <v>0.659</v>
      </c>
      <c r="Q434" s="18">
        <f t="shared" si="43"/>
        <v>56.900000000000006</v>
      </c>
      <c r="R434" s="16">
        <v>56.9</v>
      </c>
      <c r="S434" s="24">
        <v>4.136</v>
      </c>
      <c r="T434" s="42">
        <v>58.559</v>
      </c>
      <c r="U434" s="42">
        <f t="shared" si="44"/>
        <v>67.20416666666665</v>
      </c>
      <c r="V434" s="15">
        <v>14.568</v>
      </c>
      <c r="W434" s="21">
        <v>2336.7463677326805</v>
      </c>
    </row>
    <row r="435" spans="1:23" ht="12.75">
      <c r="A435" s="1">
        <v>36346</v>
      </c>
      <c r="B435" s="13">
        <v>186</v>
      </c>
      <c r="C435" s="2">
        <v>0.140046299</v>
      </c>
      <c r="D435" s="14">
        <v>0.140046299</v>
      </c>
      <c r="E435" s="3">
        <v>4260</v>
      </c>
      <c r="F435" s="44">
        <v>0</v>
      </c>
      <c r="G435" s="17">
        <v>807.8</v>
      </c>
      <c r="H435" s="18">
        <f t="shared" si="40"/>
        <v>772.8</v>
      </c>
      <c r="I435" s="16">
        <v>772.8</v>
      </c>
      <c r="J435" s="18">
        <f t="shared" si="41"/>
        <v>2247.4745808659236</v>
      </c>
      <c r="K435" s="18">
        <f t="shared" si="42"/>
        <v>2317.4295808659235</v>
      </c>
      <c r="L435" s="18">
        <f t="shared" si="38"/>
        <v>2334.5586808659236</v>
      </c>
      <c r="M435" s="21">
        <f t="shared" si="39"/>
        <v>2325.9941308659236</v>
      </c>
      <c r="O435" s="16">
        <v>50.6</v>
      </c>
      <c r="P435" s="24">
        <v>0.645</v>
      </c>
      <c r="Q435" s="18">
        <f t="shared" si="43"/>
        <v>55.5</v>
      </c>
      <c r="R435" s="16">
        <v>55.5</v>
      </c>
      <c r="S435" s="24">
        <v>4.276</v>
      </c>
      <c r="T435" s="42">
        <v>103.705</v>
      </c>
      <c r="U435" s="42">
        <f t="shared" si="44"/>
        <v>63.641333333333336</v>
      </c>
      <c r="V435" s="15">
        <v>14.372</v>
      </c>
      <c r="W435" s="21">
        <v>2325.9941308659236</v>
      </c>
    </row>
    <row r="436" spans="1:23" ht="12.75">
      <c r="A436" s="1">
        <v>36346</v>
      </c>
      <c r="B436" s="13">
        <v>186</v>
      </c>
      <c r="C436" s="2">
        <v>0.140162036</v>
      </c>
      <c r="D436" s="14">
        <v>0.140162036</v>
      </c>
      <c r="E436" s="3">
        <v>4270</v>
      </c>
      <c r="F436" s="44">
        <v>0</v>
      </c>
      <c r="G436" s="17">
        <v>809.4</v>
      </c>
      <c r="H436" s="18">
        <f t="shared" si="40"/>
        <v>774.4</v>
      </c>
      <c r="I436" s="16">
        <v>774.4</v>
      </c>
      <c r="J436" s="18">
        <f t="shared" si="41"/>
        <v>2230.2999079969877</v>
      </c>
      <c r="K436" s="18">
        <f t="shared" si="42"/>
        <v>2300.2549079969876</v>
      </c>
      <c r="L436" s="18">
        <f t="shared" si="38"/>
        <v>2317.3840079969877</v>
      </c>
      <c r="M436" s="21">
        <f t="shared" si="39"/>
        <v>2308.8194579969877</v>
      </c>
      <c r="O436" s="16">
        <v>50.5</v>
      </c>
      <c r="P436" s="24">
        <v>0.654</v>
      </c>
      <c r="Q436" s="18">
        <f t="shared" si="43"/>
        <v>56.400000000000006</v>
      </c>
      <c r="R436" s="16">
        <v>56.4</v>
      </c>
      <c r="S436" s="24">
        <v>3.956</v>
      </c>
      <c r="T436" s="42">
        <v>44.2</v>
      </c>
      <c r="U436" s="42">
        <f t="shared" si="44"/>
        <v>63.578333333333326</v>
      </c>
      <c r="V436" s="15">
        <v>14.686</v>
      </c>
      <c r="W436" s="21">
        <v>2308.8194579969877</v>
      </c>
    </row>
    <row r="437" spans="1:23" ht="12.75">
      <c r="A437" s="1">
        <v>36346</v>
      </c>
      <c r="B437" s="13">
        <v>186</v>
      </c>
      <c r="C437" s="2">
        <v>0.140277773</v>
      </c>
      <c r="D437" s="14">
        <v>0.140277773</v>
      </c>
      <c r="E437" s="3">
        <v>4280</v>
      </c>
      <c r="F437" s="44">
        <v>0</v>
      </c>
      <c r="G437" s="17">
        <v>811.2</v>
      </c>
      <c r="H437" s="18">
        <f t="shared" si="40"/>
        <v>776.2</v>
      </c>
      <c r="I437" s="16">
        <v>776.2</v>
      </c>
      <c r="J437" s="18">
        <f t="shared" si="41"/>
        <v>2211.0207654926553</v>
      </c>
      <c r="K437" s="18">
        <f t="shared" si="42"/>
        <v>2280.9757654926552</v>
      </c>
      <c r="L437" s="18">
        <f t="shared" si="38"/>
        <v>2298.1048654926553</v>
      </c>
      <c r="M437" s="21">
        <f t="shared" si="39"/>
        <v>2289.5403154926553</v>
      </c>
      <c r="O437" s="16">
        <v>47.5</v>
      </c>
      <c r="P437" s="24">
        <v>0.646</v>
      </c>
      <c r="Q437" s="18">
        <f t="shared" si="43"/>
        <v>55.60000000000001</v>
      </c>
      <c r="R437" s="16">
        <v>55.6</v>
      </c>
      <c r="S437" s="24">
        <v>4.556</v>
      </c>
      <c r="T437" s="42">
        <v>174.045</v>
      </c>
      <c r="U437" s="42">
        <f t="shared" si="44"/>
        <v>88.13199999999999</v>
      </c>
      <c r="V437" s="15">
        <v>15.488</v>
      </c>
      <c r="W437" s="21">
        <v>2289.5403154926553</v>
      </c>
    </row>
    <row r="438" spans="1:23" ht="12.75">
      <c r="A438" s="1">
        <v>36346</v>
      </c>
      <c r="B438" s="13">
        <v>186</v>
      </c>
      <c r="C438" s="2">
        <v>0.140393525</v>
      </c>
      <c r="D438" s="14">
        <v>0.140393525</v>
      </c>
      <c r="E438" s="3">
        <v>4290</v>
      </c>
      <c r="F438" s="44">
        <v>0</v>
      </c>
      <c r="G438" s="17">
        <v>812.1</v>
      </c>
      <c r="H438" s="18">
        <f t="shared" si="40"/>
        <v>777.1</v>
      </c>
      <c r="I438" s="16">
        <v>777.1</v>
      </c>
      <c r="J438" s="18">
        <f t="shared" si="41"/>
        <v>2201.397953323551</v>
      </c>
      <c r="K438" s="18">
        <f t="shared" si="42"/>
        <v>2271.352953323551</v>
      </c>
      <c r="L438" s="18">
        <f t="shared" si="38"/>
        <v>2288.482053323551</v>
      </c>
      <c r="M438" s="21">
        <f t="shared" si="39"/>
        <v>2279.917503323551</v>
      </c>
      <c r="O438" s="16">
        <v>43.9</v>
      </c>
      <c r="P438" s="24">
        <v>0.643</v>
      </c>
      <c r="Q438" s="18">
        <f t="shared" si="43"/>
        <v>55.3</v>
      </c>
      <c r="R438" s="16">
        <v>55.3</v>
      </c>
      <c r="S438" s="24">
        <v>3.921</v>
      </c>
      <c r="T438" s="42">
        <v>30.541</v>
      </c>
      <c r="U438" s="42">
        <f t="shared" si="44"/>
        <v>88.18566666666668</v>
      </c>
      <c r="V438" s="15">
        <v>15.991</v>
      </c>
      <c r="W438" s="21">
        <v>2279.917503323551</v>
      </c>
    </row>
    <row r="439" spans="1:23" ht="12.75">
      <c r="A439" s="1">
        <v>36346</v>
      </c>
      <c r="B439" s="13">
        <v>186</v>
      </c>
      <c r="C439" s="2">
        <v>0.140509263</v>
      </c>
      <c r="D439" s="14">
        <v>0.140509263</v>
      </c>
      <c r="E439" s="3">
        <v>4300</v>
      </c>
      <c r="F439" s="44">
        <v>0</v>
      </c>
      <c r="G439" s="17">
        <v>813</v>
      </c>
      <c r="H439" s="18">
        <f t="shared" si="40"/>
        <v>778</v>
      </c>
      <c r="I439" s="16">
        <v>778</v>
      </c>
      <c r="J439" s="18">
        <f t="shared" si="41"/>
        <v>2191.7862793872114</v>
      </c>
      <c r="K439" s="18">
        <f t="shared" si="42"/>
        <v>2261.7412793872113</v>
      </c>
      <c r="L439" s="18">
        <f t="shared" si="38"/>
        <v>2278.8703793872114</v>
      </c>
      <c r="M439" s="21">
        <f t="shared" si="39"/>
        <v>2270.3058293872114</v>
      </c>
      <c r="O439" s="16">
        <v>42</v>
      </c>
      <c r="P439" s="24">
        <v>0.62</v>
      </c>
      <c r="Q439" s="18">
        <f t="shared" si="43"/>
        <v>53</v>
      </c>
      <c r="R439" s="16">
        <v>53</v>
      </c>
      <c r="S439" s="24">
        <v>3.979</v>
      </c>
      <c r="T439" s="42">
        <v>54.686</v>
      </c>
      <c r="U439" s="42">
        <f t="shared" si="44"/>
        <v>77.62266666666666</v>
      </c>
      <c r="V439" s="15">
        <v>16.208</v>
      </c>
      <c r="W439" s="21">
        <v>2270.3058293872114</v>
      </c>
    </row>
    <row r="440" spans="1:23" ht="12.75">
      <c r="A440" s="1">
        <v>36346</v>
      </c>
      <c r="B440" s="13">
        <v>186</v>
      </c>
      <c r="C440" s="2">
        <v>0.140625</v>
      </c>
      <c r="D440" s="14">
        <v>0.140625</v>
      </c>
      <c r="E440" s="3">
        <v>4310</v>
      </c>
      <c r="F440" s="44">
        <v>0</v>
      </c>
      <c r="G440" s="17">
        <v>814.1</v>
      </c>
      <c r="H440" s="18">
        <f t="shared" si="40"/>
        <v>779.1</v>
      </c>
      <c r="I440" s="16">
        <v>779.1</v>
      </c>
      <c r="J440" s="18">
        <f t="shared" si="41"/>
        <v>2180.053766345368</v>
      </c>
      <c r="K440" s="18">
        <f t="shared" si="42"/>
        <v>2250.008766345368</v>
      </c>
      <c r="L440" s="18">
        <f t="shared" si="38"/>
        <v>2267.137866345368</v>
      </c>
      <c r="M440" s="21">
        <f t="shared" si="39"/>
        <v>2258.573316345368</v>
      </c>
      <c r="O440" s="16">
        <v>41.1</v>
      </c>
      <c r="P440" s="24">
        <v>0.641</v>
      </c>
      <c r="Q440" s="18">
        <f t="shared" si="43"/>
        <v>55.099999999999994</v>
      </c>
      <c r="R440" s="16">
        <v>55.1</v>
      </c>
      <c r="S440" s="24">
        <v>4.346</v>
      </c>
      <c r="T440" s="42">
        <v>121.531</v>
      </c>
      <c r="U440" s="42">
        <f t="shared" si="44"/>
        <v>88.118</v>
      </c>
      <c r="V440" s="15">
        <v>16.238</v>
      </c>
      <c r="W440" s="21">
        <v>2258.573316345368</v>
      </c>
    </row>
    <row r="441" spans="1:23" ht="12.75">
      <c r="A441" s="1">
        <v>36346</v>
      </c>
      <c r="B441" s="13">
        <v>186</v>
      </c>
      <c r="C441" s="2">
        <v>0.140740737</v>
      </c>
      <c r="D441" s="14">
        <v>0.140740737</v>
      </c>
      <c r="E441" s="3">
        <v>4320</v>
      </c>
      <c r="F441" s="44">
        <v>0</v>
      </c>
      <c r="G441" s="17">
        <v>815.3</v>
      </c>
      <c r="H441" s="18">
        <f t="shared" si="40"/>
        <v>780.3</v>
      </c>
      <c r="I441" s="16">
        <v>780.3</v>
      </c>
      <c r="J441" s="18">
        <f t="shared" si="41"/>
        <v>2167.273538548337</v>
      </c>
      <c r="K441" s="18">
        <f t="shared" si="42"/>
        <v>2237.228538548337</v>
      </c>
      <c r="L441" s="18">
        <f t="shared" si="38"/>
        <v>2254.357638548337</v>
      </c>
      <c r="M441" s="21">
        <f t="shared" si="39"/>
        <v>2245.793088548337</v>
      </c>
      <c r="O441" s="16">
        <v>38.9</v>
      </c>
      <c r="P441" s="24">
        <v>0.615</v>
      </c>
      <c r="Q441" s="18">
        <f t="shared" si="43"/>
        <v>52.5</v>
      </c>
      <c r="R441" s="16">
        <v>52.5</v>
      </c>
      <c r="S441" s="24">
        <v>4.028</v>
      </c>
      <c r="T441" s="42">
        <v>62.027</v>
      </c>
      <c r="U441" s="42">
        <f t="shared" si="44"/>
        <v>81.17166666666667</v>
      </c>
      <c r="V441" s="15">
        <v>16.05</v>
      </c>
      <c r="W441" s="21">
        <v>2245.793088548337</v>
      </c>
    </row>
    <row r="442" spans="1:23" ht="12.75">
      <c r="A442" s="1">
        <v>36346</v>
      </c>
      <c r="B442" s="13">
        <v>186</v>
      </c>
      <c r="C442" s="2">
        <v>0.140856475</v>
      </c>
      <c r="D442" s="14">
        <v>0.140856475</v>
      </c>
      <c r="E442" s="3">
        <v>4330</v>
      </c>
      <c r="F442" s="44">
        <v>0</v>
      </c>
      <c r="G442" s="17">
        <v>816.5</v>
      </c>
      <c r="H442" s="18">
        <f t="shared" si="40"/>
        <v>781.5</v>
      </c>
      <c r="I442" s="16">
        <v>781.5</v>
      </c>
      <c r="J442" s="18">
        <f t="shared" si="41"/>
        <v>2154.5129499873096</v>
      </c>
      <c r="K442" s="18">
        <f t="shared" si="42"/>
        <v>2224.4679499873096</v>
      </c>
      <c r="L442" s="18">
        <f t="shared" si="38"/>
        <v>2241.5970499873097</v>
      </c>
      <c r="M442" s="21">
        <f t="shared" si="39"/>
        <v>2233.0324999873096</v>
      </c>
      <c r="O442" s="16">
        <v>37.8</v>
      </c>
      <c r="P442" s="24">
        <v>0.616</v>
      </c>
      <c r="Q442" s="18">
        <f t="shared" si="43"/>
        <v>52.6</v>
      </c>
      <c r="R442" s="16">
        <v>52.6</v>
      </c>
      <c r="S442" s="24">
        <v>3.742</v>
      </c>
      <c r="T442" s="42">
        <v>2.172</v>
      </c>
      <c r="U442" s="42">
        <f t="shared" si="44"/>
        <v>74.167</v>
      </c>
      <c r="V442" s="15">
        <v>15.725</v>
      </c>
      <c r="W442" s="21">
        <v>2233.0324999873096</v>
      </c>
    </row>
    <row r="443" spans="1:23" ht="12.75">
      <c r="A443" s="1">
        <v>36346</v>
      </c>
      <c r="B443" s="13">
        <v>186</v>
      </c>
      <c r="C443" s="2">
        <v>0.140972227</v>
      </c>
      <c r="D443" s="14">
        <v>0.140972227</v>
      </c>
      <c r="E443" s="3">
        <v>4340</v>
      </c>
      <c r="F443" s="44">
        <v>0</v>
      </c>
      <c r="G443" s="17">
        <v>817.9</v>
      </c>
      <c r="H443" s="18">
        <f t="shared" si="40"/>
        <v>782.9</v>
      </c>
      <c r="I443" s="16">
        <v>782.9</v>
      </c>
      <c r="J443" s="18">
        <f t="shared" si="41"/>
        <v>2139.6503380922663</v>
      </c>
      <c r="K443" s="18">
        <f t="shared" si="42"/>
        <v>2209.6053380922663</v>
      </c>
      <c r="L443" s="18">
        <f t="shared" si="38"/>
        <v>2226.7344380922664</v>
      </c>
      <c r="M443" s="21">
        <f t="shared" si="39"/>
        <v>2218.1698880922663</v>
      </c>
      <c r="O443" s="16">
        <v>37.6</v>
      </c>
      <c r="P443" s="24">
        <v>0.596</v>
      </c>
      <c r="Q443" s="18">
        <f t="shared" si="43"/>
        <v>50.599999999999994</v>
      </c>
      <c r="R443" s="16">
        <v>50.6</v>
      </c>
      <c r="S443" s="24">
        <v>4.024</v>
      </c>
      <c r="T443" s="42">
        <v>68.668</v>
      </c>
      <c r="U443" s="42">
        <f t="shared" si="44"/>
        <v>56.60416666666668</v>
      </c>
      <c r="V443" s="15">
        <v>15.128</v>
      </c>
      <c r="W443" s="21">
        <v>2218.1698880922663</v>
      </c>
    </row>
    <row r="444" spans="1:23" ht="12.75">
      <c r="A444" s="1">
        <v>36346</v>
      </c>
      <c r="B444" s="13">
        <v>186</v>
      </c>
      <c r="C444" s="2">
        <v>0.141087964</v>
      </c>
      <c r="D444" s="14">
        <v>0.141087964</v>
      </c>
      <c r="E444" s="3">
        <v>4350</v>
      </c>
      <c r="F444" s="44">
        <v>0</v>
      </c>
      <c r="G444" s="17">
        <v>819.1</v>
      </c>
      <c r="H444" s="18">
        <f t="shared" si="40"/>
        <v>784.1</v>
      </c>
      <c r="I444" s="16">
        <v>784.1</v>
      </c>
      <c r="J444" s="18">
        <f t="shared" si="41"/>
        <v>2126.932094832134</v>
      </c>
      <c r="K444" s="18">
        <f t="shared" si="42"/>
        <v>2196.887094832134</v>
      </c>
      <c r="L444" s="18">
        <f t="shared" si="38"/>
        <v>2214.0161948321343</v>
      </c>
      <c r="M444" s="21">
        <f t="shared" si="39"/>
        <v>2205.451644832134</v>
      </c>
      <c r="O444" s="16">
        <v>38</v>
      </c>
      <c r="P444" s="24">
        <v>0.596</v>
      </c>
      <c r="Q444" s="18">
        <f t="shared" si="43"/>
        <v>50.599999999999994</v>
      </c>
      <c r="R444" s="16">
        <v>50.6</v>
      </c>
      <c r="S444" s="24">
        <v>4.323</v>
      </c>
      <c r="T444" s="42">
        <v>135.513</v>
      </c>
      <c r="U444" s="42">
        <f t="shared" si="44"/>
        <v>74.09950000000002</v>
      </c>
      <c r="V444" s="15">
        <v>14.623</v>
      </c>
      <c r="W444" s="21">
        <v>2205.451644832134</v>
      </c>
    </row>
    <row r="445" spans="1:23" ht="12.75">
      <c r="A445" s="1">
        <v>36346</v>
      </c>
      <c r="B445" s="13">
        <v>186</v>
      </c>
      <c r="C445" s="2">
        <v>0.141203701</v>
      </c>
      <c r="D445" s="14">
        <v>0.141203701</v>
      </c>
      <c r="E445" s="3">
        <v>4360</v>
      </c>
      <c r="F445" s="44">
        <v>0</v>
      </c>
      <c r="G445" s="17">
        <v>820.2</v>
      </c>
      <c r="H445" s="18">
        <f t="shared" si="40"/>
        <v>785.2</v>
      </c>
      <c r="I445" s="16">
        <v>785.2</v>
      </c>
      <c r="J445" s="18">
        <f t="shared" si="41"/>
        <v>2115.2907923339576</v>
      </c>
      <c r="K445" s="18">
        <f t="shared" si="42"/>
        <v>2185.2457923339575</v>
      </c>
      <c r="L445" s="18">
        <f t="shared" si="38"/>
        <v>2202.3748923339576</v>
      </c>
      <c r="M445" s="21">
        <f t="shared" si="39"/>
        <v>2193.8103423339576</v>
      </c>
      <c r="O445" s="16">
        <v>38.4</v>
      </c>
      <c r="P445" s="24">
        <v>0.59</v>
      </c>
      <c r="Q445" s="18">
        <f t="shared" si="43"/>
        <v>50</v>
      </c>
      <c r="R445" s="16">
        <v>50</v>
      </c>
      <c r="S445" s="24">
        <v>3.848</v>
      </c>
      <c r="T445" s="42">
        <v>34.008</v>
      </c>
      <c r="U445" s="42">
        <f t="shared" si="44"/>
        <v>70.65316666666666</v>
      </c>
      <c r="V445" s="15">
        <v>14.29</v>
      </c>
      <c r="W445" s="21">
        <v>2193.8103423339576</v>
      </c>
    </row>
    <row r="446" spans="1:23" ht="12.75">
      <c r="A446" s="1">
        <v>36346</v>
      </c>
      <c r="B446" s="13">
        <v>186</v>
      </c>
      <c r="C446" s="2">
        <v>0.141319439</v>
      </c>
      <c r="D446" s="14">
        <v>0.141319439</v>
      </c>
      <c r="E446" s="3">
        <v>4370</v>
      </c>
      <c r="F446" s="44">
        <v>0</v>
      </c>
      <c r="G446" s="17">
        <v>821.8</v>
      </c>
      <c r="H446" s="18">
        <f t="shared" si="40"/>
        <v>786.8</v>
      </c>
      <c r="I446" s="16">
        <v>786.8</v>
      </c>
      <c r="J446" s="18">
        <f t="shared" si="41"/>
        <v>2098.387068691275</v>
      </c>
      <c r="K446" s="18">
        <f t="shared" si="42"/>
        <v>2168.342068691275</v>
      </c>
      <c r="L446" s="18">
        <f t="shared" si="38"/>
        <v>2185.471168691275</v>
      </c>
      <c r="M446" s="21">
        <f t="shared" si="39"/>
        <v>2176.906618691275</v>
      </c>
      <c r="O446" s="16">
        <v>39.1</v>
      </c>
      <c r="P446" s="24">
        <v>0.586</v>
      </c>
      <c r="Q446" s="18">
        <f t="shared" si="43"/>
        <v>49.599999999999994</v>
      </c>
      <c r="R446" s="16">
        <v>49.6</v>
      </c>
      <c r="S446" s="24">
        <v>4.475</v>
      </c>
      <c r="T446" s="42">
        <v>184.154</v>
      </c>
      <c r="U446" s="42">
        <f t="shared" si="44"/>
        <v>81.09033333333333</v>
      </c>
      <c r="V446" s="15">
        <v>14.712</v>
      </c>
      <c r="W446" s="21">
        <v>2176.906618691275</v>
      </c>
    </row>
    <row r="447" spans="1:23" ht="12.75">
      <c r="A447" s="1">
        <v>36346</v>
      </c>
      <c r="B447" s="13">
        <v>186</v>
      </c>
      <c r="C447" s="2">
        <v>0.141435191</v>
      </c>
      <c r="D447" s="14">
        <v>0.141435191</v>
      </c>
      <c r="E447" s="3">
        <v>4380</v>
      </c>
      <c r="F447" s="44">
        <v>0</v>
      </c>
      <c r="G447" s="17">
        <v>823.1</v>
      </c>
      <c r="H447" s="18">
        <f t="shared" si="40"/>
        <v>788.1</v>
      </c>
      <c r="I447" s="16">
        <v>788.1</v>
      </c>
      <c r="J447" s="18">
        <f t="shared" si="41"/>
        <v>2084.678084964795</v>
      </c>
      <c r="K447" s="18">
        <f t="shared" si="42"/>
        <v>2154.6330849647948</v>
      </c>
      <c r="L447" s="18">
        <f t="shared" si="38"/>
        <v>2171.762184964795</v>
      </c>
      <c r="M447" s="21">
        <f t="shared" si="39"/>
        <v>2163.197634964795</v>
      </c>
      <c r="O447" s="16">
        <v>38.6</v>
      </c>
      <c r="P447" s="24">
        <v>0.591</v>
      </c>
      <c r="Q447" s="18">
        <f t="shared" si="43"/>
        <v>50.099999999999994</v>
      </c>
      <c r="R447" s="16">
        <v>50.1</v>
      </c>
      <c r="S447" s="24">
        <v>3.811</v>
      </c>
      <c r="T447" s="42">
        <v>40.649</v>
      </c>
      <c r="U447" s="42">
        <f t="shared" si="44"/>
        <v>77.52733333333333</v>
      </c>
      <c r="V447" s="15">
        <v>15.432</v>
      </c>
      <c r="W447" s="21">
        <v>2163.197634964795</v>
      </c>
    </row>
    <row r="448" spans="1:23" ht="12.75">
      <c r="A448" s="1">
        <v>36346</v>
      </c>
      <c r="B448" s="13">
        <v>186</v>
      </c>
      <c r="C448" s="2">
        <v>0.141550928</v>
      </c>
      <c r="D448" s="14">
        <v>0.141550928</v>
      </c>
      <c r="E448" s="3">
        <v>4390</v>
      </c>
      <c r="F448" s="44">
        <v>0</v>
      </c>
      <c r="G448" s="17">
        <v>824.3</v>
      </c>
      <c r="H448" s="18">
        <f t="shared" si="40"/>
        <v>789.3</v>
      </c>
      <c r="I448" s="16">
        <v>789.3</v>
      </c>
      <c r="J448" s="18">
        <f t="shared" si="41"/>
        <v>2072.0436947420103</v>
      </c>
      <c r="K448" s="18">
        <f t="shared" si="42"/>
        <v>2141.9986947420102</v>
      </c>
      <c r="L448" s="18">
        <f t="shared" si="38"/>
        <v>2159.1277947420103</v>
      </c>
      <c r="M448" s="21">
        <f t="shared" si="39"/>
        <v>2150.5632447420103</v>
      </c>
      <c r="O448" s="16">
        <v>37.7</v>
      </c>
      <c r="P448" s="24">
        <v>0.583</v>
      </c>
      <c r="Q448" s="18">
        <f t="shared" si="43"/>
        <v>49.3</v>
      </c>
      <c r="R448" s="16">
        <v>49.3</v>
      </c>
      <c r="S448" s="24">
        <v>3.781</v>
      </c>
      <c r="T448" s="42">
        <v>44.494</v>
      </c>
      <c r="U448" s="42">
        <f t="shared" si="44"/>
        <v>84.581</v>
      </c>
      <c r="V448" s="15">
        <v>15.862</v>
      </c>
      <c r="W448" s="21">
        <v>2150.5632447420103</v>
      </c>
    </row>
    <row r="449" spans="1:23" ht="12.75">
      <c r="A449" s="1">
        <v>36346</v>
      </c>
      <c r="B449" s="13">
        <v>186</v>
      </c>
      <c r="C449" s="2">
        <v>0.141666666</v>
      </c>
      <c r="D449" s="14">
        <v>0.141666666</v>
      </c>
      <c r="E449" s="3">
        <v>4400</v>
      </c>
      <c r="F449" s="44">
        <v>0</v>
      </c>
      <c r="G449" s="17">
        <v>826.2</v>
      </c>
      <c r="H449" s="18">
        <f t="shared" si="40"/>
        <v>791.2</v>
      </c>
      <c r="I449" s="16">
        <v>791.2</v>
      </c>
      <c r="J449" s="18">
        <f t="shared" si="41"/>
        <v>2052.078474612699</v>
      </c>
      <c r="K449" s="18">
        <f t="shared" si="42"/>
        <v>2122.033474612699</v>
      </c>
      <c r="L449" s="18">
        <f t="shared" si="38"/>
        <v>2139.1625746126992</v>
      </c>
      <c r="M449" s="21">
        <f t="shared" si="39"/>
        <v>2130.598024612699</v>
      </c>
      <c r="O449" s="16">
        <v>36.1</v>
      </c>
      <c r="P449" s="24">
        <v>0.572</v>
      </c>
      <c r="Q449" s="18">
        <f t="shared" si="43"/>
        <v>48.199999999999996</v>
      </c>
      <c r="R449" s="16">
        <v>48.2</v>
      </c>
      <c r="S449" s="24">
        <v>4.206</v>
      </c>
      <c r="T449" s="42">
        <v>131.989</v>
      </c>
      <c r="U449" s="42">
        <f t="shared" si="44"/>
        <v>95.1345</v>
      </c>
      <c r="V449" s="15">
        <v>16.148</v>
      </c>
      <c r="W449" s="21">
        <v>2130.598024612699</v>
      </c>
    </row>
    <row r="450" spans="1:23" ht="12.75">
      <c r="A450" s="1">
        <v>36346</v>
      </c>
      <c r="B450" s="13">
        <v>186</v>
      </c>
      <c r="C450" s="2">
        <v>0.141782403</v>
      </c>
      <c r="D450" s="14">
        <v>0.141782403</v>
      </c>
      <c r="E450" s="3">
        <v>4410</v>
      </c>
      <c r="F450" s="44">
        <v>0</v>
      </c>
      <c r="G450" s="17">
        <v>827.7</v>
      </c>
      <c r="H450" s="18">
        <f t="shared" si="40"/>
        <v>792.7</v>
      </c>
      <c r="I450" s="16">
        <v>792.7</v>
      </c>
      <c r="J450" s="18">
        <f t="shared" si="41"/>
        <v>2036.3502963416422</v>
      </c>
      <c r="K450" s="18">
        <f t="shared" si="42"/>
        <v>2106.305296341642</v>
      </c>
      <c r="L450" s="18">
        <f t="shared" si="38"/>
        <v>2123.4343963416422</v>
      </c>
      <c r="M450" s="21">
        <f t="shared" si="39"/>
        <v>2114.869846341642</v>
      </c>
      <c r="O450" s="16">
        <v>34.5</v>
      </c>
      <c r="P450" s="24">
        <v>0.588</v>
      </c>
      <c r="Q450" s="18">
        <f t="shared" si="43"/>
        <v>49.8</v>
      </c>
      <c r="R450" s="16">
        <v>49.8</v>
      </c>
      <c r="S450" s="24">
        <v>4.297</v>
      </c>
      <c r="T450" s="42">
        <v>156.135</v>
      </c>
      <c r="U450" s="42">
        <f t="shared" si="44"/>
        <v>98.57150000000001</v>
      </c>
      <c r="V450" s="15">
        <v>16.222</v>
      </c>
      <c r="W450" s="21">
        <v>2114.869846341642</v>
      </c>
    </row>
    <row r="451" spans="1:23" ht="12.75">
      <c r="A451" s="1">
        <v>36346</v>
      </c>
      <c r="B451" s="13">
        <v>186</v>
      </c>
      <c r="C451" s="2">
        <v>0.141898155</v>
      </c>
      <c r="D451" s="14">
        <v>0.141898155</v>
      </c>
      <c r="E451" s="3">
        <v>4420</v>
      </c>
      <c r="F451" s="44">
        <v>0</v>
      </c>
      <c r="G451" s="17">
        <v>829</v>
      </c>
      <c r="H451" s="18">
        <f t="shared" si="40"/>
        <v>794</v>
      </c>
      <c r="I451" s="16">
        <v>794</v>
      </c>
      <c r="J451" s="18">
        <f t="shared" si="41"/>
        <v>2022.7432638854973</v>
      </c>
      <c r="K451" s="18">
        <f t="shared" si="42"/>
        <v>2092.6982638854975</v>
      </c>
      <c r="L451" s="18">
        <f t="shared" si="38"/>
        <v>2109.827363885497</v>
      </c>
      <c r="M451" s="21">
        <f t="shared" si="39"/>
        <v>2101.262813885497</v>
      </c>
      <c r="O451" s="16">
        <v>33.9</v>
      </c>
      <c r="P451" s="24">
        <v>0.559</v>
      </c>
      <c r="Q451" s="18">
        <f t="shared" si="43"/>
        <v>46.900000000000006</v>
      </c>
      <c r="R451" s="16">
        <v>46.9</v>
      </c>
      <c r="S451" s="24">
        <v>3.946</v>
      </c>
      <c r="T451" s="42">
        <v>75.631</v>
      </c>
      <c r="U451" s="42">
        <f t="shared" si="44"/>
        <v>105.50866666666667</v>
      </c>
      <c r="V451" s="15">
        <v>16.068</v>
      </c>
      <c r="W451" s="21">
        <v>2101.262813885497</v>
      </c>
    </row>
    <row r="452" spans="1:23" ht="12.75">
      <c r="A452" s="1">
        <v>36346</v>
      </c>
      <c r="B452" s="13">
        <v>186</v>
      </c>
      <c r="C452" s="2">
        <v>0.142013893</v>
      </c>
      <c r="D452" s="14">
        <v>0.142013893</v>
      </c>
      <c r="E452" s="3">
        <v>4430</v>
      </c>
      <c r="F452" s="44">
        <v>0</v>
      </c>
      <c r="G452" s="17">
        <v>830.3</v>
      </c>
      <c r="H452" s="18">
        <f t="shared" si="40"/>
        <v>795.3</v>
      </c>
      <c r="I452" s="16">
        <v>795.3</v>
      </c>
      <c r="J452" s="18">
        <f t="shared" si="41"/>
        <v>2009.1584917327411</v>
      </c>
      <c r="K452" s="18">
        <f t="shared" si="42"/>
        <v>2079.1134917327413</v>
      </c>
      <c r="L452" s="18">
        <f t="shared" si="38"/>
        <v>2096.242591732741</v>
      </c>
      <c r="M452" s="21">
        <f t="shared" si="39"/>
        <v>2087.678041732741</v>
      </c>
      <c r="O452" s="16">
        <v>35.2</v>
      </c>
      <c r="P452" s="24">
        <v>0.529</v>
      </c>
      <c r="Q452" s="18">
        <f t="shared" si="43"/>
        <v>43.900000000000006</v>
      </c>
      <c r="R452" s="16">
        <v>43.9</v>
      </c>
      <c r="S452" s="24">
        <v>3.809</v>
      </c>
      <c r="T452" s="42">
        <v>58.475</v>
      </c>
      <c r="U452" s="42">
        <f t="shared" si="44"/>
        <v>84.56216666666667</v>
      </c>
      <c r="V452" s="15">
        <v>15.656</v>
      </c>
      <c r="W452" s="21">
        <v>2087.678041732741</v>
      </c>
    </row>
    <row r="453" spans="1:23" ht="12.75">
      <c r="A453" s="1">
        <v>36346</v>
      </c>
      <c r="B453" s="13">
        <v>186</v>
      </c>
      <c r="C453" s="2">
        <v>0.14212963</v>
      </c>
      <c r="D453" s="14">
        <v>0.14212963</v>
      </c>
      <c r="E453" s="3">
        <v>4440</v>
      </c>
      <c r="F453" s="44">
        <v>0</v>
      </c>
      <c r="G453" s="17">
        <v>831.3</v>
      </c>
      <c r="H453" s="18">
        <f t="shared" si="40"/>
        <v>796.3</v>
      </c>
      <c r="I453" s="16">
        <v>796.3</v>
      </c>
      <c r="J453" s="18">
        <f t="shared" si="41"/>
        <v>1998.7237688567834</v>
      </c>
      <c r="K453" s="18">
        <f t="shared" si="42"/>
        <v>2068.6787688567833</v>
      </c>
      <c r="L453" s="18">
        <f t="shared" si="38"/>
        <v>2085.8078688567834</v>
      </c>
      <c r="M453" s="21">
        <f t="shared" si="39"/>
        <v>2077.2433188567834</v>
      </c>
      <c r="O453" s="16">
        <v>35.7</v>
      </c>
      <c r="P453" s="24">
        <v>0.506</v>
      </c>
      <c r="Q453" s="18">
        <f t="shared" si="43"/>
        <v>41.6</v>
      </c>
      <c r="R453" s="16">
        <v>41.6</v>
      </c>
      <c r="S453" s="24">
        <v>4.096</v>
      </c>
      <c r="T453" s="42">
        <v>124.971</v>
      </c>
      <c r="U453" s="42">
        <f t="shared" si="44"/>
        <v>98.61583333333334</v>
      </c>
      <c r="V453" s="15">
        <v>15.076</v>
      </c>
      <c r="W453" s="21">
        <v>2077.2433188567834</v>
      </c>
    </row>
    <row r="454" spans="1:23" ht="12.75">
      <c r="A454" s="1">
        <v>36346</v>
      </c>
      <c r="B454" s="13">
        <v>186</v>
      </c>
      <c r="C454" s="2">
        <v>0.142245367</v>
      </c>
      <c r="D454" s="14">
        <v>0.142245367</v>
      </c>
      <c r="E454" s="3">
        <v>4450</v>
      </c>
      <c r="F454" s="44">
        <v>0</v>
      </c>
      <c r="G454" s="17">
        <v>832.6</v>
      </c>
      <c r="H454" s="18">
        <f t="shared" si="40"/>
        <v>797.6</v>
      </c>
      <c r="I454" s="16">
        <v>797.6</v>
      </c>
      <c r="J454" s="18">
        <f t="shared" si="41"/>
        <v>1985.1782024130778</v>
      </c>
      <c r="K454" s="18">
        <f t="shared" si="42"/>
        <v>2055.133202413078</v>
      </c>
      <c r="L454" s="18">
        <f t="shared" si="38"/>
        <v>2072.2623024130776</v>
      </c>
      <c r="M454" s="21">
        <f t="shared" si="39"/>
        <v>2063.697752413078</v>
      </c>
      <c r="O454" s="16">
        <v>36.1</v>
      </c>
      <c r="P454" s="24">
        <v>0.49</v>
      </c>
      <c r="Q454" s="18">
        <f t="shared" si="43"/>
        <v>40</v>
      </c>
      <c r="R454" s="16">
        <v>40</v>
      </c>
      <c r="S454" s="24">
        <v>3.929</v>
      </c>
      <c r="T454" s="42">
        <v>86.117</v>
      </c>
      <c r="U454" s="42">
        <f t="shared" si="44"/>
        <v>105.553</v>
      </c>
      <c r="V454" s="15">
        <v>14.551</v>
      </c>
      <c r="W454" s="21">
        <v>2063.697752413078</v>
      </c>
    </row>
    <row r="455" spans="1:23" ht="12.75">
      <c r="A455" s="1">
        <v>36346</v>
      </c>
      <c r="B455" s="13">
        <v>186</v>
      </c>
      <c r="C455" s="2">
        <v>0.142361104</v>
      </c>
      <c r="D455" s="14">
        <v>0.142361104</v>
      </c>
      <c r="E455" s="3">
        <v>4460</v>
      </c>
      <c r="F455" s="44">
        <v>0</v>
      </c>
      <c r="G455" s="17">
        <v>833.8</v>
      </c>
      <c r="H455" s="18">
        <f t="shared" si="40"/>
        <v>798.8</v>
      </c>
      <c r="I455" s="16">
        <v>798.8</v>
      </c>
      <c r="J455" s="18">
        <f t="shared" si="41"/>
        <v>1972.6941839675437</v>
      </c>
      <c r="K455" s="18">
        <f t="shared" si="42"/>
        <v>2042.6491839675436</v>
      </c>
      <c r="L455" s="18">
        <f t="shared" si="38"/>
        <v>2059.7782839675438</v>
      </c>
      <c r="M455" s="21">
        <f t="shared" si="39"/>
        <v>2051.2137339675437</v>
      </c>
      <c r="O455" s="16">
        <v>37.7</v>
      </c>
      <c r="P455" s="24">
        <v>0.476</v>
      </c>
      <c r="Q455" s="18">
        <f t="shared" si="43"/>
        <v>38.599999999999994</v>
      </c>
      <c r="R455" s="16">
        <v>38.6</v>
      </c>
      <c r="S455" s="24">
        <v>3.946</v>
      </c>
      <c r="T455" s="42">
        <v>89.612</v>
      </c>
      <c r="U455" s="42">
        <f t="shared" si="44"/>
        <v>98.49016666666667</v>
      </c>
      <c r="V455" s="15">
        <v>14.353</v>
      </c>
      <c r="W455" s="21">
        <v>2051.2137339675437</v>
      </c>
    </row>
    <row r="456" spans="1:23" ht="12.75">
      <c r="A456" s="1">
        <v>36346</v>
      </c>
      <c r="B456" s="13">
        <v>186</v>
      </c>
      <c r="C456" s="2">
        <v>0.142476857</v>
      </c>
      <c r="D456" s="14">
        <v>0.142476857</v>
      </c>
      <c r="E456" s="3">
        <v>4470</v>
      </c>
      <c r="F456" s="44">
        <v>0</v>
      </c>
      <c r="G456" s="17">
        <v>835.3</v>
      </c>
      <c r="H456" s="18">
        <f t="shared" si="40"/>
        <v>800.3</v>
      </c>
      <c r="I456" s="16">
        <v>800.3</v>
      </c>
      <c r="J456" s="18">
        <f t="shared" si="41"/>
        <v>1957.1155075729378</v>
      </c>
      <c r="K456" s="18">
        <f t="shared" si="42"/>
        <v>2027.0705075729377</v>
      </c>
      <c r="L456" s="18">
        <f t="shared" si="38"/>
        <v>2044.1996075729378</v>
      </c>
      <c r="M456" s="21">
        <f t="shared" si="39"/>
        <v>2035.6350575729377</v>
      </c>
      <c r="O456" s="16">
        <v>39.7</v>
      </c>
      <c r="P456" s="24">
        <v>0.45</v>
      </c>
      <c r="Q456" s="18">
        <f t="shared" si="43"/>
        <v>36</v>
      </c>
      <c r="R456" s="16">
        <v>36</v>
      </c>
      <c r="S456" s="24">
        <v>3.486</v>
      </c>
      <c r="T456" s="42">
        <v>9.457</v>
      </c>
      <c r="U456" s="42">
        <f t="shared" si="44"/>
        <v>74.04383333333334</v>
      </c>
      <c r="V456" s="15">
        <v>14.793</v>
      </c>
      <c r="W456" s="21">
        <v>2035.6350575729377</v>
      </c>
    </row>
    <row r="457" spans="1:23" ht="12.75">
      <c r="A457" s="1">
        <v>36346</v>
      </c>
      <c r="B457" s="13">
        <v>186</v>
      </c>
      <c r="C457" s="2">
        <v>0.142592594</v>
      </c>
      <c r="D457" s="14">
        <v>0.142592594</v>
      </c>
      <c r="E457" s="3">
        <v>4480</v>
      </c>
      <c r="F457" s="44">
        <v>0</v>
      </c>
      <c r="G457" s="17">
        <v>836.3</v>
      </c>
      <c r="H457" s="18">
        <f t="shared" si="40"/>
        <v>801.3</v>
      </c>
      <c r="I457" s="16">
        <v>801.3</v>
      </c>
      <c r="J457" s="18">
        <f t="shared" si="41"/>
        <v>1946.745936580074</v>
      </c>
      <c r="K457" s="18">
        <f t="shared" si="42"/>
        <v>2016.7009365800739</v>
      </c>
      <c r="L457" s="18">
        <f aca="true" t="shared" si="45" ref="L457:L520">(J457+87.0841)</f>
        <v>2033.830036580074</v>
      </c>
      <c r="M457" s="21">
        <f aca="true" t="shared" si="46" ref="M457:M520">AVERAGE(K457:L457)</f>
        <v>2025.265486580074</v>
      </c>
      <c r="O457" s="16">
        <v>41.2</v>
      </c>
      <c r="P457" s="24">
        <v>0.425</v>
      </c>
      <c r="Q457" s="18">
        <f t="shared" si="43"/>
        <v>33.5</v>
      </c>
      <c r="R457" s="16">
        <v>33.5</v>
      </c>
      <c r="S457" s="24">
        <v>3.881</v>
      </c>
      <c r="T457" s="42">
        <v>96.952</v>
      </c>
      <c r="U457" s="42">
        <f t="shared" si="44"/>
        <v>77.59733333333332</v>
      </c>
      <c r="V457" s="15">
        <v>15.322</v>
      </c>
      <c r="W457" s="21">
        <v>2025.265486580074</v>
      </c>
    </row>
    <row r="458" spans="1:23" ht="12.75">
      <c r="A458" s="1">
        <v>36346</v>
      </c>
      <c r="B458" s="13">
        <v>186</v>
      </c>
      <c r="C458" s="2">
        <v>0.142708331</v>
      </c>
      <c r="D458" s="14">
        <v>0.142708331</v>
      </c>
      <c r="E458" s="3">
        <v>4490</v>
      </c>
      <c r="F458" s="44">
        <v>0</v>
      </c>
      <c r="G458" s="17">
        <v>838.1</v>
      </c>
      <c r="H458" s="18">
        <f aca="true" t="shared" si="47" ref="H458:H521">(G458-35)</f>
        <v>803.1</v>
      </c>
      <c r="I458" s="16">
        <v>803.1</v>
      </c>
      <c r="J458" s="18">
        <f aca="true" t="shared" si="48" ref="J458:J521">(8303.951372*(LN(1013/H458)))</f>
        <v>1928.1132779651673</v>
      </c>
      <c r="K458" s="18">
        <f aca="true" t="shared" si="49" ref="K458:K521">(J458+69.955)</f>
        <v>1998.0682779651672</v>
      </c>
      <c r="L458" s="18">
        <f t="shared" si="45"/>
        <v>2015.1973779651673</v>
      </c>
      <c r="M458" s="21">
        <f t="shared" si="46"/>
        <v>2006.6328279651673</v>
      </c>
      <c r="O458" s="16">
        <v>42.2</v>
      </c>
      <c r="P458" s="24">
        <v>0.431</v>
      </c>
      <c r="Q458" s="18">
        <f aca="true" t="shared" si="50" ref="Q458:Q521">((P458*100)-9)</f>
        <v>34.1</v>
      </c>
      <c r="R458" s="16">
        <v>34.1</v>
      </c>
      <c r="S458" s="24">
        <v>3.622</v>
      </c>
      <c r="T458" s="42">
        <v>37.098</v>
      </c>
      <c r="U458" s="42">
        <f t="shared" si="44"/>
        <v>74.03450000000001</v>
      </c>
      <c r="V458" s="15">
        <v>15.997</v>
      </c>
      <c r="W458" s="21">
        <v>2006.6328279651673</v>
      </c>
    </row>
    <row r="459" spans="1:23" ht="12.75">
      <c r="A459" s="1">
        <v>36346</v>
      </c>
      <c r="B459" s="13">
        <v>186</v>
      </c>
      <c r="C459" s="2">
        <v>0.142824069</v>
      </c>
      <c r="D459" s="14">
        <v>0.142824069</v>
      </c>
      <c r="E459" s="3">
        <v>4500</v>
      </c>
      <c r="F459" s="44">
        <v>0</v>
      </c>
      <c r="G459" s="17">
        <v>839.3</v>
      </c>
      <c r="H459" s="18">
        <f t="shared" si="47"/>
        <v>804.3</v>
      </c>
      <c r="I459" s="16">
        <v>804.3</v>
      </c>
      <c r="J459" s="18">
        <f t="shared" si="48"/>
        <v>1915.714692052978</v>
      </c>
      <c r="K459" s="18">
        <f t="shared" si="49"/>
        <v>1985.669692052978</v>
      </c>
      <c r="L459" s="18">
        <f t="shared" si="45"/>
        <v>2002.7987920529781</v>
      </c>
      <c r="M459" s="21">
        <f t="shared" si="46"/>
        <v>1994.234242052978</v>
      </c>
      <c r="O459" s="16">
        <v>44.9</v>
      </c>
      <c r="P459" s="24">
        <v>0.435</v>
      </c>
      <c r="Q459" s="18">
        <f t="shared" si="50"/>
        <v>34.5</v>
      </c>
      <c r="R459" s="16">
        <v>34.5</v>
      </c>
      <c r="S459" s="24">
        <v>3.518</v>
      </c>
      <c r="T459" s="42">
        <v>19.593</v>
      </c>
      <c r="U459" s="42">
        <f t="shared" si="44"/>
        <v>56.4715</v>
      </c>
      <c r="V459" s="15">
        <v>16.184</v>
      </c>
      <c r="W459" s="21">
        <v>1994.234242052978</v>
      </c>
    </row>
    <row r="460" spans="1:23" ht="12.75">
      <c r="A460" s="1">
        <v>36346</v>
      </c>
      <c r="B460" s="13">
        <v>186</v>
      </c>
      <c r="C460" s="2">
        <v>0.142939821</v>
      </c>
      <c r="D460" s="14">
        <v>0.142939821</v>
      </c>
      <c r="E460" s="3">
        <v>4510</v>
      </c>
      <c r="F460" s="44">
        <v>0</v>
      </c>
      <c r="G460" s="17">
        <v>840.5</v>
      </c>
      <c r="H460" s="18">
        <f t="shared" si="47"/>
        <v>805.5</v>
      </c>
      <c r="I460" s="16">
        <v>805.5</v>
      </c>
      <c r="J460" s="18">
        <f t="shared" si="48"/>
        <v>1903.3345908079648</v>
      </c>
      <c r="K460" s="18">
        <f t="shared" si="49"/>
        <v>1973.2895908079647</v>
      </c>
      <c r="L460" s="18">
        <f t="shared" si="45"/>
        <v>1990.4186908079648</v>
      </c>
      <c r="M460" s="21">
        <f t="shared" si="46"/>
        <v>1981.8541408079648</v>
      </c>
      <c r="O460" s="16">
        <v>46.4</v>
      </c>
      <c r="P460" s="24">
        <v>0.41</v>
      </c>
      <c r="Q460" s="18">
        <f t="shared" si="50"/>
        <v>32</v>
      </c>
      <c r="R460" s="16">
        <v>32</v>
      </c>
      <c r="S460" s="24">
        <v>3.902</v>
      </c>
      <c r="T460" s="42">
        <v>107.438</v>
      </c>
      <c r="U460" s="42">
        <f t="shared" si="44"/>
        <v>60.025</v>
      </c>
      <c r="V460" s="15">
        <v>16.108</v>
      </c>
      <c r="W460" s="21">
        <v>1981.8541408079648</v>
      </c>
    </row>
    <row r="461" spans="1:23" ht="12.75">
      <c r="A461" s="1">
        <v>36346</v>
      </c>
      <c r="B461" s="13">
        <v>186</v>
      </c>
      <c r="C461" s="2">
        <v>0.143055558</v>
      </c>
      <c r="D461" s="14">
        <v>0.143055558</v>
      </c>
      <c r="E461" s="3">
        <v>4520</v>
      </c>
      <c r="F461" s="44">
        <v>0</v>
      </c>
      <c r="G461" s="17">
        <v>841.7</v>
      </c>
      <c r="H461" s="18">
        <f t="shared" si="47"/>
        <v>806.7</v>
      </c>
      <c r="I461" s="16">
        <v>806.7</v>
      </c>
      <c r="J461" s="18">
        <f t="shared" si="48"/>
        <v>1890.9729191957335</v>
      </c>
      <c r="K461" s="18">
        <f t="shared" si="49"/>
        <v>1960.9279191957335</v>
      </c>
      <c r="L461" s="18">
        <f t="shared" si="45"/>
        <v>1978.0570191957336</v>
      </c>
      <c r="M461" s="21">
        <f t="shared" si="46"/>
        <v>1969.4924691957335</v>
      </c>
      <c r="O461" s="16">
        <v>47.7</v>
      </c>
      <c r="P461" s="24">
        <v>0.414</v>
      </c>
      <c r="Q461" s="18">
        <f t="shared" si="50"/>
        <v>32.4</v>
      </c>
      <c r="R461" s="16">
        <v>32.4</v>
      </c>
      <c r="S461" s="24">
        <v>3.8</v>
      </c>
      <c r="T461" s="42">
        <v>89.934</v>
      </c>
      <c r="U461" s="42">
        <f t="shared" si="44"/>
        <v>60.07866666666666</v>
      </c>
      <c r="V461" s="15">
        <v>16.039</v>
      </c>
      <c r="W461" s="21">
        <v>1969.4924691957335</v>
      </c>
    </row>
    <row r="462" spans="1:23" ht="12.75">
      <c r="A462" s="1">
        <v>36346</v>
      </c>
      <c r="B462" s="13">
        <v>186</v>
      </c>
      <c r="C462" s="2">
        <v>0.143171296</v>
      </c>
      <c r="D462" s="14">
        <v>0.143171296</v>
      </c>
      <c r="E462" s="3">
        <v>4530</v>
      </c>
      <c r="F462" s="44">
        <v>0</v>
      </c>
      <c r="G462" s="17">
        <v>843.3</v>
      </c>
      <c r="H462" s="18">
        <f t="shared" si="47"/>
        <v>808.3</v>
      </c>
      <c r="I462" s="16">
        <v>808.3</v>
      </c>
      <c r="J462" s="18">
        <f t="shared" si="48"/>
        <v>1874.519264035252</v>
      </c>
      <c r="K462" s="18">
        <f t="shared" si="49"/>
        <v>1944.474264035252</v>
      </c>
      <c r="L462" s="18">
        <f t="shared" si="45"/>
        <v>1961.603364035252</v>
      </c>
      <c r="M462" s="21">
        <f t="shared" si="46"/>
        <v>1953.038814035252</v>
      </c>
      <c r="O462" s="16">
        <v>51.8</v>
      </c>
      <c r="P462" s="24">
        <v>0.368</v>
      </c>
      <c r="Q462" s="18">
        <f t="shared" si="50"/>
        <v>27.799999999999997</v>
      </c>
      <c r="R462" s="16">
        <v>27.8</v>
      </c>
      <c r="S462" s="24">
        <v>3.669</v>
      </c>
      <c r="T462" s="42">
        <v>72.079</v>
      </c>
      <c r="U462" s="42">
        <f t="shared" si="44"/>
        <v>70.51566666666666</v>
      </c>
      <c r="V462" s="15">
        <v>15.628</v>
      </c>
      <c r="W462" s="21">
        <v>1953.038814035252</v>
      </c>
    </row>
    <row r="463" spans="1:23" ht="12.75">
      <c r="A463" s="1">
        <v>36346</v>
      </c>
      <c r="B463" s="13">
        <v>186</v>
      </c>
      <c r="C463" s="2">
        <v>0.143287033</v>
      </c>
      <c r="D463" s="14">
        <v>0.143287033</v>
      </c>
      <c r="E463" s="3">
        <v>4540</v>
      </c>
      <c r="F463" s="44">
        <v>0</v>
      </c>
      <c r="G463" s="17">
        <v>844.2</v>
      </c>
      <c r="H463" s="18">
        <f t="shared" si="47"/>
        <v>809.2</v>
      </c>
      <c r="I463" s="16">
        <v>809.2</v>
      </c>
      <c r="J463" s="18">
        <f t="shared" si="48"/>
        <v>1865.278389839191</v>
      </c>
      <c r="K463" s="18">
        <f t="shared" si="49"/>
        <v>1935.233389839191</v>
      </c>
      <c r="L463" s="18">
        <f t="shared" si="45"/>
        <v>1952.362489839191</v>
      </c>
      <c r="M463" s="21">
        <f t="shared" si="46"/>
        <v>1943.797939839191</v>
      </c>
      <c r="O463" s="16">
        <v>56.1</v>
      </c>
      <c r="P463" s="24">
        <v>0.38</v>
      </c>
      <c r="Q463" s="18">
        <f t="shared" si="50"/>
        <v>29</v>
      </c>
      <c r="R463" s="16">
        <v>29</v>
      </c>
      <c r="S463" s="24">
        <v>3.444</v>
      </c>
      <c r="T463" s="42">
        <v>12.575</v>
      </c>
      <c r="U463" s="42">
        <f t="shared" si="44"/>
        <v>56.45283333333333</v>
      </c>
      <c r="V463" s="15">
        <v>14.971</v>
      </c>
      <c r="W463" s="21">
        <v>1943.797939839191</v>
      </c>
    </row>
    <row r="464" spans="1:23" ht="12.75">
      <c r="A464" s="1">
        <v>36346</v>
      </c>
      <c r="B464" s="13">
        <v>186</v>
      </c>
      <c r="C464" s="2">
        <v>0.143402785</v>
      </c>
      <c r="D464" s="14">
        <v>0.143402785</v>
      </c>
      <c r="E464" s="3">
        <v>4550</v>
      </c>
      <c r="F464" s="44">
        <v>0</v>
      </c>
      <c r="G464" s="17">
        <v>846</v>
      </c>
      <c r="H464" s="18">
        <f t="shared" si="47"/>
        <v>811</v>
      </c>
      <c r="I464" s="16">
        <v>811</v>
      </c>
      <c r="J464" s="18">
        <f t="shared" si="48"/>
        <v>1846.8274348717039</v>
      </c>
      <c r="K464" s="18">
        <f t="shared" si="49"/>
        <v>1916.7824348717038</v>
      </c>
      <c r="L464" s="18">
        <f t="shared" si="45"/>
        <v>1933.911534871704</v>
      </c>
      <c r="M464" s="21">
        <f t="shared" si="46"/>
        <v>1925.3469848717039</v>
      </c>
      <c r="O464" s="16">
        <v>58.7</v>
      </c>
      <c r="P464" s="24">
        <v>0.346</v>
      </c>
      <c r="Q464" s="18">
        <f t="shared" si="50"/>
        <v>25.599999999999994</v>
      </c>
      <c r="R464" s="16">
        <v>25.6</v>
      </c>
      <c r="S464" s="24">
        <v>3.985</v>
      </c>
      <c r="T464" s="42">
        <v>142.42</v>
      </c>
      <c r="U464" s="42">
        <f t="shared" si="44"/>
        <v>74.0065</v>
      </c>
      <c r="V464" s="15">
        <v>14.515</v>
      </c>
      <c r="W464" s="21">
        <v>1925.3469848717039</v>
      </c>
    </row>
    <row r="465" spans="1:23" ht="12.75">
      <c r="A465" s="1">
        <v>36346</v>
      </c>
      <c r="B465" s="13">
        <v>186</v>
      </c>
      <c r="C465" s="2">
        <v>0.143518522</v>
      </c>
      <c r="D465" s="14">
        <v>0.143518522</v>
      </c>
      <c r="E465" s="3">
        <v>4560</v>
      </c>
      <c r="F465" s="44">
        <v>0</v>
      </c>
      <c r="G465" s="17">
        <v>848.1</v>
      </c>
      <c r="H465" s="18">
        <f t="shared" si="47"/>
        <v>813.1</v>
      </c>
      <c r="I465" s="16">
        <v>813.1</v>
      </c>
      <c r="J465" s="18">
        <f t="shared" si="48"/>
        <v>1825.3530089131614</v>
      </c>
      <c r="K465" s="18">
        <f t="shared" si="49"/>
        <v>1895.3080089131613</v>
      </c>
      <c r="L465" s="18">
        <f t="shared" si="45"/>
        <v>1912.4371089131614</v>
      </c>
      <c r="M465" s="21">
        <f t="shared" si="46"/>
        <v>1903.8725589131614</v>
      </c>
      <c r="O465" s="16">
        <v>60</v>
      </c>
      <c r="P465" s="24">
        <v>0.37</v>
      </c>
      <c r="Q465" s="18">
        <f t="shared" si="50"/>
        <v>28</v>
      </c>
      <c r="R465" s="16">
        <v>28</v>
      </c>
      <c r="S465" s="24">
        <v>3.485</v>
      </c>
      <c r="T465" s="42">
        <v>40.915</v>
      </c>
      <c r="U465" s="42">
        <f t="shared" si="44"/>
        <v>77.56016666666667</v>
      </c>
      <c r="V465" s="15">
        <v>14.254</v>
      </c>
      <c r="W465" s="21">
        <v>1903.8725589131614</v>
      </c>
    </row>
    <row r="466" spans="1:23" ht="12.75">
      <c r="A466" s="1">
        <v>36346</v>
      </c>
      <c r="B466" s="13">
        <v>186</v>
      </c>
      <c r="C466" s="2">
        <v>0.14363426</v>
      </c>
      <c r="D466" s="14">
        <v>0.14363426</v>
      </c>
      <c r="E466" s="3">
        <v>4570</v>
      </c>
      <c r="F466" s="44">
        <v>0</v>
      </c>
      <c r="G466" s="17">
        <v>849.6</v>
      </c>
      <c r="H466" s="18">
        <f t="shared" si="47"/>
        <v>814.6</v>
      </c>
      <c r="I466" s="16">
        <v>814.6</v>
      </c>
      <c r="J466" s="18">
        <f t="shared" si="48"/>
        <v>1810.048062566718</v>
      </c>
      <c r="K466" s="18">
        <f t="shared" si="49"/>
        <v>1880.003062566718</v>
      </c>
      <c r="L466" s="18">
        <f t="shared" si="45"/>
        <v>1897.132162566718</v>
      </c>
      <c r="M466" s="21">
        <f t="shared" si="46"/>
        <v>1888.567612566718</v>
      </c>
      <c r="O466" s="16">
        <v>62.7</v>
      </c>
      <c r="P466" s="24">
        <v>0.368</v>
      </c>
      <c r="Q466" s="18">
        <f t="shared" si="50"/>
        <v>27.799999999999997</v>
      </c>
      <c r="R466" s="16">
        <v>27.8</v>
      </c>
      <c r="S466" s="24">
        <v>3.81</v>
      </c>
      <c r="T466" s="42">
        <v>107.061</v>
      </c>
      <c r="U466" s="42">
        <f t="shared" si="44"/>
        <v>77.49733333333332</v>
      </c>
      <c r="V466" s="15">
        <v>14.816</v>
      </c>
      <c r="W466" s="21">
        <v>1888.567612566718</v>
      </c>
    </row>
    <row r="467" spans="1:23" ht="12.75">
      <c r="A467" s="1">
        <v>36346</v>
      </c>
      <c r="B467" s="13">
        <v>186</v>
      </c>
      <c r="C467" s="2">
        <v>0.143749997</v>
      </c>
      <c r="D467" s="14">
        <v>0.143749997</v>
      </c>
      <c r="E467" s="3">
        <v>4580</v>
      </c>
      <c r="F467" s="44">
        <v>0</v>
      </c>
      <c r="G467" s="17">
        <v>851.1</v>
      </c>
      <c r="H467" s="18">
        <f t="shared" si="47"/>
        <v>816.1</v>
      </c>
      <c r="I467" s="16">
        <v>816.1</v>
      </c>
      <c r="J467" s="18">
        <f t="shared" si="48"/>
        <v>1794.7712727573219</v>
      </c>
      <c r="K467" s="18">
        <f t="shared" si="49"/>
        <v>1864.7262727573218</v>
      </c>
      <c r="L467" s="18">
        <f t="shared" si="45"/>
        <v>1881.855372757322</v>
      </c>
      <c r="M467" s="21">
        <f t="shared" si="46"/>
        <v>1873.2908227573218</v>
      </c>
      <c r="O467" s="16">
        <v>67.9</v>
      </c>
      <c r="P467" s="24">
        <v>0.411</v>
      </c>
      <c r="Q467" s="18">
        <f t="shared" si="50"/>
        <v>32.099999999999994</v>
      </c>
      <c r="R467" s="16">
        <v>32.1</v>
      </c>
      <c r="S467" s="24">
        <v>4.068</v>
      </c>
      <c r="T467" s="42">
        <v>173.556</v>
      </c>
      <c r="U467" s="42">
        <f t="shared" si="44"/>
        <v>91.43433333333333</v>
      </c>
      <c r="V467" s="15">
        <v>15.597</v>
      </c>
      <c r="W467" s="21">
        <v>1873.2908227573218</v>
      </c>
    </row>
    <row r="468" spans="1:23" ht="12.75">
      <c r="A468" s="1">
        <v>36346</v>
      </c>
      <c r="B468" s="13">
        <v>186</v>
      </c>
      <c r="C468" s="2">
        <v>0.143865734</v>
      </c>
      <c r="D468" s="14">
        <v>0.143865734</v>
      </c>
      <c r="E468" s="3">
        <v>4590</v>
      </c>
      <c r="F468" s="44">
        <v>0</v>
      </c>
      <c r="G468" s="17">
        <v>852.7</v>
      </c>
      <c r="H468" s="18">
        <f t="shared" si="47"/>
        <v>817.7</v>
      </c>
      <c r="I468" s="16">
        <v>817.7</v>
      </c>
      <c r="J468" s="18">
        <f t="shared" si="48"/>
        <v>1778.5069485528572</v>
      </c>
      <c r="K468" s="18">
        <f t="shared" si="49"/>
        <v>1848.4619485528572</v>
      </c>
      <c r="L468" s="18">
        <f t="shared" si="45"/>
        <v>1865.5910485528573</v>
      </c>
      <c r="M468" s="21">
        <f t="shared" si="46"/>
        <v>1857.0264985528572</v>
      </c>
      <c r="O468" s="16">
        <v>71.5</v>
      </c>
      <c r="P468" s="24">
        <v>0.386</v>
      </c>
      <c r="Q468" s="18">
        <f t="shared" si="50"/>
        <v>29.6</v>
      </c>
      <c r="R468" s="16">
        <v>29.6</v>
      </c>
      <c r="S468" s="24">
        <v>3.407</v>
      </c>
      <c r="T468" s="42">
        <v>30.401</v>
      </c>
      <c r="U468" s="42">
        <f t="shared" si="44"/>
        <v>84.48800000000001</v>
      </c>
      <c r="V468" s="15">
        <v>15.95</v>
      </c>
      <c r="W468" s="21">
        <v>1857.0264985528572</v>
      </c>
    </row>
    <row r="469" spans="1:23" ht="12.75">
      <c r="A469" s="1">
        <v>36346</v>
      </c>
      <c r="B469" s="13">
        <v>186</v>
      </c>
      <c r="C469" s="2">
        <v>0.143981487</v>
      </c>
      <c r="D469" s="14">
        <v>0.143981487</v>
      </c>
      <c r="E469" s="3">
        <v>4600</v>
      </c>
      <c r="F469" s="44">
        <v>0</v>
      </c>
      <c r="G469" s="17">
        <v>854.5</v>
      </c>
      <c r="H469" s="18">
        <f t="shared" si="47"/>
        <v>819.5</v>
      </c>
      <c r="I469" s="16">
        <v>819.5</v>
      </c>
      <c r="J469" s="18">
        <f t="shared" si="48"/>
        <v>1760.2475807393769</v>
      </c>
      <c r="K469" s="18">
        <f t="shared" si="49"/>
        <v>1830.2025807393768</v>
      </c>
      <c r="L469" s="18">
        <f t="shared" si="45"/>
        <v>1847.331680739377</v>
      </c>
      <c r="M469" s="21">
        <f t="shared" si="46"/>
        <v>1838.7671307393769</v>
      </c>
      <c r="O469" s="16">
        <v>74.6</v>
      </c>
      <c r="P469" s="24">
        <v>0.429</v>
      </c>
      <c r="Q469" s="18">
        <f t="shared" si="50"/>
        <v>33.9</v>
      </c>
      <c r="R469" s="16">
        <v>33.9</v>
      </c>
      <c r="S469" s="24">
        <v>3.711</v>
      </c>
      <c r="T469" s="42">
        <v>96.547</v>
      </c>
      <c r="U469" s="42">
        <f t="shared" si="44"/>
        <v>98.48333333333333</v>
      </c>
      <c r="V469" s="15">
        <v>16.175</v>
      </c>
      <c r="W469" s="21">
        <v>1838.7671307393769</v>
      </c>
    </row>
    <row r="470" spans="1:23" ht="12.75">
      <c r="A470" s="1">
        <v>36346</v>
      </c>
      <c r="B470" s="13">
        <v>186</v>
      </c>
      <c r="C470" s="2">
        <v>0.144097224</v>
      </c>
      <c r="D470" s="14">
        <v>0.144097224</v>
      </c>
      <c r="E470" s="3">
        <v>4610</v>
      </c>
      <c r="F470" s="44">
        <v>0</v>
      </c>
      <c r="G470" s="17">
        <v>855.6</v>
      </c>
      <c r="H470" s="18">
        <f t="shared" si="47"/>
        <v>820.6</v>
      </c>
      <c r="I470" s="16">
        <v>820.6</v>
      </c>
      <c r="J470" s="18">
        <f t="shared" si="48"/>
        <v>1749.1088112999244</v>
      </c>
      <c r="K470" s="18">
        <f t="shared" si="49"/>
        <v>1819.0638112999243</v>
      </c>
      <c r="L470" s="18">
        <f t="shared" si="45"/>
        <v>1836.1929112999244</v>
      </c>
      <c r="M470" s="21">
        <f t="shared" si="46"/>
        <v>1827.6283612999243</v>
      </c>
      <c r="O470" s="16">
        <v>76.2</v>
      </c>
      <c r="P470" s="24">
        <v>0.44</v>
      </c>
      <c r="Q470" s="18">
        <f t="shared" si="50"/>
        <v>35</v>
      </c>
      <c r="R470" s="16">
        <v>35</v>
      </c>
      <c r="S470" s="24">
        <v>3.437</v>
      </c>
      <c r="T470" s="42">
        <v>37.042</v>
      </c>
      <c r="U470" s="42">
        <f t="shared" si="44"/>
        <v>80.92033333333335</v>
      </c>
      <c r="V470" s="15">
        <v>16.058</v>
      </c>
      <c r="W470" s="21">
        <v>1827.6283612999243</v>
      </c>
    </row>
    <row r="471" spans="1:23" ht="12.75">
      <c r="A471" s="1">
        <v>36346</v>
      </c>
      <c r="B471" s="13">
        <v>186</v>
      </c>
      <c r="C471" s="2">
        <v>0.144212961</v>
      </c>
      <c r="D471" s="14">
        <v>0.144212961</v>
      </c>
      <c r="E471" s="3">
        <v>4620</v>
      </c>
      <c r="F471" s="44">
        <v>0</v>
      </c>
      <c r="G471" s="17">
        <v>857.2</v>
      </c>
      <c r="H471" s="18">
        <f t="shared" si="47"/>
        <v>822.2</v>
      </c>
      <c r="I471" s="16">
        <v>822.2</v>
      </c>
      <c r="J471" s="18">
        <f t="shared" si="48"/>
        <v>1732.9335904620675</v>
      </c>
      <c r="K471" s="18">
        <f t="shared" si="49"/>
        <v>1802.8885904620674</v>
      </c>
      <c r="L471" s="18">
        <f t="shared" si="45"/>
        <v>1820.0176904620675</v>
      </c>
      <c r="M471" s="21">
        <f t="shared" si="46"/>
        <v>1811.4531404620675</v>
      </c>
      <c r="O471" s="16">
        <v>77.6</v>
      </c>
      <c r="P471" s="24">
        <v>0.476</v>
      </c>
      <c r="Q471" s="18">
        <f t="shared" si="50"/>
        <v>38.599999999999994</v>
      </c>
      <c r="R471" s="16">
        <v>38.6</v>
      </c>
      <c r="S471" s="24">
        <v>3.457</v>
      </c>
      <c r="T471" s="42">
        <v>61.887</v>
      </c>
      <c r="U471" s="42">
        <f t="shared" si="44"/>
        <v>84.41566666666668</v>
      </c>
      <c r="V471" s="15">
        <v>15.951</v>
      </c>
      <c r="W471" s="21">
        <v>1811.4531404620675</v>
      </c>
    </row>
    <row r="472" spans="1:23" ht="12.75">
      <c r="A472" s="1">
        <v>36346</v>
      </c>
      <c r="B472" s="13">
        <v>186</v>
      </c>
      <c r="C472" s="2">
        <v>0.144328699</v>
      </c>
      <c r="D472" s="14">
        <v>0.144328699</v>
      </c>
      <c r="E472" s="3">
        <v>4630</v>
      </c>
      <c r="F472" s="44">
        <v>0</v>
      </c>
      <c r="G472" s="17">
        <v>858.5</v>
      </c>
      <c r="H472" s="18">
        <f t="shared" si="47"/>
        <v>823.5</v>
      </c>
      <c r="I472" s="16">
        <v>823.5</v>
      </c>
      <c r="J472" s="18">
        <f t="shared" si="48"/>
        <v>1719.8143840101102</v>
      </c>
      <c r="K472" s="18">
        <f t="shared" si="49"/>
        <v>1789.7693840101101</v>
      </c>
      <c r="L472" s="18">
        <f t="shared" si="45"/>
        <v>1806.8984840101102</v>
      </c>
      <c r="M472" s="21">
        <f t="shared" si="46"/>
        <v>1798.3339340101102</v>
      </c>
      <c r="O472" s="16">
        <v>80.5</v>
      </c>
      <c r="P472" s="24">
        <v>0.486</v>
      </c>
      <c r="Q472" s="18">
        <f t="shared" si="50"/>
        <v>39.6</v>
      </c>
      <c r="R472" s="16">
        <v>39.6</v>
      </c>
      <c r="S472" s="24">
        <v>3.306</v>
      </c>
      <c r="T472" s="42">
        <v>23.383</v>
      </c>
      <c r="U472" s="42">
        <f t="shared" si="44"/>
        <v>70.46933333333334</v>
      </c>
      <c r="V472" s="15">
        <v>15.613</v>
      </c>
      <c r="W472" s="21">
        <v>1798.3339340101102</v>
      </c>
    </row>
    <row r="473" spans="1:23" ht="12.75">
      <c r="A473" s="1">
        <v>36346</v>
      </c>
      <c r="B473" s="13">
        <v>186</v>
      </c>
      <c r="C473" s="2">
        <v>0.144444451</v>
      </c>
      <c r="D473" s="14">
        <v>0.144444451</v>
      </c>
      <c r="E473" s="3">
        <v>4640</v>
      </c>
      <c r="F473" s="44">
        <v>0</v>
      </c>
      <c r="G473" s="17">
        <v>859.8</v>
      </c>
      <c r="H473" s="18">
        <f t="shared" si="47"/>
        <v>824.8</v>
      </c>
      <c r="I473" s="16">
        <v>824.8</v>
      </c>
      <c r="J473" s="18">
        <f t="shared" si="48"/>
        <v>1706.715871576796</v>
      </c>
      <c r="K473" s="18">
        <f t="shared" si="49"/>
        <v>1776.670871576796</v>
      </c>
      <c r="L473" s="18">
        <f t="shared" si="45"/>
        <v>1793.799971576796</v>
      </c>
      <c r="M473" s="21">
        <f t="shared" si="46"/>
        <v>1785.235421576796</v>
      </c>
      <c r="O473" s="16">
        <v>85.3</v>
      </c>
      <c r="P473" s="24">
        <v>0.515</v>
      </c>
      <c r="Q473" s="18">
        <f t="shared" si="50"/>
        <v>42.5</v>
      </c>
      <c r="R473" s="16">
        <v>42.5</v>
      </c>
      <c r="S473" s="24">
        <v>3.945</v>
      </c>
      <c r="T473" s="42">
        <v>152.528</v>
      </c>
      <c r="U473" s="42">
        <f t="shared" si="44"/>
        <v>66.96466666666667</v>
      </c>
      <c r="V473" s="15">
        <v>15.06</v>
      </c>
      <c r="W473" s="21">
        <v>1785.235421576796</v>
      </c>
    </row>
    <row r="474" spans="1:23" ht="12.75">
      <c r="A474" s="1">
        <v>36346</v>
      </c>
      <c r="B474" s="13">
        <v>186</v>
      </c>
      <c r="C474" s="2">
        <v>0.144560188</v>
      </c>
      <c r="D474" s="14">
        <v>0.144560188</v>
      </c>
      <c r="E474" s="3">
        <v>4650</v>
      </c>
      <c r="F474" s="44">
        <v>0</v>
      </c>
      <c r="G474" s="17">
        <v>861.5</v>
      </c>
      <c r="H474" s="18">
        <f t="shared" si="47"/>
        <v>826.5</v>
      </c>
      <c r="I474" s="16">
        <v>826.5</v>
      </c>
      <c r="J474" s="18">
        <f t="shared" si="48"/>
        <v>1689.6181639287363</v>
      </c>
      <c r="K474" s="18">
        <f t="shared" si="49"/>
        <v>1759.5731639287362</v>
      </c>
      <c r="L474" s="18">
        <f t="shared" si="45"/>
        <v>1776.7022639287363</v>
      </c>
      <c r="M474" s="21">
        <f t="shared" si="46"/>
        <v>1768.1377139287363</v>
      </c>
      <c r="O474" s="16">
        <v>87.6</v>
      </c>
      <c r="P474" s="24">
        <v>0.508</v>
      </c>
      <c r="Q474" s="18">
        <f t="shared" si="50"/>
        <v>41.8</v>
      </c>
      <c r="R474" s="16">
        <v>41.8</v>
      </c>
      <c r="S474" s="24">
        <v>3.279</v>
      </c>
      <c r="T474" s="42">
        <v>30.024</v>
      </c>
      <c r="U474" s="42">
        <f t="shared" si="44"/>
        <v>66.90183333333333</v>
      </c>
      <c r="V474" s="15">
        <v>14.373</v>
      </c>
      <c r="W474" s="21">
        <v>1768.1377139287363</v>
      </c>
    </row>
    <row r="475" spans="1:23" ht="12.75">
      <c r="A475" s="1">
        <v>36346</v>
      </c>
      <c r="B475" s="13">
        <v>186</v>
      </c>
      <c r="C475" s="2">
        <v>0.144675925</v>
      </c>
      <c r="D475" s="14">
        <v>0.144675925</v>
      </c>
      <c r="E475" s="3">
        <v>4660</v>
      </c>
      <c r="F475" s="44">
        <v>0</v>
      </c>
      <c r="G475" s="17">
        <v>862</v>
      </c>
      <c r="H475" s="18">
        <f t="shared" si="47"/>
        <v>827</v>
      </c>
      <c r="I475" s="16">
        <v>827</v>
      </c>
      <c r="J475" s="18">
        <f t="shared" si="48"/>
        <v>1684.5961187971354</v>
      </c>
      <c r="K475" s="18">
        <f t="shared" si="49"/>
        <v>1754.5511187971354</v>
      </c>
      <c r="L475" s="18">
        <f t="shared" si="45"/>
        <v>1771.6802187971355</v>
      </c>
      <c r="M475" s="21">
        <f t="shared" si="46"/>
        <v>1763.1156687971354</v>
      </c>
      <c r="O475" s="16">
        <v>90.1</v>
      </c>
      <c r="P475" s="24">
        <v>0.524</v>
      </c>
      <c r="Q475" s="18">
        <f t="shared" si="50"/>
        <v>43.400000000000006</v>
      </c>
      <c r="R475" s="16">
        <v>43.4</v>
      </c>
      <c r="S475" s="24">
        <v>3.525</v>
      </c>
      <c r="T475" s="42">
        <v>75.869</v>
      </c>
      <c r="U475" s="42">
        <f aca="true" t="shared" si="51" ref="U475:U483">AVERAGE(T470:T475)</f>
        <v>63.455499999999994</v>
      </c>
      <c r="V475" s="15">
        <v>14.241</v>
      </c>
      <c r="W475" s="21">
        <v>1763.1156687971354</v>
      </c>
    </row>
    <row r="476" spans="1:23" ht="12.75">
      <c r="A476" s="1">
        <v>36346</v>
      </c>
      <c r="B476" s="13">
        <v>186</v>
      </c>
      <c r="C476" s="2">
        <v>0.144791663</v>
      </c>
      <c r="D476" s="14">
        <v>0.144791663</v>
      </c>
      <c r="E476" s="3">
        <v>4670</v>
      </c>
      <c r="F476" s="44">
        <v>0</v>
      </c>
      <c r="G476" s="17">
        <v>861.5</v>
      </c>
      <c r="H476" s="18">
        <f t="shared" si="47"/>
        <v>826.5</v>
      </c>
      <c r="I476" s="16">
        <v>826.5</v>
      </c>
      <c r="J476" s="18">
        <f t="shared" si="48"/>
        <v>1689.6181639287363</v>
      </c>
      <c r="K476" s="18">
        <f t="shared" si="49"/>
        <v>1759.5731639287362</v>
      </c>
      <c r="L476" s="18">
        <f t="shared" si="45"/>
        <v>1776.7022639287363</v>
      </c>
      <c r="M476" s="21">
        <f t="shared" si="46"/>
        <v>1768.1377139287363</v>
      </c>
      <c r="O476" s="16">
        <v>90.7</v>
      </c>
      <c r="P476" s="24">
        <v>0.529</v>
      </c>
      <c r="Q476" s="18">
        <f t="shared" si="50"/>
        <v>43.900000000000006</v>
      </c>
      <c r="R476" s="16">
        <v>43.9</v>
      </c>
      <c r="S476" s="24">
        <v>3.19</v>
      </c>
      <c r="T476" s="42">
        <v>16.364</v>
      </c>
      <c r="U476" s="42">
        <f t="shared" si="51"/>
        <v>60.009166666666665</v>
      </c>
      <c r="V476" s="15">
        <v>14.581</v>
      </c>
      <c r="W476" s="21">
        <v>1768.1377139287363</v>
      </c>
    </row>
    <row r="477" spans="1:23" ht="12.75">
      <c r="A477" s="1">
        <v>36346</v>
      </c>
      <c r="B477" s="13">
        <v>186</v>
      </c>
      <c r="C477" s="2">
        <v>0.1449074</v>
      </c>
      <c r="D477" s="14">
        <v>0.1449074</v>
      </c>
      <c r="E477" s="3">
        <v>4680</v>
      </c>
      <c r="F477" s="44">
        <v>0</v>
      </c>
      <c r="G477" s="17">
        <v>863.6</v>
      </c>
      <c r="H477" s="18">
        <f t="shared" si="47"/>
        <v>828.6</v>
      </c>
      <c r="I477" s="16">
        <v>828.6</v>
      </c>
      <c r="J477" s="18">
        <f t="shared" si="48"/>
        <v>1668.5459541057737</v>
      </c>
      <c r="K477" s="18">
        <f t="shared" si="49"/>
        <v>1738.5009541057736</v>
      </c>
      <c r="L477" s="18">
        <f t="shared" si="45"/>
        <v>1755.6300541057738</v>
      </c>
      <c r="M477" s="21">
        <f t="shared" si="46"/>
        <v>1747.0655041057737</v>
      </c>
      <c r="O477" s="16">
        <v>92.6</v>
      </c>
      <c r="P477" s="24">
        <v>0.544</v>
      </c>
      <c r="Q477" s="18">
        <f t="shared" si="50"/>
        <v>45.400000000000006</v>
      </c>
      <c r="R477" s="16">
        <v>45.4</v>
      </c>
      <c r="S477" s="24">
        <v>3.73</v>
      </c>
      <c r="T477" s="42">
        <v>124.51</v>
      </c>
      <c r="U477" s="42">
        <f t="shared" si="51"/>
        <v>70.44633333333333</v>
      </c>
      <c r="V477" s="15">
        <v>15.384</v>
      </c>
      <c r="W477" s="21">
        <v>1747.0655041057737</v>
      </c>
    </row>
    <row r="478" spans="1:23" ht="12.75">
      <c r="A478" s="1">
        <v>36346</v>
      </c>
      <c r="B478" s="13">
        <v>186</v>
      </c>
      <c r="C478" s="2">
        <v>0.145023152</v>
      </c>
      <c r="D478" s="14">
        <v>0.145023152</v>
      </c>
      <c r="E478" s="3">
        <v>4690</v>
      </c>
      <c r="F478" s="44">
        <v>0</v>
      </c>
      <c r="G478" s="17">
        <v>865.6</v>
      </c>
      <c r="H478" s="18">
        <f t="shared" si="47"/>
        <v>830.6</v>
      </c>
      <c r="I478" s="16">
        <v>830.6</v>
      </c>
      <c r="J478" s="18">
        <f t="shared" si="48"/>
        <v>1648.5267752391999</v>
      </c>
      <c r="K478" s="18">
        <f t="shared" si="49"/>
        <v>1718.4817752391998</v>
      </c>
      <c r="L478" s="18">
        <f t="shared" si="45"/>
        <v>1735.6108752392</v>
      </c>
      <c r="M478" s="21">
        <f t="shared" si="46"/>
        <v>1727.0463252391999</v>
      </c>
      <c r="O478" s="16">
        <v>93.9</v>
      </c>
      <c r="P478" s="24">
        <v>0.545</v>
      </c>
      <c r="Q478" s="18">
        <f t="shared" si="50"/>
        <v>45.50000000000001</v>
      </c>
      <c r="R478" s="16">
        <v>45.5</v>
      </c>
      <c r="S478" s="24">
        <v>3.389</v>
      </c>
      <c r="T478" s="42">
        <v>65.005</v>
      </c>
      <c r="U478" s="42">
        <f t="shared" si="51"/>
        <v>77.38333333333333</v>
      </c>
      <c r="V478" s="15">
        <v>15.986</v>
      </c>
      <c r="W478" s="21">
        <v>1727.0463252391999</v>
      </c>
    </row>
    <row r="479" spans="1:23" ht="12.75">
      <c r="A479" s="1">
        <v>36346</v>
      </c>
      <c r="B479" s="13">
        <v>186</v>
      </c>
      <c r="C479" s="2">
        <v>0.14513889</v>
      </c>
      <c r="D479" s="14">
        <v>0.14513889</v>
      </c>
      <c r="E479" s="3">
        <v>4700</v>
      </c>
      <c r="F479" s="44">
        <v>0</v>
      </c>
      <c r="G479" s="17">
        <v>867.5</v>
      </c>
      <c r="H479" s="18">
        <f t="shared" si="47"/>
        <v>832.5</v>
      </c>
      <c r="I479" s="16">
        <v>832.5</v>
      </c>
      <c r="J479" s="18">
        <f t="shared" si="48"/>
        <v>1629.553154325281</v>
      </c>
      <c r="K479" s="18">
        <f t="shared" si="49"/>
        <v>1699.5081543252809</v>
      </c>
      <c r="L479" s="18">
        <f t="shared" si="45"/>
        <v>1716.637254325281</v>
      </c>
      <c r="M479" s="21">
        <f t="shared" si="46"/>
        <v>1708.072704325281</v>
      </c>
      <c r="O479" s="16">
        <v>94.4</v>
      </c>
      <c r="P479" s="24">
        <v>0.566</v>
      </c>
      <c r="Q479" s="18">
        <f t="shared" si="50"/>
        <v>47.599999999999994</v>
      </c>
      <c r="R479" s="16">
        <v>47.6</v>
      </c>
      <c r="S479" s="24">
        <v>3.408</v>
      </c>
      <c r="T479" s="42">
        <v>68.85</v>
      </c>
      <c r="U479" s="42">
        <f t="shared" si="51"/>
        <v>63.43699999999999</v>
      </c>
      <c r="V479" s="15">
        <v>16.156</v>
      </c>
      <c r="W479" s="21">
        <v>1708.072704325281</v>
      </c>
    </row>
    <row r="480" spans="1:23" ht="12.75">
      <c r="A480" s="1">
        <v>36346</v>
      </c>
      <c r="B480" s="13">
        <v>186</v>
      </c>
      <c r="C480" s="2">
        <v>0.145254627</v>
      </c>
      <c r="D480" s="14">
        <v>0.145254627</v>
      </c>
      <c r="E480" s="3">
        <v>4710</v>
      </c>
      <c r="F480" s="44">
        <v>0</v>
      </c>
      <c r="G480" s="17">
        <v>869.5</v>
      </c>
      <c r="H480" s="18">
        <f t="shared" si="47"/>
        <v>834.5</v>
      </c>
      <c r="I480" s="16">
        <v>834.5</v>
      </c>
      <c r="J480" s="18">
        <f t="shared" si="48"/>
        <v>1609.6276465716978</v>
      </c>
      <c r="K480" s="18">
        <f t="shared" si="49"/>
        <v>1679.5826465716978</v>
      </c>
      <c r="L480" s="18">
        <f t="shared" si="45"/>
        <v>1696.7117465716979</v>
      </c>
      <c r="M480" s="21">
        <f t="shared" si="46"/>
        <v>1688.1471965716978</v>
      </c>
      <c r="O480" s="16">
        <v>93.6</v>
      </c>
      <c r="P480" s="24">
        <v>0.564</v>
      </c>
      <c r="Q480" s="18">
        <f t="shared" si="50"/>
        <v>47.39999999999999</v>
      </c>
      <c r="R480" s="16">
        <v>47.4</v>
      </c>
      <c r="S480" s="24">
        <v>3.326</v>
      </c>
      <c r="T480" s="42">
        <v>51.345</v>
      </c>
      <c r="U480" s="42">
        <f t="shared" si="51"/>
        <v>66.9905</v>
      </c>
      <c r="V480" s="15">
        <v>16.056</v>
      </c>
      <c r="W480" s="21">
        <v>1688.1471965716978</v>
      </c>
    </row>
    <row r="481" spans="1:23" ht="12.75">
      <c r="A481" s="1">
        <v>36346</v>
      </c>
      <c r="B481" s="13">
        <v>186</v>
      </c>
      <c r="C481" s="2">
        <v>0.145370364</v>
      </c>
      <c r="D481" s="14">
        <v>0.145370364</v>
      </c>
      <c r="E481" s="3">
        <v>4720</v>
      </c>
      <c r="F481" s="44">
        <v>0</v>
      </c>
      <c r="G481" s="17">
        <v>870.7</v>
      </c>
      <c r="H481" s="18">
        <f t="shared" si="47"/>
        <v>835.7</v>
      </c>
      <c r="I481" s="16">
        <v>835.7</v>
      </c>
      <c r="J481" s="18">
        <f t="shared" si="48"/>
        <v>1597.695251216613</v>
      </c>
      <c r="K481" s="18">
        <f t="shared" si="49"/>
        <v>1667.650251216613</v>
      </c>
      <c r="L481" s="18">
        <f t="shared" si="45"/>
        <v>1684.7793512166131</v>
      </c>
      <c r="M481" s="21">
        <f t="shared" si="46"/>
        <v>1676.214801216613</v>
      </c>
      <c r="O481" s="16">
        <v>93.5</v>
      </c>
      <c r="P481" s="24">
        <v>0.579</v>
      </c>
      <c r="Q481" s="18">
        <f t="shared" si="50"/>
        <v>48.9</v>
      </c>
      <c r="R481" s="16">
        <v>48.9</v>
      </c>
      <c r="S481" s="24">
        <v>3.456</v>
      </c>
      <c r="U481" s="42">
        <f t="shared" si="51"/>
        <v>65.2148</v>
      </c>
      <c r="V481" s="15">
        <v>0.091</v>
      </c>
      <c r="W481" s="21">
        <v>1676.214801216613</v>
      </c>
    </row>
    <row r="482" spans="1:23" ht="12.75">
      <c r="A482" s="1">
        <v>36346</v>
      </c>
      <c r="B482" s="13">
        <v>186</v>
      </c>
      <c r="C482" s="2">
        <v>0.145486116</v>
      </c>
      <c r="D482" s="14">
        <v>0.145486116</v>
      </c>
      <c r="E482" s="3">
        <v>4730</v>
      </c>
      <c r="F482" s="44">
        <v>0</v>
      </c>
      <c r="G482" s="17">
        <v>871</v>
      </c>
      <c r="H482" s="18">
        <f t="shared" si="47"/>
        <v>836</v>
      </c>
      <c r="I482" s="16">
        <v>836</v>
      </c>
      <c r="J482" s="18">
        <f t="shared" si="48"/>
        <v>1594.714829563993</v>
      </c>
      <c r="K482" s="18">
        <f t="shared" si="49"/>
        <v>1664.6698295639928</v>
      </c>
      <c r="L482" s="18">
        <f t="shared" si="45"/>
        <v>1681.798929563993</v>
      </c>
      <c r="M482" s="21">
        <f t="shared" si="46"/>
        <v>1673.234379563993</v>
      </c>
      <c r="O482" s="16">
        <v>92.6</v>
      </c>
      <c r="P482" s="24">
        <v>0.582</v>
      </c>
      <c r="Q482" s="18">
        <f t="shared" si="50"/>
        <v>49.199999999999996</v>
      </c>
      <c r="R482" s="16">
        <v>49.2</v>
      </c>
      <c r="S482" s="24">
        <v>3.536</v>
      </c>
      <c r="U482" s="42">
        <f t="shared" si="51"/>
        <v>77.42750000000001</v>
      </c>
      <c r="V482" s="15">
        <v>0.042</v>
      </c>
      <c r="W482" s="21">
        <v>1673.234379563993</v>
      </c>
    </row>
    <row r="483" spans="1:23" ht="12.75">
      <c r="A483" s="1">
        <v>36346</v>
      </c>
      <c r="B483" s="13">
        <v>186</v>
      </c>
      <c r="C483" s="2">
        <v>0.145601854</v>
      </c>
      <c r="D483" s="14">
        <v>0.145601854</v>
      </c>
      <c r="E483" s="3">
        <v>4740</v>
      </c>
      <c r="F483" s="44">
        <v>0</v>
      </c>
      <c r="G483" s="17">
        <v>871.4</v>
      </c>
      <c r="H483" s="18">
        <f t="shared" si="47"/>
        <v>836.4</v>
      </c>
      <c r="I483" s="16">
        <v>836.4</v>
      </c>
      <c r="J483" s="18">
        <f t="shared" si="48"/>
        <v>1590.742597308387</v>
      </c>
      <c r="K483" s="18">
        <f t="shared" si="49"/>
        <v>1660.697597308387</v>
      </c>
      <c r="L483" s="18">
        <f t="shared" si="45"/>
        <v>1677.826697308387</v>
      </c>
      <c r="M483" s="21">
        <f t="shared" si="46"/>
        <v>1669.262147308387</v>
      </c>
      <c r="O483" s="16">
        <v>94.2</v>
      </c>
      <c r="P483" s="24">
        <v>0.569</v>
      </c>
      <c r="Q483" s="18">
        <f t="shared" si="50"/>
        <v>47.89999999999999</v>
      </c>
      <c r="R483" s="16">
        <v>47.9</v>
      </c>
      <c r="S483" s="24">
        <v>3.229</v>
      </c>
      <c r="U483" s="42">
        <f t="shared" si="51"/>
        <v>61.73333333333333</v>
      </c>
      <c r="V483" s="15">
        <v>0.034</v>
      </c>
      <c r="W483" s="21">
        <v>1669.262147308387</v>
      </c>
    </row>
    <row r="484" spans="1:23" ht="12.75">
      <c r="A484" s="1">
        <v>36346</v>
      </c>
      <c r="B484" s="13">
        <v>186</v>
      </c>
      <c r="C484" s="2">
        <v>0.145717591</v>
      </c>
      <c r="D484" s="14">
        <v>0.145717591</v>
      </c>
      <c r="E484" s="3">
        <v>4750</v>
      </c>
      <c r="F484" s="44">
        <v>0</v>
      </c>
      <c r="G484" s="17">
        <v>871.7</v>
      </c>
      <c r="H484" s="18">
        <f t="shared" si="47"/>
        <v>836.7</v>
      </c>
      <c r="I484" s="16">
        <v>836.7</v>
      </c>
      <c r="J484" s="18">
        <f t="shared" si="48"/>
        <v>1587.764669583446</v>
      </c>
      <c r="K484" s="18">
        <f t="shared" si="49"/>
        <v>1657.719669583446</v>
      </c>
      <c r="L484" s="18">
        <f t="shared" si="45"/>
        <v>1674.848769583446</v>
      </c>
      <c r="M484" s="21">
        <f t="shared" si="46"/>
        <v>1666.284219583446</v>
      </c>
      <c r="O484" s="16">
        <v>95.5</v>
      </c>
      <c r="P484" s="24">
        <v>0.564</v>
      </c>
      <c r="Q484" s="18">
        <f t="shared" si="50"/>
        <v>47.39999999999999</v>
      </c>
      <c r="R484" s="16">
        <v>47.4</v>
      </c>
      <c r="S484" s="24">
        <v>3.098</v>
      </c>
      <c r="V484" s="15">
        <v>0.031</v>
      </c>
      <c r="W484" s="21">
        <v>1666.284219583446</v>
      </c>
    </row>
    <row r="485" spans="1:23" ht="12.75">
      <c r="A485" s="1">
        <v>36346</v>
      </c>
      <c r="B485" s="13">
        <v>186</v>
      </c>
      <c r="C485" s="2">
        <v>0.145833328</v>
      </c>
      <c r="D485" s="14">
        <v>0.145833328</v>
      </c>
      <c r="E485" s="3">
        <v>4760</v>
      </c>
      <c r="F485" s="44">
        <v>0</v>
      </c>
      <c r="G485" s="17">
        <v>872.9</v>
      </c>
      <c r="H485" s="18">
        <f t="shared" si="47"/>
        <v>837.9</v>
      </c>
      <c r="I485" s="16">
        <v>837.9</v>
      </c>
      <c r="J485" s="18">
        <f t="shared" si="48"/>
        <v>1575.8636265259634</v>
      </c>
      <c r="K485" s="18">
        <f t="shared" si="49"/>
        <v>1645.8186265259633</v>
      </c>
      <c r="L485" s="18">
        <f t="shared" si="45"/>
        <v>1662.9477265259634</v>
      </c>
      <c r="M485" s="21">
        <f t="shared" si="46"/>
        <v>1654.3831765259633</v>
      </c>
      <c r="O485" s="16">
        <v>96</v>
      </c>
      <c r="P485" s="24">
        <v>0.584</v>
      </c>
      <c r="Q485" s="18">
        <f t="shared" si="50"/>
        <v>49.4</v>
      </c>
      <c r="R485" s="16">
        <v>49.4</v>
      </c>
      <c r="S485" s="24">
        <v>2.941</v>
      </c>
      <c r="V485" s="15">
        <v>0.031</v>
      </c>
      <c r="W485" s="21">
        <v>1654.3831765259633</v>
      </c>
    </row>
    <row r="486" spans="1:23" ht="12.75">
      <c r="A486" s="1">
        <v>36346</v>
      </c>
      <c r="B486" s="13">
        <v>186</v>
      </c>
      <c r="C486" s="2">
        <v>0.145949081</v>
      </c>
      <c r="D486" s="14">
        <v>0.145949081</v>
      </c>
      <c r="E486" s="3">
        <v>4770</v>
      </c>
      <c r="F486" s="44">
        <v>0</v>
      </c>
      <c r="G486" s="17">
        <v>872</v>
      </c>
      <c r="H486" s="18">
        <f t="shared" si="47"/>
        <v>837</v>
      </c>
      <c r="I486" s="16">
        <v>837</v>
      </c>
      <c r="J486" s="18">
        <f t="shared" si="48"/>
        <v>1584.7878094074551</v>
      </c>
      <c r="K486" s="18">
        <f t="shared" si="49"/>
        <v>1654.742809407455</v>
      </c>
      <c r="L486" s="18">
        <f t="shared" si="45"/>
        <v>1671.8719094074552</v>
      </c>
      <c r="M486" s="21">
        <f t="shared" si="46"/>
        <v>1663.3073594074551</v>
      </c>
      <c r="O486" s="16">
        <v>96.1</v>
      </c>
      <c r="P486" s="24">
        <v>0.591</v>
      </c>
      <c r="Q486" s="18">
        <f t="shared" si="50"/>
        <v>50.099999999999994</v>
      </c>
      <c r="R486" s="16">
        <v>50.1</v>
      </c>
      <c r="S486" s="24">
        <v>3.189</v>
      </c>
      <c r="V486" s="15">
        <v>0.029</v>
      </c>
      <c r="W486" s="21">
        <v>1663.3073594074551</v>
      </c>
    </row>
    <row r="487" spans="1:23" ht="12.75">
      <c r="A487" s="1">
        <v>36346</v>
      </c>
      <c r="B487" s="13">
        <v>186</v>
      </c>
      <c r="C487" s="2">
        <v>0.146064818</v>
      </c>
      <c r="D487" s="14">
        <v>0.146064818</v>
      </c>
      <c r="E487" s="3">
        <v>4780</v>
      </c>
      <c r="F487" s="44">
        <v>0</v>
      </c>
      <c r="G487" s="17">
        <v>871.8</v>
      </c>
      <c r="H487" s="18">
        <f t="shared" si="47"/>
        <v>836.8</v>
      </c>
      <c r="I487" s="16">
        <v>836.8</v>
      </c>
      <c r="J487" s="18">
        <f t="shared" si="48"/>
        <v>1586.7722642793688</v>
      </c>
      <c r="K487" s="18">
        <f t="shared" si="49"/>
        <v>1656.7272642793687</v>
      </c>
      <c r="L487" s="18">
        <f t="shared" si="45"/>
        <v>1673.8563642793688</v>
      </c>
      <c r="M487" s="21">
        <f t="shared" si="46"/>
        <v>1665.2918142793687</v>
      </c>
      <c r="O487" s="16">
        <v>96.1</v>
      </c>
      <c r="P487" s="24">
        <v>0.588</v>
      </c>
      <c r="Q487" s="18">
        <f t="shared" si="50"/>
        <v>49.8</v>
      </c>
      <c r="R487" s="16">
        <v>49.8</v>
      </c>
      <c r="S487" s="24">
        <v>3.16</v>
      </c>
      <c r="V487" s="15">
        <v>0.027</v>
      </c>
      <c r="W487" s="21">
        <v>1665.2918142793687</v>
      </c>
    </row>
    <row r="488" spans="1:23" ht="12.75">
      <c r="A488" s="1">
        <v>36346</v>
      </c>
      <c r="B488" s="13">
        <v>186</v>
      </c>
      <c r="C488" s="2">
        <v>0.146180555</v>
      </c>
      <c r="D488" s="14">
        <v>0.146180555</v>
      </c>
      <c r="E488" s="3">
        <v>4790</v>
      </c>
      <c r="F488" s="44">
        <v>0</v>
      </c>
      <c r="G488" s="17">
        <v>871.3</v>
      </c>
      <c r="H488" s="18">
        <f t="shared" si="47"/>
        <v>836.3</v>
      </c>
      <c r="I488" s="16">
        <v>836.3</v>
      </c>
      <c r="J488" s="18">
        <f t="shared" si="48"/>
        <v>1591.7354772488302</v>
      </c>
      <c r="K488" s="18">
        <f t="shared" si="49"/>
        <v>1661.6904772488301</v>
      </c>
      <c r="L488" s="18">
        <f t="shared" si="45"/>
        <v>1678.8195772488302</v>
      </c>
      <c r="M488" s="21">
        <f t="shared" si="46"/>
        <v>1670.2550272488302</v>
      </c>
      <c r="O488" s="16">
        <v>96.7</v>
      </c>
      <c r="P488" s="24">
        <v>0.594</v>
      </c>
      <c r="Q488" s="18">
        <f t="shared" si="50"/>
        <v>50.4</v>
      </c>
      <c r="R488" s="16">
        <v>50.4</v>
      </c>
      <c r="S488" s="24">
        <v>3.269</v>
      </c>
      <c r="V488" s="15">
        <v>0.028</v>
      </c>
      <c r="W488" s="21">
        <v>1670.2550272488302</v>
      </c>
    </row>
    <row r="489" spans="1:23" ht="12.75">
      <c r="A489" s="1">
        <v>36346</v>
      </c>
      <c r="B489" s="13">
        <v>186</v>
      </c>
      <c r="C489" s="2">
        <v>0.146296293</v>
      </c>
      <c r="D489" s="14">
        <v>0.146296293</v>
      </c>
      <c r="E489" s="3">
        <v>4800</v>
      </c>
      <c r="F489" s="44">
        <v>0</v>
      </c>
      <c r="G489" s="17">
        <v>871.2</v>
      </c>
      <c r="H489" s="18">
        <f t="shared" si="47"/>
        <v>836.2</v>
      </c>
      <c r="I489" s="16">
        <v>836.2</v>
      </c>
      <c r="J489" s="18">
        <f t="shared" si="48"/>
        <v>1592.7284759193092</v>
      </c>
      <c r="K489" s="18">
        <f t="shared" si="49"/>
        <v>1662.683475919309</v>
      </c>
      <c r="L489" s="18">
        <f t="shared" si="45"/>
        <v>1679.8125759193092</v>
      </c>
      <c r="M489" s="21">
        <f t="shared" si="46"/>
        <v>1671.2480259193092</v>
      </c>
      <c r="O489" s="16">
        <v>97.3</v>
      </c>
      <c r="P489" s="24">
        <v>0.586</v>
      </c>
      <c r="Q489" s="18">
        <f t="shared" si="50"/>
        <v>49.599999999999994</v>
      </c>
      <c r="R489" s="16">
        <v>49.6</v>
      </c>
      <c r="S489" s="24">
        <v>2.891</v>
      </c>
      <c r="V489" s="15">
        <v>0.026</v>
      </c>
      <c r="W489" s="21">
        <v>1671.2480259193092</v>
      </c>
    </row>
    <row r="490" spans="1:23" ht="12.75">
      <c r="A490" s="1">
        <v>36346</v>
      </c>
      <c r="B490" s="13">
        <v>186</v>
      </c>
      <c r="C490" s="2">
        <v>0.14641203</v>
      </c>
      <c r="D490" s="14">
        <v>0.14641203</v>
      </c>
      <c r="E490" s="3">
        <v>4810</v>
      </c>
      <c r="F490" s="44">
        <v>0</v>
      </c>
      <c r="G490" s="17">
        <v>871.2</v>
      </c>
      <c r="H490" s="18">
        <f t="shared" si="47"/>
        <v>836.2</v>
      </c>
      <c r="I490" s="16">
        <v>836.2</v>
      </c>
      <c r="J490" s="18">
        <f t="shared" si="48"/>
        <v>1592.7284759193092</v>
      </c>
      <c r="K490" s="18">
        <f t="shared" si="49"/>
        <v>1662.683475919309</v>
      </c>
      <c r="L490" s="18">
        <f t="shared" si="45"/>
        <v>1679.8125759193092</v>
      </c>
      <c r="M490" s="21">
        <f t="shared" si="46"/>
        <v>1671.2480259193092</v>
      </c>
      <c r="O490" s="16">
        <v>97.2</v>
      </c>
      <c r="P490" s="24">
        <v>0.588</v>
      </c>
      <c r="Q490" s="18">
        <f t="shared" si="50"/>
        <v>49.8</v>
      </c>
      <c r="R490" s="16">
        <v>49.8</v>
      </c>
      <c r="S490" s="24">
        <v>2.789</v>
      </c>
      <c r="V490" s="15">
        <v>0.025</v>
      </c>
      <c r="W490" s="21">
        <v>1671.2480259193092</v>
      </c>
    </row>
    <row r="491" spans="1:23" ht="12.75">
      <c r="A491" s="1">
        <v>36346</v>
      </c>
      <c r="B491" s="13">
        <v>186</v>
      </c>
      <c r="C491" s="2">
        <v>0.146527782</v>
      </c>
      <c r="D491" s="14">
        <v>0.146527782</v>
      </c>
      <c r="E491" s="3">
        <v>4820</v>
      </c>
      <c r="F491" s="44">
        <v>0</v>
      </c>
      <c r="G491" s="17">
        <v>870.2</v>
      </c>
      <c r="H491" s="18">
        <f t="shared" si="47"/>
        <v>835.2</v>
      </c>
      <c r="I491" s="16">
        <v>835.2</v>
      </c>
      <c r="J491" s="18">
        <f t="shared" si="48"/>
        <v>1602.6649990290834</v>
      </c>
      <c r="K491" s="18">
        <f t="shared" si="49"/>
        <v>1672.6199990290834</v>
      </c>
      <c r="L491" s="18">
        <f t="shared" si="45"/>
        <v>1689.7490990290835</v>
      </c>
      <c r="M491" s="21">
        <f t="shared" si="46"/>
        <v>1681.1845490290834</v>
      </c>
      <c r="O491" s="16">
        <v>95.6</v>
      </c>
      <c r="P491" s="24">
        <v>0.583</v>
      </c>
      <c r="Q491" s="18">
        <f t="shared" si="50"/>
        <v>49.3</v>
      </c>
      <c r="R491" s="16">
        <v>49.3</v>
      </c>
      <c r="S491" s="24">
        <v>3.019</v>
      </c>
      <c r="V491" s="15">
        <v>0.025</v>
      </c>
      <c r="W491" s="21">
        <v>1681.1845490290834</v>
      </c>
    </row>
    <row r="492" spans="1:23" ht="12.75">
      <c r="A492" s="1">
        <v>36346</v>
      </c>
      <c r="B492" s="13">
        <v>186</v>
      </c>
      <c r="C492" s="2">
        <v>0.146643519</v>
      </c>
      <c r="D492" s="14">
        <v>0.146643519</v>
      </c>
      <c r="E492" s="3">
        <v>4830</v>
      </c>
      <c r="F492" s="44">
        <v>0</v>
      </c>
      <c r="G492" s="17">
        <v>869.8</v>
      </c>
      <c r="H492" s="18">
        <f t="shared" si="47"/>
        <v>834.8</v>
      </c>
      <c r="I492" s="16">
        <v>834.8</v>
      </c>
      <c r="J492" s="18">
        <f t="shared" si="48"/>
        <v>1606.6429398821624</v>
      </c>
      <c r="K492" s="18">
        <f t="shared" si="49"/>
        <v>1676.5979398821623</v>
      </c>
      <c r="L492" s="18">
        <f t="shared" si="45"/>
        <v>1693.7270398821624</v>
      </c>
      <c r="M492" s="21">
        <f t="shared" si="46"/>
        <v>1685.1624898821624</v>
      </c>
      <c r="O492" s="16">
        <v>94.6</v>
      </c>
      <c r="P492" s="24">
        <v>0.578</v>
      </c>
      <c r="Q492" s="18">
        <f t="shared" si="50"/>
        <v>48.8</v>
      </c>
      <c r="R492" s="16">
        <v>48.8</v>
      </c>
      <c r="S492" s="24">
        <v>2.979</v>
      </c>
      <c r="V492" s="15">
        <v>0.024</v>
      </c>
      <c r="W492" s="21">
        <v>1685.1624898821624</v>
      </c>
    </row>
    <row r="493" spans="1:23" ht="12.75">
      <c r="A493" s="1">
        <v>36346</v>
      </c>
      <c r="B493" s="13">
        <v>186</v>
      </c>
      <c r="C493" s="2">
        <v>0.146759257</v>
      </c>
      <c r="D493" s="14">
        <v>0.146759257</v>
      </c>
      <c r="E493" s="3">
        <v>4840</v>
      </c>
      <c r="F493" s="44">
        <v>0</v>
      </c>
      <c r="G493" s="17">
        <v>869.6</v>
      </c>
      <c r="H493" s="18">
        <f t="shared" si="47"/>
        <v>834.6</v>
      </c>
      <c r="I493" s="16">
        <v>834.6</v>
      </c>
      <c r="J493" s="18">
        <f t="shared" si="48"/>
        <v>1608.6326251371586</v>
      </c>
      <c r="K493" s="18">
        <f t="shared" si="49"/>
        <v>1678.5876251371585</v>
      </c>
      <c r="L493" s="18">
        <f t="shared" si="45"/>
        <v>1695.7167251371586</v>
      </c>
      <c r="M493" s="21">
        <f t="shared" si="46"/>
        <v>1687.1521751371586</v>
      </c>
      <c r="O493" s="16">
        <v>93.2</v>
      </c>
      <c r="P493" s="24">
        <v>0.574</v>
      </c>
      <c r="Q493" s="18">
        <f t="shared" si="50"/>
        <v>48.4</v>
      </c>
      <c r="R493" s="16">
        <v>48.4</v>
      </c>
      <c r="S493" s="24">
        <v>2.969</v>
      </c>
      <c r="V493" s="15">
        <v>0.024</v>
      </c>
      <c r="W493" s="21">
        <v>1687.1521751371586</v>
      </c>
    </row>
    <row r="494" spans="1:23" ht="12.75">
      <c r="A494" s="1">
        <v>36346</v>
      </c>
      <c r="B494" s="13">
        <v>186</v>
      </c>
      <c r="C494" s="2">
        <v>0.146874994</v>
      </c>
      <c r="D494" s="14">
        <v>0.146874994</v>
      </c>
      <c r="E494" s="3">
        <v>4850</v>
      </c>
      <c r="F494" s="44">
        <v>0</v>
      </c>
      <c r="G494" s="17">
        <v>869.8</v>
      </c>
      <c r="H494" s="18">
        <f t="shared" si="47"/>
        <v>834.8</v>
      </c>
      <c r="I494" s="16">
        <v>834.8</v>
      </c>
      <c r="J494" s="18">
        <f t="shared" si="48"/>
        <v>1606.6429398821624</v>
      </c>
      <c r="K494" s="18">
        <f t="shared" si="49"/>
        <v>1676.5979398821623</v>
      </c>
      <c r="L494" s="18">
        <f t="shared" si="45"/>
        <v>1693.7270398821624</v>
      </c>
      <c r="M494" s="21">
        <f t="shared" si="46"/>
        <v>1685.1624898821624</v>
      </c>
      <c r="O494" s="16">
        <v>93.6</v>
      </c>
      <c r="P494" s="24">
        <v>0.589</v>
      </c>
      <c r="Q494" s="18">
        <f t="shared" si="50"/>
        <v>49.9</v>
      </c>
      <c r="R494" s="16">
        <v>49.9</v>
      </c>
      <c r="S494" s="24">
        <v>2.79</v>
      </c>
      <c r="V494" s="15">
        <v>0.024</v>
      </c>
      <c r="W494" s="21">
        <v>1685.1624898821624</v>
      </c>
    </row>
    <row r="495" spans="1:23" ht="12.75">
      <c r="A495" s="1">
        <v>36346</v>
      </c>
      <c r="B495" s="13">
        <v>186</v>
      </c>
      <c r="C495" s="2">
        <v>0.146990746</v>
      </c>
      <c r="D495" s="14">
        <v>0.146990746</v>
      </c>
      <c r="E495" s="3">
        <v>4860</v>
      </c>
      <c r="F495" s="44">
        <v>0</v>
      </c>
      <c r="G495" s="17">
        <v>870.5</v>
      </c>
      <c r="H495" s="18">
        <f t="shared" si="47"/>
        <v>835.5</v>
      </c>
      <c r="I495" s="16">
        <v>835.5</v>
      </c>
      <c r="J495" s="18">
        <f t="shared" si="48"/>
        <v>1599.682793440559</v>
      </c>
      <c r="K495" s="18">
        <f t="shared" si="49"/>
        <v>1669.6377934405589</v>
      </c>
      <c r="L495" s="18">
        <f t="shared" si="45"/>
        <v>1686.766893440559</v>
      </c>
      <c r="M495" s="21">
        <f t="shared" si="46"/>
        <v>1678.202343440559</v>
      </c>
      <c r="O495" s="16">
        <v>94.7</v>
      </c>
      <c r="P495" s="24">
        <v>0.583</v>
      </c>
      <c r="Q495" s="18">
        <f t="shared" si="50"/>
        <v>49.3</v>
      </c>
      <c r="R495" s="16">
        <v>49.3</v>
      </c>
      <c r="S495" s="24">
        <v>2.881</v>
      </c>
      <c r="V495" s="15">
        <v>0.024</v>
      </c>
      <c r="W495" s="21">
        <v>1678.202343440559</v>
      </c>
    </row>
    <row r="496" spans="1:23" ht="12.75">
      <c r="A496" s="1">
        <v>36346</v>
      </c>
      <c r="B496" s="13">
        <v>186</v>
      </c>
      <c r="C496" s="2">
        <v>0.147106484</v>
      </c>
      <c r="D496" s="14">
        <v>0.147106484</v>
      </c>
      <c r="E496" s="3">
        <v>4870</v>
      </c>
      <c r="F496" s="44">
        <v>0</v>
      </c>
      <c r="G496" s="17">
        <v>870.8</v>
      </c>
      <c r="H496" s="18">
        <f t="shared" si="47"/>
        <v>835.8</v>
      </c>
      <c r="I496" s="16">
        <v>835.8</v>
      </c>
      <c r="J496" s="18">
        <f t="shared" si="48"/>
        <v>1596.7016584697517</v>
      </c>
      <c r="K496" s="18">
        <f t="shared" si="49"/>
        <v>1666.6566584697516</v>
      </c>
      <c r="L496" s="18">
        <f t="shared" si="45"/>
        <v>1683.7857584697517</v>
      </c>
      <c r="M496" s="21">
        <f t="shared" si="46"/>
        <v>1675.2212084697517</v>
      </c>
      <c r="O496" s="16">
        <v>95.6</v>
      </c>
      <c r="P496" s="24">
        <v>0.588</v>
      </c>
      <c r="Q496" s="18">
        <f t="shared" si="50"/>
        <v>49.8</v>
      </c>
      <c r="R496" s="16">
        <v>49.8</v>
      </c>
      <c r="S496" s="24">
        <v>2.404</v>
      </c>
      <c r="V496" s="15">
        <v>0.025</v>
      </c>
      <c r="W496" s="21">
        <v>1675.2212084697517</v>
      </c>
    </row>
    <row r="497" spans="1:23" ht="12.75">
      <c r="A497" s="1">
        <v>36346</v>
      </c>
      <c r="B497" s="13">
        <v>186</v>
      </c>
      <c r="C497" s="2">
        <v>0.147222221</v>
      </c>
      <c r="D497" s="14">
        <v>0.147222221</v>
      </c>
      <c r="E497" s="3">
        <v>4880</v>
      </c>
      <c r="F497" s="44">
        <v>0</v>
      </c>
      <c r="G497" s="17">
        <v>871</v>
      </c>
      <c r="H497" s="18">
        <f t="shared" si="47"/>
        <v>836</v>
      </c>
      <c r="I497" s="16">
        <v>836</v>
      </c>
      <c r="J497" s="18">
        <f t="shared" si="48"/>
        <v>1594.714829563993</v>
      </c>
      <c r="K497" s="18">
        <f t="shared" si="49"/>
        <v>1664.6698295639928</v>
      </c>
      <c r="L497" s="18">
        <f t="shared" si="45"/>
        <v>1681.798929563993</v>
      </c>
      <c r="M497" s="21">
        <f t="shared" si="46"/>
        <v>1673.234379563993</v>
      </c>
      <c r="O497" s="16">
        <v>96</v>
      </c>
      <c r="P497" s="24">
        <v>0.587</v>
      </c>
      <c r="Q497" s="18">
        <f t="shared" si="50"/>
        <v>49.699999999999996</v>
      </c>
      <c r="R497" s="16">
        <v>49.7</v>
      </c>
      <c r="S497" s="24">
        <v>2.68</v>
      </c>
      <c r="V497" s="15">
        <v>0.024</v>
      </c>
      <c r="W497" s="21">
        <v>1673.234379563993</v>
      </c>
    </row>
    <row r="498" spans="1:23" ht="12.75">
      <c r="A498" s="1">
        <v>36346</v>
      </c>
      <c r="B498" s="13">
        <v>186</v>
      </c>
      <c r="C498" s="2">
        <v>0.147337958</v>
      </c>
      <c r="D498" s="14">
        <v>0.147337958</v>
      </c>
      <c r="E498" s="3">
        <v>4890</v>
      </c>
      <c r="F498" s="44">
        <v>0</v>
      </c>
      <c r="G498" s="17">
        <v>871.2</v>
      </c>
      <c r="H498" s="18">
        <f t="shared" si="47"/>
        <v>836.2</v>
      </c>
      <c r="I498" s="16">
        <v>836.2</v>
      </c>
      <c r="J498" s="18">
        <f t="shared" si="48"/>
        <v>1592.7284759193092</v>
      </c>
      <c r="K498" s="18">
        <f t="shared" si="49"/>
        <v>1662.683475919309</v>
      </c>
      <c r="L498" s="18">
        <f t="shared" si="45"/>
        <v>1679.8125759193092</v>
      </c>
      <c r="M498" s="21">
        <f t="shared" si="46"/>
        <v>1671.2480259193092</v>
      </c>
      <c r="O498" s="16">
        <v>96</v>
      </c>
      <c r="P498" s="24">
        <v>0.577</v>
      </c>
      <c r="Q498" s="18">
        <f t="shared" si="50"/>
        <v>48.699999999999996</v>
      </c>
      <c r="R498" s="16">
        <v>48.7</v>
      </c>
      <c r="S498" s="24">
        <v>2.69</v>
      </c>
      <c r="V498" s="15">
        <v>0.026</v>
      </c>
      <c r="W498" s="21">
        <v>1671.2480259193092</v>
      </c>
    </row>
    <row r="499" spans="1:23" ht="12.75">
      <c r="A499" s="1">
        <v>36346</v>
      </c>
      <c r="B499" s="13">
        <v>186</v>
      </c>
      <c r="C499" s="2">
        <v>0.14745371</v>
      </c>
      <c r="D499" s="14">
        <v>0.14745371</v>
      </c>
      <c r="E499" s="3">
        <v>4900</v>
      </c>
      <c r="F499" s="44">
        <v>0</v>
      </c>
      <c r="G499" s="17">
        <v>871.3</v>
      </c>
      <c r="H499" s="18">
        <f t="shared" si="47"/>
        <v>836.3</v>
      </c>
      <c r="I499" s="16">
        <v>836.3</v>
      </c>
      <c r="J499" s="18">
        <f t="shared" si="48"/>
        <v>1591.7354772488302</v>
      </c>
      <c r="K499" s="18">
        <f t="shared" si="49"/>
        <v>1661.6904772488301</v>
      </c>
      <c r="L499" s="18">
        <f t="shared" si="45"/>
        <v>1678.8195772488302</v>
      </c>
      <c r="M499" s="21">
        <f t="shared" si="46"/>
        <v>1670.2550272488302</v>
      </c>
      <c r="O499" s="16">
        <v>96.6</v>
      </c>
      <c r="P499" s="24">
        <v>0.572</v>
      </c>
      <c r="Q499" s="18">
        <f t="shared" si="50"/>
        <v>48.199999999999996</v>
      </c>
      <c r="R499" s="16">
        <v>48.2</v>
      </c>
      <c r="S499" s="24">
        <v>2.374</v>
      </c>
      <c r="V499" s="15">
        <v>0.024</v>
      </c>
      <c r="W499" s="21">
        <v>1670.2550272488302</v>
      </c>
    </row>
    <row r="500" spans="1:23" ht="12.75">
      <c r="A500" s="1">
        <v>36346</v>
      </c>
      <c r="B500" s="13">
        <v>186</v>
      </c>
      <c r="C500" s="2">
        <v>0.147569448</v>
      </c>
      <c r="D500" s="14">
        <v>0.147569448</v>
      </c>
      <c r="E500" s="3">
        <v>4910</v>
      </c>
      <c r="F500" s="44">
        <v>0</v>
      </c>
      <c r="G500" s="17">
        <v>871.8</v>
      </c>
      <c r="H500" s="18">
        <f t="shared" si="47"/>
        <v>836.8</v>
      </c>
      <c r="I500" s="16">
        <v>836.8</v>
      </c>
      <c r="J500" s="18">
        <f t="shared" si="48"/>
        <v>1586.7722642793688</v>
      </c>
      <c r="K500" s="18">
        <f t="shared" si="49"/>
        <v>1656.7272642793687</v>
      </c>
      <c r="L500" s="18">
        <f t="shared" si="45"/>
        <v>1673.8563642793688</v>
      </c>
      <c r="M500" s="21">
        <f t="shared" si="46"/>
        <v>1665.2918142793687</v>
      </c>
      <c r="O500" s="16">
        <v>96.7</v>
      </c>
      <c r="P500" s="24">
        <v>0.579</v>
      </c>
      <c r="Q500" s="18">
        <f t="shared" si="50"/>
        <v>48.9</v>
      </c>
      <c r="R500" s="16">
        <v>48.9</v>
      </c>
      <c r="S500" s="24">
        <v>2.634</v>
      </c>
      <c r="V500" s="15">
        <v>0.026</v>
      </c>
      <c r="W500" s="21">
        <v>1665.2918142793687</v>
      </c>
    </row>
    <row r="501" spans="1:23" ht="12.75">
      <c r="A501" s="1">
        <v>36346</v>
      </c>
      <c r="B501" s="13">
        <v>186</v>
      </c>
      <c r="C501" s="2">
        <v>0.147685185</v>
      </c>
      <c r="D501" s="14">
        <v>0.147685185</v>
      </c>
      <c r="E501" s="3">
        <v>4920</v>
      </c>
      <c r="F501" s="44">
        <v>0</v>
      </c>
      <c r="G501" s="17">
        <v>871.7</v>
      </c>
      <c r="H501" s="18">
        <f t="shared" si="47"/>
        <v>836.7</v>
      </c>
      <c r="I501" s="16">
        <v>836.7</v>
      </c>
      <c r="J501" s="18">
        <f t="shared" si="48"/>
        <v>1587.764669583446</v>
      </c>
      <c r="K501" s="18">
        <f t="shared" si="49"/>
        <v>1657.719669583446</v>
      </c>
      <c r="L501" s="18">
        <f t="shared" si="45"/>
        <v>1674.848769583446</v>
      </c>
      <c r="M501" s="21">
        <f t="shared" si="46"/>
        <v>1666.284219583446</v>
      </c>
      <c r="O501" s="16">
        <v>96.2</v>
      </c>
      <c r="P501" s="24">
        <v>0.578</v>
      </c>
      <c r="Q501" s="18">
        <f t="shared" si="50"/>
        <v>48.8</v>
      </c>
      <c r="R501" s="16">
        <v>48.8</v>
      </c>
      <c r="S501" s="24">
        <v>2.829</v>
      </c>
      <c r="V501" s="15">
        <v>0.024</v>
      </c>
      <c r="W501" s="21">
        <v>1666.284219583446</v>
      </c>
    </row>
    <row r="502" spans="1:23" ht="12.75">
      <c r="A502" s="1">
        <v>36346</v>
      </c>
      <c r="B502" s="13">
        <v>186</v>
      </c>
      <c r="C502" s="2">
        <v>0.147800922</v>
      </c>
      <c r="D502" s="14">
        <v>0.147800922</v>
      </c>
      <c r="E502" s="3">
        <v>4930</v>
      </c>
      <c r="F502" s="44">
        <v>0</v>
      </c>
      <c r="G502" s="17">
        <v>872.1</v>
      </c>
      <c r="H502" s="18">
        <f t="shared" si="47"/>
        <v>837.1</v>
      </c>
      <c r="I502" s="16">
        <v>837.1</v>
      </c>
      <c r="J502" s="18">
        <f t="shared" si="48"/>
        <v>1583.7957597829543</v>
      </c>
      <c r="K502" s="18">
        <f t="shared" si="49"/>
        <v>1653.7507597829542</v>
      </c>
      <c r="L502" s="18">
        <f t="shared" si="45"/>
        <v>1670.8798597829543</v>
      </c>
      <c r="M502" s="21">
        <f t="shared" si="46"/>
        <v>1662.3153097829543</v>
      </c>
      <c r="O502" s="16">
        <v>96.3</v>
      </c>
      <c r="P502" s="24">
        <v>0.579</v>
      </c>
      <c r="Q502" s="18">
        <f t="shared" si="50"/>
        <v>48.9</v>
      </c>
      <c r="R502" s="16">
        <v>48.9</v>
      </c>
      <c r="S502" s="24">
        <v>2.669</v>
      </c>
      <c r="V502" s="15">
        <v>0.024</v>
      </c>
      <c r="W502" s="21">
        <v>1662.3153097829543</v>
      </c>
    </row>
    <row r="503" spans="1:23" ht="12.75">
      <c r="A503" s="1">
        <v>36346</v>
      </c>
      <c r="B503" s="13">
        <v>186</v>
      </c>
      <c r="C503" s="2">
        <v>0.14791666</v>
      </c>
      <c r="D503" s="14">
        <v>0.14791666</v>
      </c>
      <c r="E503" s="3">
        <v>4940</v>
      </c>
      <c r="F503" s="44">
        <v>0</v>
      </c>
      <c r="G503" s="17">
        <v>872</v>
      </c>
      <c r="H503" s="18">
        <f t="shared" si="47"/>
        <v>837</v>
      </c>
      <c r="I503" s="16">
        <v>837</v>
      </c>
      <c r="J503" s="18">
        <f t="shared" si="48"/>
        <v>1584.7878094074551</v>
      </c>
      <c r="K503" s="18">
        <f t="shared" si="49"/>
        <v>1654.742809407455</v>
      </c>
      <c r="L503" s="18">
        <f t="shared" si="45"/>
        <v>1671.8719094074552</v>
      </c>
      <c r="M503" s="21">
        <f t="shared" si="46"/>
        <v>1663.3073594074551</v>
      </c>
      <c r="O503" s="16">
        <v>95.5</v>
      </c>
      <c r="P503" s="24">
        <v>0.576</v>
      </c>
      <c r="Q503" s="18">
        <f t="shared" si="50"/>
        <v>48.599999999999994</v>
      </c>
      <c r="R503" s="16">
        <v>48.6</v>
      </c>
      <c r="S503" s="24">
        <v>2.288</v>
      </c>
      <c r="V503" s="15">
        <v>0.022</v>
      </c>
      <c r="W503" s="21">
        <v>1663.3073594074551</v>
      </c>
    </row>
    <row r="504" spans="1:23" ht="12.75">
      <c r="A504" s="1">
        <v>36346</v>
      </c>
      <c r="B504" s="13">
        <v>186</v>
      </c>
      <c r="C504" s="2">
        <v>0.148032412</v>
      </c>
      <c r="D504" s="14">
        <v>0.148032412</v>
      </c>
      <c r="E504" s="3">
        <v>4950</v>
      </c>
      <c r="F504" s="44">
        <v>0</v>
      </c>
      <c r="G504" s="17">
        <v>871.9</v>
      </c>
      <c r="H504" s="18">
        <f t="shared" si="47"/>
        <v>836.9</v>
      </c>
      <c r="I504" s="16">
        <v>836.9</v>
      </c>
      <c r="J504" s="18">
        <f t="shared" si="48"/>
        <v>1585.7799775634828</v>
      </c>
      <c r="K504" s="18">
        <f t="shared" si="49"/>
        <v>1655.7349775634827</v>
      </c>
      <c r="L504" s="18">
        <f t="shared" si="45"/>
        <v>1672.8640775634829</v>
      </c>
      <c r="M504" s="21">
        <f t="shared" si="46"/>
        <v>1664.2995275634828</v>
      </c>
      <c r="O504" s="16">
        <v>95.4</v>
      </c>
      <c r="P504" s="24">
        <v>0.589</v>
      </c>
      <c r="Q504" s="18">
        <f t="shared" si="50"/>
        <v>49.9</v>
      </c>
      <c r="R504" s="16">
        <v>49.9</v>
      </c>
      <c r="S504" s="24">
        <v>2.74</v>
      </c>
      <c r="V504" s="15">
        <v>0.022</v>
      </c>
      <c r="W504" s="21">
        <v>1664.2995275634828</v>
      </c>
    </row>
    <row r="505" spans="1:23" ht="12.75">
      <c r="A505" s="1">
        <v>36346</v>
      </c>
      <c r="B505" s="13">
        <v>186</v>
      </c>
      <c r="C505" s="2">
        <v>0.148148149</v>
      </c>
      <c r="D505" s="14">
        <v>0.148148149</v>
      </c>
      <c r="E505" s="3">
        <v>4960</v>
      </c>
      <c r="F505" s="44">
        <v>0</v>
      </c>
      <c r="G505" s="17">
        <v>871.8</v>
      </c>
      <c r="H505" s="18">
        <f t="shared" si="47"/>
        <v>836.8</v>
      </c>
      <c r="I505" s="16">
        <v>836.8</v>
      </c>
      <c r="J505" s="18">
        <f t="shared" si="48"/>
        <v>1586.7722642793688</v>
      </c>
      <c r="K505" s="18">
        <f t="shared" si="49"/>
        <v>1656.7272642793687</v>
      </c>
      <c r="L505" s="18">
        <f t="shared" si="45"/>
        <v>1673.8563642793688</v>
      </c>
      <c r="M505" s="21">
        <f t="shared" si="46"/>
        <v>1665.2918142793687</v>
      </c>
      <c r="O505" s="16">
        <v>95.2</v>
      </c>
      <c r="P505" s="24">
        <v>0.584</v>
      </c>
      <c r="Q505" s="18">
        <f t="shared" si="50"/>
        <v>49.4</v>
      </c>
      <c r="R505" s="16">
        <v>49.4</v>
      </c>
      <c r="S505" s="24">
        <v>2.861</v>
      </c>
      <c r="V505" s="15">
        <v>0.024</v>
      </c>
      <c r="W505" s="21">
        <v>1665.2918142793687</v>
      </c>
    </row>
    <row r="506" spans="1:23" ht="12.75">
      <c r="A506" s="1">
        <v>36346</v>
      </c>
      <c r="B506" s="13">
        <v>186</v>
      </c>
      <c r="C506" s="2">
        <v>0.148263887</v>
      </c>
      <c r="D506" s="14">
        <v>0.148263887</v>
      </c>
      <c r="E506" s="3">
        <v>4970</v>
      </c>
      <c r="F506" s="44">
        <v>0</v>
      </c>
      <c r="G506" s="17">
        <v>871.9</v>
      </c>
      <c r="H506" s="18">
        <f t="shared" si="47"/>
        <v>836.9</v>
      </c>
      <c r="I506" s="16">
        <v>836.9</v>
      </c>
      <c r="J506" s="18">
        <f t="shared" si="48"/>
        <v>1585.7799775634828</v>
      </c>
      <c r="K506" s="18">
        <f t="shared" si="49"/>
        <v>1655.7349775634827</v>
      </c>
      <c r="L506" s="18">
        <f t="shared" si="45"/>
        <v>1672.8640775634829</v>
      </c>
      <c r="M506" s="21">
        <f t="shared" si="46"/>
        <v>1664.2995275634828</v>
      </c>
      <c r="O506" s="16">
        <v>95.9</v>
      </c>
      <c r="P506" s="24">
        <v>0.589</v>
      </c>
      <c r="Q506" s="18">
        <f t="shared" si="50"/>
        <v>49.9</v>
      </c>
      <c r="R506" s="16">
        <v>49.9</v>
      </c>
      <c r="S506" s="24">
        <v>2.473</v>
      </c>
      <c r="V506" s="15">
        <v>0.024</v>
      </c>
      <c r="W506" s="21">
        <v>1664.2995275634828</v>
      </c>
    </row>
    <row r="507" spans="1:23" ht="12.75">
      <c r="A507" s="1">
        <v>36346</v>
      </c>
      <c r="B507" s="13">
        <v>186</v>
      </c>
      <c r="C507" s="2">
        <v>0.148379624</v>
      </c>
      <c r="D507" s="14">
        <v>0.148379624</v>
      </c>
      <c r="E507" s="3">
        <v>4980</v>
      </c>
      <c r="F507" s="44">
        <v>0</v>
      </c>
      <c r="G507" s="17">
        <v>871.1</v>
      </c>
      <c r="H507" s="18">
        <f t="shared" si="47"/>
        <v>836.1</v>
      </c>
      <c r="I507" s="16">
        <v>836.1</v>
      </c>
      <c r="J507" s="18">
        <f t="shared" si="48"/>
        <v>1593.7215933482275</v>
      </c>
      <c r="K507" s="18">
        <f t="shared" si="49"/>
        <v>1663.6765933482275</v>
      </c>
      <c r="L507" s="18">
        <f t="shared" si="45"/>
        <v>1680.8056933482276</v>
      </c>
      <c r="M507" s="21">
        <f t="shared" si="46"/>
        <v>1672.2411433482275</v>
      </c>
      <c r="O507" s="16">
        <v>96.5</v>
      </c>
      <c r="P507" s="24">
        <v>0.564</v>
      </c>
      <c r="Q507" s="18">
        <f t="shared" si="50"/>
        <v>47.39999999999999</v>
      </c>
      <c r="R507" s="16">
        <v>47.4</v>
      </c>
      <c r="S507" s="24">
        <v>2.869</v>
      </c>
      <c r="V507" s="15">
        <v>0.024</v>
      </c>
      <c r="W507" s="21">
        <v>1672.2411433482275</v>
      </c>
    </row>
    <row r="508" spans="1:23" ht="12.75">
      <c r="A508" s="1">
        <v>36346</v>
      </c>
      <c r="B508" s="13">
        <v>186</v>
      </c>
      <c r="C508" s="2">
        <v>0.148495376</v>
      </c>
      <c r="D508" s="14">
        <v>0.148495376</v>
      </c>
      <c r="E508" s="3">
        <v>4990</v>
      </c>
      <c r="F508" s="44">
        <v>0</v>
      </c>
      <c r="G508" s="17">
        <v>870.8</v>
      </c>
      <c r="H508" s="18">
        <f t="shared" si="47"/>
        <v>835.8</v>
      </c>
      <c r="I508" s="16">
        <v>835.8</v>
      </c>
      <c r="J508" s="18">
        <f t="shared" si="48"/>
        <v>1596.7016584697517</v>
      </c>
      <c r="K508" s="18">
        <f t="shared" si="49"/>
        <v>1666.6566584697516</v>
      </c>
      <c r="L508" s="18">
        <f t="shared" si="45"/>
        <v>1683.7857584697517</v>
      </c>
      <c r="M508" s="21">
        <f t="shared" si="46"/>
        <v>1675.2212084697517</v>
      </c>
      <c r="O508" s="16">
        <v>96.8</v>
      </c>
      <c r="P508" s="24">
        <v>0.563</v>
      </c>
      <c r="Q508" s="18">
        <f t="shared" si="50"/>
        <v>47.3</v>
      </c>
      <c r="R508" s="16">
        <v>47.3</v>
      </c>
      <c r="S508" s="24">
        <v>2.623</v>
      </c>
      <c r="V508" s="15">
        <v>0.023</v>
      </c>
      <c r="W508" s="21">
        <v>1675.2212084697517</v>
      </c>
    </row>
    <row r="509" spans="1:23" ht="12.75">
      <c r="A509" s="1">
        <v>36346</v>
      </c>
      <c r="B509" s="13">
        <v>186</v>
      </c>
      <c r="C509" s="2">
        <v>0.148611113</v>
      </c>
      <c r="D509" s="14">
        <v>0.148611113</v>
      </c>
      <c r="E509" s="3">
        <v>5000</v>
      </c>
      <c r="F509" s="44">
        <v>0</v>
      </c>
      <c r="G509" s="17">
        <v>870.4</v>
      </c>
      <c r="H509" s="18">
        <f t="shared" si="47"/>
        <v>835.4</v>
      </c>
      <c r="I509" s="16">
        <v>835.4</v>
      </c>
      <c r="J509" s="18">
        <f t="shared" si="48"/>
        <v>1600.676742974573</v>
      </c>
      <c r="K509" s="18">
        <f t="shared" si="49"/>
        <v>1670.631742974573</v>
      </c>
      <c r="L509" s="18">
        <f t="shared" si="45"/>
        <v>1687.760842974573</v>
      </c>
      <c r="M509" s="21">
        <f t="shared" si="46"/>
        <v>1679.196292974573</v>
      </c>
      <c r="O509" s="16">
        <v>96.9</v>
      </c>
      <c r="P509" s="24">
        <v>0.574</v>
      </c>
      <c r="Q509" s="18">
        <f t="shared" si="50"/>
        <v>48.4</v>
      </c>
      <c r="R509" s="16">
        <v>48.4</v>
      </c>
      <c r="S509" s="24">
        <v>2.641</v>
      </c>
      <c r="V509" s="15">
        <v>0.022</v>
      </c>
      <c r="W509" s="21">
        <v>1679.196292974573</v>
      </c>
    </row>
    <row r="510" spans="1:23" ht="12.75">
      <c r="A510" s="1">
        <v>36346</v>
      </c>
      <c r="B510" s="13">
        <v>186</v>
      </c>
      <c r="C510" s="2">
        <v>0.148726851</v>
      </c>
      <c r="D510" s="14">
        <v>0.148726851</v>
      </c>
      <c r="E510" s="3">
        <v>5010</v>
      </c>
      <c r="F510" s="44">
        <v>0</v>
      </c>
      <c r="G510" s="17">
        <v>870.3</v>
      </c>
      <c r="H510" s="18">
        <f t="shared" si="47"/>
        <v>835.3</v>
      </c>
      <c r="I510" s="16">
        <v>835.3</v>
      </c>
      <c r="J510" s="18">
        <f t="shared" si="48"/>
        <v>1601.670811494584</v>
      </c>
      <c r="K510" s="18">
        <f t="shared" si="49"/>
        <v>1671.625811494584</v>
      </c>
      <c r="L510" s="18">
        <f t="shared" si="45"/>
        <v>1688.7549114945841</v>
      </c>
      <c r="M510" s="21">
        <f t="shared" si="46"/>
        <v>1680.190361494584</v>
      </c>
      <c r="O510" s="16">
        <v>97.4</v>
      </c>
      <c r="P510" s="24">
        <v>0.584</v>
      </c>
      <c r="Q510" s="18">
        <f t="shared" si="50"/>
        <v>49.4</v>
      </c>
      <c r="R510" s="16">
        <v>49.4</v>
      </c>
      <c r="S510" s="24">
        <v>2.187</v>
      </c>
      <c r="V510" s="15">
        <v>0.022</v>
      </c>
      <c r="W510" s="21">
        <v>1680.190361494584</v>
      </c>
    </row>
    <row r="511" spans="1:23" ht="12.75">
      <c r="A511" s="1">
        <v>36346</v>
      </c>
      <c r="B511" s="13">
        <v>186</v>
      </c>
      <c r="C511" s="2">
        <v>0.148842588</v>
      </c>
      <c r="D511" s="14">
        <v>0.148842588</v>
      </c>
      <c r="E511" s="3">
        <v>5020</v>
      </c>
      <c r="F511" s="44">
        <v>0</v>
      </c>
      <c r="G511" s="17">
        <v>870.5</v>
      </c>
      <c r="H511" s="18">
        <f t="shared" si="47"/>
        <v>835.5</v>
      </c>
      <c r="I511" s="16">
        <v>835.5</v>
      </c>
      <c r="J511" s="18">
        <f t="shared" si="48"/>
        <v>1599.682793440559</v>
      </c>
      <c r="K511" s="18">
        <f t="shared" si="49"/>
        <v>1669.6377934405589</v>
      </c>
      <c r="L511" s="18">
        <f t="shared" si="45"/>
        <v>1686.766893440559</v>
      </c>
      <c r="M511" s="21">
        <f t="shared" si="46"/>
        <v>1678.202343440559</v>
      </c>
      <c r="O511" s="16">
        <v>97.9</v>
      </c>
      <c r="P511" s="24">
        <v>0.574</v>
      </c>
      <c r="Q511" s="18">
        <f t="shared" si="50"/>
        <v>48.4</v>
      </c>
      <c r="R511" s="16">
        <v>48.4</v>
      </c>
      <c r="S511" s="24">
        <v>2.544</v>
      </c>
      <c r="V511" s="15">
        <v>0.024</v>
      </c>
      <c r="W511" s="21">
        <v>1678.202343440559</v>
      </c>
    </row>
    <row r="512" spans="1:23" ht="12.75">
      <c r="A512" s="1">
        <v>36346</v>
      </c>
      <c r="B512" s="13">
        <v>186</v>
      </c>
      <c r="C512" s="2">
        <v>0.14895834</v>
      </c>
      <c r="D512" s="14">
        <v>0.14895834</v>
      </c>
      <c r="E512" s="3">
        <v>5030</v>
      </c>
      <c r="F512" s="44">
        <v>0</v>
      </c>
      <c r="G512" s="17">
        <v>870.5</v>
      </c>
      <c r="H512" s="18">
        <f t="shared" si="47"/>
        <v>835.5</v>
      </c>
      <c r="I512" s="16">
        <v>835.5</v>
      </c>
      <c r="J512" s="18">
        <f t="shared" si="48"/>
        <v>1599.682793440559</v>
      </c>
      <c r="K512" s="18">
        <f t="shared" si="49"/>
        <v>1669.6377934405589</v>
      </c>
      <c r="L512" s="18">
        <f t="shared" si="45"/>
        <v>1686.766893440559</v>
      </c>
      <c r="M512" s="21">
        <f t="shared" si="46"/>
        <v>1678.202343440559</v>
      </c>
      <c r="O512" s="16">
        <v>98.3</v>
      </c>
      <c r="P512" s="24">
        <v>0.604</v>
      </c>
      <c r="Q512" s="18">
        <f t="shared" si="50"/>
        <v>51.4</v>
      </c>
      <c r="R512" s="16">
        <v>51.4</v>
      </c>
      <c r="S512" s="24">
        <v>2.789</v>
      </c>
      <c r="V512" s="15">
        <v>0.021</v>
      </c>
      <c r="W512" s="21">
        <v>1678.202343440559</v>
      </c>
    </row>
    <row r="513" spans="1:23" ht="12.75">
      <c r="A513" s="1">
        <v>36346</v>
      </c>
      <c r="B513" s="13">
        <v>186</v>
      </c>
      <c r="C513" s="2">
        <v>0.149074078</v>
      </c>
      <c r="D513" s="14">
        <v>0.149074078</v>
      </c>
      <c r="E513" s="3">
        <v>5040</v>
      </c>
      <c r="F513" s="44">
        <v>0</v>
      </c>
      <c r="G513" s="17">
        <v>870</v>
      </c>
      <c r="H513" s="18">
        <f t="shared" si="47"/>
        <v>835</v>
      </c>
      <c r="I513" s="16">
        <v>835</v>
      </c>
      <c r="J513" s="18">
        <f t="shared" si="48"/>
        <v>1604.6537312555708</v>
      </c>
      <c r="K513" s="18">
        <f t="shared" si="49"/>
        <v>1674.6087312555708</v>
      </c>
      <c r="L513" s="18">
        <f t="shared" si="45"/>
        <v>1691.7378312555709</v>
      </c>
      <c r="M513" s="21">
        <f t="shared" si="46"/>
        <v>1683.1732812555708</v>
      </c>
      <c r="O513" s="16">
        <v>97.6</v>
      </c>
      <c r="P513" s="24">
        <v>0.585</v>
      </c>
      <c r="Q513" s="18">
        <f t="shared" si="50"/>
        <v>49.5</v>
      </c>
      <c r="R513" s="16">
        <v>49.5</v>
      </c>
      <c r="S513" s="24">
        <v>2.219</v>
      </c>
      <c r="V513" s="15">
        <v>0.021</v>
      </c>
      <c r="W513" s="21">
        <v>1683.1732812555708</v>
      </c>
    </row>
    <row r="514" spans="1:23" ht="12.75">
      <c r="A514" s="1">
        <v>36346</v>
      </c>
      <c r="B514" s="13">
        <v>186</v>
      </c>
      <c r="C514" s="2">
        <v>0.149189815</v>
      </c>
      <c r="D514" s="14">
        <v>0.149189815</v>
      </c>
      <c r="E514" s="3">
        <v>5050</v>
      </c>
      <c r="F514" s="44">
        <v>0</v>
      </c>
      <c r="G514" s="17">
        <v>870</v>
      </c>
      <c r="H514" s="18">
        <f t="shared" si="47"/>
        <v>835</v>
      </c>
      <c r="I514" s="16">
        <v>835</v>
      </c>
      <c r="J514" s="18">
        <f t="shared" si="48"/>
        <v>1604.6537312555708</v>
      </c>
      <c r="K514" s="18">
        <f t="shared" si="49"/>
        <v>1674.6087312555708</v>
      </c>
      <c r="L514" s="18">
        <f t="shared" si="45"/>
        <v>1691.7378312555709</v>
      </c>
      <c r="M514" s="21">
        <f t="shared" si="46"/>
        <v>1683.1732812555708</v>
      </c>
      <c r="O514" s="16">
        <v>98</v>
      </c>
      <c r="P514" s="24">
        <v>0.588</v>
      </c>
      <c r="Q514" s="18">
        <f t="shared" si="50"/>
        <v>49.8</v>
      </c>
      <c r="R514" s="16">
        <v>49.8</v>
      </c>
      <c r="S514" s="24">
        <v>2.593</v>
      </c>
      <c r="V514" s="15">
        <v>0.021</v>
      </c>
      <c r="W514" s="21">
        <v>1683.1732812555708</v>
      </c>
    </row>
    <row r="515" spans="1:23" ht="12.75">
      <c r="A515" s="1">
        <v>36346</v>
      </c>
      <c r="B515" s="13">
        <v>186</v>
      </c>
      <c r="C515" s="2">
        <v>0.149305552</v>
      </c>
      <c r="D515" s="14">
        <v>0.149305552</v>
      </c>
      <c r="E515" s="3">
        <v>5060</v>
      </c>
      <c r="F515" s="44">
        <v>0</v>
      </c>
      <c r="G515" s="17">
        <v>870.3</v>
      </c>
      <c r="H515" s="18">
        <f t="shared" si="47"/>
        <v>835.3</v>
      </c>
      <c r="I515" s="16">
        <v>835.3</v>
      </c>
      <c r="J515" s="18">
        <f t="shared" si="48"/>
        <v>1601.670811494584</v>
      </c>
      <c r="K515" s="18">
        <f t="shared" si="49"/>
        <v>1671.625811494584</v>
      </c>
      <c r="L515" s="18">
        <f t="shared" si="45"/>
        <v>1688.7549114945841</v>
      </c>
      <c r="M515" s="21">
        <f t="shared" si="46"/>
        <v>1680.190361494584</v>
      </c>
      <c r="O515" s="16">
        <v>98.5</v>
      </c>
      <c r="P515" s="24">
        <v>0.584</v>
      </c>
      <c r="Q515" s="18">
        <f t="shared" si="50"/>
        <v>49.4</v>
      </c>
      <c r="R515" s="16">
        <v>49.4</v>
      </c>
      <c r="S515" s="24">
        <v>2.679</v>
      </c>
      <c r="V515" s="15">
        <v>14.25</v>
      </c>
      <c r="W515" s="21">
        <v>1680.190361494584</v>
      </c>
    </row>
    <row r="516" spans="1:23" ht="12.75">
      <c r="A516" s="1">
        <v>36346</v>
      </c>
      <c r="B516" s="13">
        <v>186</v>
      </c>
      <c r="C516" s="2">
        <v>0.14942129</v>
      </c>
      <c r="D516" s="14">
        <v>0.14942129</v>
      </c>
      <c r="E516" s="3">
        <v>5070</v>
      </c>
      <c r="F516" s="44">
        <v>0</v>
      </c>
      <c r="G516" s="17">
        <v>869.5</v>
      </c>
      <c r="H516" s="18">
        <f t="shared" si="47"/>
        <v>834.5</v>
      </c>
      <c r="I516" s="16">
        <v>834.5</v>
      </c>
      <c r="J516" s="18">
        <f t="shared" si="48"/>
        <v>1609.6276465716978</v>
      </c>
      <c r="K516" s="18">
        <f t="shared" si="49"/>
        <v>1679.5826465716978</v>
      </c>
      <c r="L516" s="18">
        <f t="shared" si="45"/>
        <v>1696.7117465716979</v>
      </c>
      <c r="M516" s="21">
        <f t="shared" si="46"/>
        <v>1688.1471965716978</v>
      </c>
      <c r="O516" s="16">
        <v>97.1</v>
      </c>
      <c r="P516" s="24">
        <v>0.594</v>
      </c>
      <c r="Q516" s="18">
        <f t="shared" si="50"/>
        <v>50.4</v>
      </c>
      <c r="R516" s="16">
        <v>50.4</v>
      </c>
      <c r="S516" s="24">
        <v>2.434</v>
      </c>
      <c r="V516" s="15">
        <v>14.616</v>
      </c>
      <c r="W516" s="21">
        <v>1688.1471965716978</v>
      </c>
    </row>
    <row r="517" spans="1:23" ht="12.75">
      <c r="A517" s="1">
        <v>36346</v>
      </c>
      <c r="B517" s="13">
        <v>186</v>
      </c>
      <c r="C517" s="2">
        <v>0.149537042</v>
      </c>
      <c r="D517" s="14">
        <v>0.149537042</v>
      </c>
      <c r="E517" s="3">
        <v>5080</v>
      </c>
      <c r="F517" s="44">
        <v>0</v>
      </c>
      <c r="G517" s="17">
        <v>869.5</v>
      </c>
      <c r="H517" s="18">
        <f t="shared" si="47"/>
        <v>834.5</v>
      </c>
      <c r="I517" s="16">
        <v>834.5</v>
      </c>
      <c r="J517" s="18">
        <f t="shared" si="48"/>
        <v>1609.6276465716978</v>
      </c>
      <c r="K517" s="18">
        <f t="shared" si="49"/>
        <v>1679.5826465716978</v>
      </c>
      <c r="L517" s="18">
        <f t="shared" si="45"/>
        <v>1696.7117465716979</v>
      </c>
      <c r="M517" s="21">
        <f t="shared" si="46"/>
        <v>1688.1471965716978</v>
      </c>
      <c r="O517" s="16">
        <v>95.4</v>
      </c>
      <c r="P517" s="24">
        <v>0.569</v>
      </c>
      <c r="Q517" s="18">
        <f t="shared" si="50"/>
        <v>47.89999999999999</v>
      </c>
      <c r="R517" s="16">
        <v>47.9</v>
      </c>
      <c r="S517" s="24">
        <v>2.811</v>
      </c>
      <c r="V517" s="15">
        <v>15.393</v>
      </c>
      <c r="W517" s="21">
        <v>1688.1471965716978</v>
      </c>
    </row>
    <row r="518" spans="1:23" ht="12.75">
      <c r="A518" s="1">
        <v>36346</v>
      </c>
      <c r="B518" s="13">
        <v>186</v>
      </c>
      <c r="C518" s="2">
        <v>0.149652779</v>
      </c>
      <c r="D518" s="14">
        <v>0.149652779</v>
      </c>
      <c r="E518" s="3">
        <v>5090</v>
      </c>
      <c r="F518" s="44">
        <v>0</v>
      </c>
      <c r="G518" s="17">
        <v>868.5</v>
      </c>
      <c r="H518" s="18">
        <f t="shared" si="47"/>
        <v>833.5</v>
      </c>
      <c r="I518" s="16">
        <v>833.5</v>
      </c>
      <c r="J518" s="18">
        <f t="shared" si="48"/>
        <v>1619.5844239900207</v>
      </c>
      <c r="K518" s="18">
        <f t="shared" si="49"/>
        <v>1689.5394239900206</v>
      </c>
      <c r="L518" s="18">
        <f t="shared" si="45"/>
        <v>1706.6685239900207</v>
      </c>
      <c r="M518" s="21">
        <f t="shared" si="46"/>
        <v>1698.1039739900207</v>
      </c>
      <c r="O518" s="16">
        <v>92.4</v>
      </c>
      <c r="P518" s="24">
        <v>0.577</v>
      </c>
      <c r="Q518" s="18">
        <f t="shared" si="50"/>
        <v>48.699999999999996</v>
      </c>
      <c r="R518" s="16">
        <v>48.7</v>
      </c>
      <c r="S518" s="24">
        <v>2.435</v>
      </c>
      <c r="V518" s="15">
        <v>15.686</v>
      </c>
      <c r="W518" s="21">
        <v>1698.1039739900207</v>
      </c>
    </row>
    <row r="519" spans="1:23" ht="12.75">
      <c r="A519" s="1">
        <v>36346</v>
      </c>
      <c r="B519" s="13">
        <v>186</v>
      </c>
      <c r="C519" s="2">
        <v>0.149768516</v>
      </c>
      <c r="D519" s="14">
        <v>0.149768516</v>
      </c>
      <c r="E519" s="3">
        <v>5100</v>
      </c>
      <c r="F519" s="44">
        <v>0</v>
      </c>
      <c r="G519" s="17">
        <v>868.6</v>
      </c>
      <c r="H519" s="18">
        <f t="shared" si="47"/>
        <v>833.6</v>
      </c>
      <c r="I519" s="16">
        <v>833.6</v>
      </c>
      <c r="J519" s="18">
        <f t="shared" si="48"/>
        <v>1618.588208840125</v>
      </c>
      <c r="K519" s="18">
        <f t="shared" si="49"/>
        <v>1688.5432088401249</v>
      </c>
      <c r="L519" s="18">
        <f t="shared" si="45"/>
        <v>1705.672308840125</v>
      </c>
      <c r="M519" s="21">
        <f t="shared" si="46"/>
        <v>1697.107758840125</v>
      </c>
      <c r="O519" s="16">
        <v>90.1</v>
      </c>
      <c r="P519" s="24">
        <v>0.564</v>
      </c>
      <c r="Q519" s="18">
        <f t="shared" si="50"/>
        <v>47.39999999999999</v>
      </c>
      <c r="R519" s="16">
        <v>47.4</v>
      </c>
      <c r="S519" s="24">
        <v>2.852</v>
      </c>
      <c r="V519" s="15">
        <v>16.108</v>
      </c>
      <c r="W519" s="21">
        <v>1697.107758840125</v>
      </c>
    </row>
    <row r="520" spans="1:23" ht="12.75">
      <c r="A520" s="1">
        <v>36346</v>
      </c>
      <c r="B520" s="13">
        <v>186</v>
      </c>
      <c r="C520" s="2">
        <v>0.149884254</v>
      </c>
      <c r="D520" s="14">
        <v>0.149884254</v>
      </c>
      <c r="E520" s="3">
        <v>5110</v>
      </c>
      <c r="F520" s="44">
        <v>0</v>
      </c>
      <c r="G520" s="17">
        <v>869.3</v>
      </c>
      <c r="H520" s="18">
        <f t="shared" si="47"/>
        <v>834.3</v>
      </c>
      <c r="I520" s="16">
        <v>834.3</v>
      </c>
      <c r="J520" s="18">
        <f t="shared" si="48"/>
        <v>1611.6180471977184</v>
      </c>
      <c r="K520" s="18">
        <f t="shared" si="49"/>
        <v>1681.5730471977183</v>
      </c>
      <c r="L520" s="18">
        <f t="shared" si="45"/>
        <v>1698.7021471977184</v>
      </c>
      <c r="M520" s="21">
        <f t="shared" si="46"/>
        <v>1690.1375971977184</v>
      </c>
      <c r="O520" s="16">
        <v>92.2</v>
      </c>
      <c r="P520" s="24">
        <v>0.579</v>
      </c>
      <c r="Q520" s="18">
        <f t="shared" si="50"/>
        <v>48.9</v>
      </c>
      <c r="R520" s="16">
        <v>48.9</v>
      </c>
      <c r="S520" s="24">
        <v>2.784</v>
      </c>
      <c r="V520" s="15">
        <v>16.046</v>
      </c>
      <c r="W520" s="21">
        <v>1690.1375971977184</v>
      </c>
    </row>
    <row r="521" spans="1:23" ht="12.75">
      <c r="A521" s="1">
        <v>36346</v>
      </c>
      <c r="B521" s="13">
        <v>186</v>
      </c>
      <c r="C521" s="2">
        <v>0.150000006</v>
      </c>
      <c r="D521" s="14">
        <v>0.150000006</v>
      </c>
      <c r="E521" s="3">
        <v>5120</v>
      </c>
      <c r="F521" s="44">
        <v>0</v>
      </c>
      <c r="G521" s="17">
        <v>869.6</v>
      </c>
      <c r="H521" s="18">
        <f t="shared" si="47"/>
        <v>834.6</v>
      </c>
      <c r="I521" s="16">
        <v>834.6</v>
      </c>
      <c r="J521" s="18">
        <f t="shared" si="48"/>
        <v>1608.6326251371586</v>
      </c>
      <c r="K521" s="18">
        <f t="shared" si="49"/>
        <v>1678.5876251371585</v>
      </c>
      <c r="L521" s="18">
        <f aca="true" t="shared" si="52" ref="L521:L584">(J521+87.0841)</f>
        <v>1695.7167251371586</v>
      </c>
      <c r="M521" s="21">
        <f aca="true" t="shared" si="53" ref="M521:M584">AVERAGE(K521:L521)</f>
        <v>1687.1521751371586</v>
      </c>
      <c r="O521" s="16">
        <v>92.1</v>
      </c>
      <c r="P521" s="24">
        <v>0.559</v>
      </c>
      <c r="Q521" s="18">
        <f t="shared" si="50"/>
        <v>46.900000000000006</v>
      </c>
      <c r="R521" s="16">
        <v>46.9</v>
      </c>
      <c r="S521" s="24">
        <v>2.863</v>
      </c>
      <c r="T521" s="42">
        <v>54.596</v>
      </c>
      <c r="U521" s="42">
        <f aca="true" t="shared" si="54" ref="U521:U584">AVERAGE(T516:T521)</f>
        <v>54.596</v>
      </c>
      <c r="V521" s="15">
        <v>16.004</v>
      </c>
      <c r="W521" s="21">
        <v>1687.1521751371586</v>
      </c>
    </row>
    <row r="522" spans="1:23" ht="12.75">
      <c r="A522" s="1">
        <v>36346</v>
      </c>
      <c r="B522" s="13">
        <v>186</v>
      </c>
      <c r="C522" s="2">
        <v>0.150115743</v>
      </c>
      <c r="D522" s="14">
        <v>0.150115743</v>
      </c>
      <c r="E522" s="3">
        <v>5130</v>
      </c>
      <c r="F522" s="44">
        <v>0</v>
      </c>
      <c r="G522" s="17">
        <v>870.1</v>
      </c>
      <c r="H522" s="18">
        <f aca="true" t="shared" si="55" ref="H522:H585">(G522-35)</f>
        <v>835.1</v>
      </c>
      <c r="I522" s="16">
        <v>835.1</v>
      </c>
      <c r="J522" s="18">
        <f aca="true" t="shared" si="56" ref="J522:J585">(8303.951372*(LN(1013/H522)))</f>
        <v>1603.6593056065763</v>
      </c>
      <c r="K522" s="18">
        <f aca="true" t="shared" si="57" ref="K522:K585">(J522+69.955)</f>
        <v>1673.6143056065762</v>
      </c>
      <c r="L522" s="18">
        <f t="shared" si="52"/>
        <v>1690.7434056065763</v>
      </c>
      <c r="M522" s="21">
        <f t="shared" si="53"/>
        <v>1682.1788556065762</v>
      </c>
      <c r="O522" s="16">
        <v>93.2</v>
      </c>
      <c r="P522" s="24">
        <v>0.564</v>
      </c>
      <c r="Q522" s="18">
        <f aca="true" t="shared" si="58" ref="Q522:Q585">((P522*100)-9)</f>
        <v>47.39999999999999</v>
      </c>
      <c r="R522" s="16">
        <v>47.4</v>
      </c>
      <c r="S522" s="24">
        <v>3.1</v>
      </c>
      <c r="T522" s="42">
        <v>97.357</v>
      </c>
      <c r="U522" s="42">
        <f t="shared" si="54"/>
        <v>75.9765</v>
      </c>
      <c r="V522" s="15">
        <v>15.641</v>
      </c>
      <c r="W522" s="21">
        <v>1682.1788556065762</v>
      </c>
    </row>
    <row r="523" spans="1:23" ht="12.75">
      <c r="A523" s="1">
        <v>36346</v>
      </c>
      <c r="B523" s="13">
        <v>186</v>
      </c>
      <c r="C523" s="2">
        <v>0.150231481</v>
      </c>
      <c r="D523" s="14">
        <v>0.150231481</v>
      </c>
      <c r="E523" s="3">
        <v>5140</v>
      </c>
      <c r="F523" s="44">
        <v>0</v>
      </c>
      <c r="G523" s="17">
        <v>872.2</v>
      </c>
      <c r="H523" s="18">
        <f t="shared" si="55"/>
        <v>837.2</v>
      </c>
      <c r="I523" s="16">
        <v>837.2</v>
      </c>
      <c r="J523" s="18">
        <f t="shared" si="56"/>
        <v>1582.8038286616652</v>
      </c>
      <c r="K523" s="18">
        <f t="shared" si="57"/>
        <v>1652.7588286616651</v>
      </c>
      <c r="L523" s="18">
        <f t="shared" si="52"/>
        <v>1669.8879286616652</v>
      </c>
      <c r="M523" s="21">
        <f t="shared" si="53"/>
        <v>1661.3233786616652</v>
      </c>
      <c r="O523" s="16">
        <v>95.5</v>
      </c>
      <c r="P523" s="24">
        <v>0.544</v>
      </c>
      <c r="Q523" s="18">
        <f t="shared" si="58"/>
        <v>45.400000000000006</v>
      </c>
      <c r="R523" s="16">
        <v>45.4</v>
      </c>
      <c r="S523" s="24">
        <v>2.809</v>
      </c>
      <c r="T523" s="42">
        <v>35.041</v>
      </c>
      <c r="U523" s="42">
        <f t="shared" si="54"/>
        <v>62.33133333333333</v>
      </c>
      <c r="V523" s="15">
        <v>14.948</v>
      </c>
      <c r="W523" s="21">
        <v>1661.3233786616652</v>
      </c>
    </row>
    <row r="524" spans="1:23" ht="12.75">
      <c r="A524" s="1">
        <v>36346</v>
      </c>
      <c r="B524" s="13">
        <v>186</v>
      </c>
      <c r="C524" s="2">
        <v>0.150347218</v>
      </c>
      <c r="D524" s="14">
        <v>0.150347218</v>
      </c>
      <c r="E524" s="3">
        <v>5150</v>
      </c>
      <c r="F524" s="44">
        <v>0</v>
      </c>
      <c r="G524" s="17">
        <v>873</v>
      </c>
      <c r="H524" s="18">
        <f t="shared" si="55"/>
        <v>838</v>
      </c>
      <c r="I524" s="16">
        <v>838</v>
      </c>
      <c r="J524" s="18">
        <f t="shared" si="56"/>
        <v>1574.8726424121305</v>
      </c>
      <c r="K524" s="18">
        <f t="shared" si="57"/>
        <v>1644.8276424121304</v>
      </c>
      <c r="L524" s="18">
        <f t="shared" si="52"/>
        <v>1661.9567424121306</v>
      </c>
      <c r="M524" s="21">
        <f t="shared" si="53"/>
        <v>1653.3921924121305</v>
      </c>
      <c r="O524" s="16">
        <v>95.5</v>
      </c>
      <c r="P524" s="24">
        <v>0.554</v>
      </c>
      <c r="Q524" s="18">
        <f t="shared" si="58"/>
        <v>46.400000000000006</v>
      </c>
      <c r="R524" s="16">
        <v>46.4</v>
      </c>
      <c r="S524" s="24">
        <v>2.669</v>
      </c>
      <c r="T524" s="42">
        <v>14.802</v>
      </c>
      <c r="U524" s="42">
        <f t="shared" si="54"/>
        <v>50.449</v>
      </c>
      <c r="V524" s="15">
        <v>14.411</v>
      </c>
      <c r="W524" s="21">
        <v>1653.3921924121305</v>
      </c>
    </row>
    <row r="525" spans="1:23" ht="12.75">
      <c r="A525" s="1">
        <v>36346</v>
      </c>
      <c r="B525" s="13">
        <v>186</v>
      </c>
      <c r="C525" s="2">
        <v>0.15046297</v>
      </c>
      <c r="D525" s="14">
        <v>0.15046297</v>
      </c>
      <c r="E525" s="3">
        <v>5160</v>
      </c>
      <c r="F525" s="44">
        <v>0</v>
      </c>
      <c r="G525" s="17">
        <v>875.5</v>
      </c>
      <c r="H525" s="18">
        <f t="shared" si="55"/>
        <v>840.5</v>
      </c>
      <c r="I525" s="16">
        <v>840.5</v>
      </c>
      <c r="J525" s="18">
        <f t="shared" si="56"/>
        <v>1550.1363972156223</v>
      </c>
      <c r="K525" s="18">
        <f t="shared" si="57"/>
        <v>1620.0913972156222</v>
      </c>
      <c r="L525" s="18">
        <f t="shared" si="52"/>
        <v>1637.2204972156223</v>
      </c>
      <c r="M525" s="21">
        <f t="shared" si="53"/>
        <v>1628.6559472156223</v>
      </c>
      <c r="O525" s="16">
        <v>97</v>
      </c>
      <c r="P525" s="24">
        <v>0.558</v>
      </c>
      <c r="Q525" s="18">
        <f t="shared" si="58"/>
        <v>46.800000000000004</v>
      </c>
      <c r="R525" s="16">
        <v>46.8</v>
      </c>
      <c r="S525" s="24">
        <v>3.346</v>
      </c>
      <c r="T525" s="42">
        <v>141.639</v>
      </c>
      <c r="U525" s="42">
        <f t="shared" si="54"/>
        <v>68.687</v>
      </c>
      <c r="V525" s="15">
        <v>14.27</v>
      </c>
      <c r="W525" s="21">
        <v>1628.6559472156223</v>
      </c>
    </row>
    <row r="526" spans="1:23" ht="12.75">
      <c r="A526" s="1">
        <v>36346</v>
      </c>
      <c r="B526" s="13">
        <v>186</v>
      </c>
      <c r="C526" s="2">
        <v>0.150578707</v>
      </c>
      <c r="D526" s="14">
        <v>0.150578707</v>
      </c>
      <c r="E526" s="3">
        <v>5170</v>
      </c>
      <c r="F526" s="44">
        <v>0</v>
      </c>
      <c r="G526" s="17">
        <v>876.5</v>
      </c>
      <c r="H526" s="18">
        <f t="shared" si="55"/>
        <v>841.5</v>
      </c>
      <c r="I526" s="16">
        <v>841.5</v>
      </c>
      <c r="J526" s="18">
        <f t="shared" si="56"/>
        <v>1540.262494301961</v>
      </c>
      <c r="K526" s="18">
        <f t="shared" si="57"/>
        <v>1610.2174943019609</v>
      </c>
      <c r="L526" s="18">
        <f t="shared" si="52"/>
        <v>1627.346594301961</v>
      </c>
      <c r="M526" s="21">
        <f t="shared" si="53"/>
        <v>1618.782044301961</v>
      </c>
      <c r="O526" s="16">
        <v>97</v>
      </c>
      <c r="P526" s="24">
        <v>0.579</v>
      </c>
      <c r="Q526" s="18">
        <f t="shared" si="58"/>
        <v>48.9</v>
      </c>
      <c r="R526" s="16">
        <v>48.9</v>
      </c>
      <c r="S526" s="24">
        <v>2.821</v>
      </c>
      <c r="T526" s="42">
        <v>37.4</v>
      </c>
      <c r="U526" s="42">
        <f t="shared" si="54"/>
        <v>63.4725</v>
      </c>
      <c r="V526" s="15">
        <v>14.554</v>
      </c>
      <c r="W526" s="21">
        <v>1618.782044301961</v>
      </c>
    </row>
    <row r="527" spans="1:23" ht="12.75">
      <c r="A527" s="1">
        <v>36346</v>
      </c>
      <c r="B527" s="13">
        <v>186</v>
      </c>
      <c r="C527" s="2">
        <v>0.150694445</v>
      </c>
      <c r="D527" s="14">
        <v>0.150694445</v>
      </c>
      <c r="E527" s="3">
        <v>5180</v>
      </c>
      <c r="F527" s="44">
        <v>0</v>
      </c>
      <c r="G527" s="17">
        <v>878.4</v>
      </c>
      <c r="H527" s="18">
        <f t="shared" si="55"/>
        <v>843.4</v>
      </c>
      <c r="I527" s="16">
        <v>843.4</v>
      </c>
      <c r="J527" s="18">
        <f t="shared" si="56"/>
        <v>1521.5343629060394</v>
      </c>
      <c r="K527" s="18">
        <f t="shared" si="57"/>
        <v>1591.4893629060393</v>
      </c>
      <c r="L527" s="18">
        <f t="shared" si="52"/>
        <v>1608.6184629060394</v>
      </c>
      <c r="M527" s="21">
        <f t="shared" si="53"/>
        <v>1600.0539129060394</v>
      </c>
      <c r="O527" s="16">
        <v>97.6</v>
      </c>
      <c r="P527" s="24">
        <v>0.571</v>
      </c>
      <c r="Q527" s="18">
        <f t="shared" si="58"/>
        <v>48.099999999999994</v>
      </c>
      <c r="R527" s="16">
        <v>48.1</v>
      </c>
      <c r="S527" s="24">
        <v>2.923</v>
      </c>
      <c r="T527" s="42">
        <v>59.084</v>
      </c>
      <c r="U527" s="42">
        <f t="shared" si="54"/>
        <v>64.2205</v>
      </c>
      <c r="V527" s="15">
        <v>15.358</v>
      </c>
      <c r="W527" s="21">
        <v>1600.0539129060394</v>
      </c>
    </row>
    <row r="528" spans="1:23" ht="12.75">
      <c r="A528" s="1">
        <v>36346</v>
      </c>
      <c r="B528" s="13">
        <v>186</v>
      </c>
      <c r="C528" s="2">
        <v>0.150810182</v>
      </c>
      <c r="D528" s="14">
        <v>0.150810182</v>
      </c>
      <c r="E528" s="3">
        <v>5190</v>
      </c>
      <c r="F528" s="44">
        <v>0</v>
      </c>
      <c r="G528" s="17">
        <v>880.2</v>
      </c>
      <c r="H528" s="18">
        <f t="shared" si="55"/>
        <v>845.2</v>
      </c>
      <c r="I528" s="16">
        <v>845.2</v>
      </c>
      <c r="J528" s="18">
        <f t="shared" si="56"/>
        <v>1503.8308000361462</v>
      </c>
      <c r="K528" s="18">
        <f t="shared" si="57"/>
        <v>1573.7858000361462</v>
      </c>
      <c r="L528" s="18">
        <f t="shared" si="52"/>
        <v>1590.9149000361463</v>
      </c>
      <c r="M528" s="21">
        <f t="shared" si="53"/>
        <v>1582.3503500361462</v>
      </c>
      <c r="O528" s="16">
        <v>97.5</v>
      </c>
      <c r="P528" s="24">
        <v>0.575</v>
      </c>
      <c r="Q528" s="18">
        <f t="shared" si="58"/>
        <v>48.49999999999999</v>
      </c>
      <c r="R528" s="16">
        <v>48.5</v>
      </c>
      <c r="S528" s="24">
        <v>3.123</v>
      </c>
      <c r="T528" s="42">
        <v>101.845</v>
      </c>
      <c r="U528" s="42">
        <f t="shared" si="54"/>
        <v>64.9685</v>
      </c>
      <c r="V528" s="15">
        <v>15.726</v>
      </c>
      <c r="W528" s="21">
        <v>1582.3503500361462</v>
      </c>
    </row>
    <row r="529" spans="1:23" ht="12.75">
      <c r="A529" s="1">
        <v>36346</v>
      </c>
      <c r="B529" s="13">
        <v>186</v>
      </c>
      <c r="C529" s="2">
        <v>0.150925919</v>
      </c>
      <c r="D529" s="14">
        <v>0.150925919</v>
      </c>
      <c r="E529" s="3">
        <v>5200</v>
      </c>
      <c r="F529" s="44">
        <v>0</v>
      </c>
      <c r="G529" s="17">
        <v>881.5</v>
      </c>
      <c r="H529" s="18">
        <f t="shared" si="55"/>
        <v>846.5</v>
      </c>
      <c r="I529" s="16">
        <v>846.5</v>
      </c>
      <c r="J529" s="18">
        <f t="shared" si="56"/>
        <v>1491.06832571027</v>
      </c>
      <c r="K529" s="18">
        <f t="shared" si="57"/>
        <v>1561.02332571027</v>
      </c>
      <c r="L529" s="18">
        <f t="shared" si="52"/>
        <v>1578.15242571027</v>
      </c>
      <c r="M529" s="21">
        <f t="shared" si="53"/>
        <v>1569.58787571027</v>
      </c>
      <c r="O529" s="16">
        <v>97.5</v>
      </c>
      <c r="P529" s="24">
        <v>0.568</v>
      </c>
      <c r="Q529" s="18">
        <f t="shared" si="58"/>
        <v>47.8</v>
      </c>
      <c r="R529" s="16">
        <v>47.8</v>
      </c>
      <c r="S529" s="24">
        <v>2.673</v>
      </c>
      <c r="T529" s="42">
        <v>18.682</v>
      </c>
      <c r="U529" s="42">
        <f t="shared" si="54"/>
        <v>62.242</v>
      </c>
      <c r="V529" s="15">
        <v>16.046</v>
      </c>
      <c r="W529" s="21">
        <v>1569.58787571027</v>
      </c>
    </row>
    <row r="530" spans="1:23" ht="12.75">
      <c r="A530" s="1">
        <v>36346</v>
      </c>
      <c r="B530" s="13">
        <v>186</v>
      </c>
      <c r="C530" s="2">
        <v>0.151041672</v>
      </c>
      <c r="D530" s="14">
        <v>0.151041672</v>
      </c>
      <c r="E530" s="3">
        <v>5210</v>
      </c>
      <c r="F530" s="44">
        <v>0</v>
      </c>
      <c r="G530" s="17">
        <v>882.7</v>
      </c>
      <c r="H530" s="18">
        <f t="shared" si="55"/>
        <v>847.7</v>
      </c>
      <c r="I530" s="16">
        <v>847.7</v>
      </c>
      <c r="J530" s="18">
        <f t="shared" si="56"/>
        <v>1479.3049644627245</v>
      </c>
      <c r="K530" s="18">
        <f t="shared" si="57"/>
        <v>1549.2599644627244</v>
      </c>
      <c r="L530" s="18">
        <f t="shared" si="52"/>
        <v>1566.3890644627245</v>
      </c>
      <c r="M530" s="21">
        <f t="shared" si="53"/>
        <v>1557.8245144627244</v>
      </c>
      <c r="O530" s="16">
        <v>97.6</v>
      </c>
      <c r="P530" s="24">
        <v>0.586</v>
      </c>
      <c r="Q530" s="18">
        <f t="shared" si="58"/>
        <v>49.599999999999994</v>
      </c>
      <c r="R530" s="16">
        <v>49.6</v>
      </c>
      <c r="S530" s="24">
        <v>3.043</v>
      </c>
      <c r="T530" s="42">
        <v>82.443</v>
      </c>
      <c r="U530" s="42">
        <f t="shared" si="54"/>
        <v>73.5155</v>
      </c>
      <c r="V530" s="15">
        <v>16.085</v>
      </c>
      <c r="W530" s="21">
        <v>1557.8245144627244</v>
      </c>
    </row>
    <row r="531" spans="1:23" ht="12.75">
      <c r="A531" s="1">
        <v>36346</v>
      </c>
      <c r="B531" s="13">
        <v>186</v>
      </c>
      <c r="C531" s="2">
        <v>0.151157409</v>
      </c>
      <c r="D531" s="14">
        <v>0.151157409</v>
      </c>
      <c r="E531" s="3">
        <v>5220</v>
      </c>
      <c r="F531" s="44">
        <v>0</v>
      </c>
      <c r="G531" s="17">
        <v>884.3</v>
      </c>
      <c r="H531" s="18">
        <f t="shared" si="55"/>
        <v>849.3</v>
      </c>
      <c r="I531" s="16">
        <v>849.3</v>
      </c>
      <c r="J531" s="18">
        <f t="shared" si="56"/>
        <v>1463.6463597106322</v>
      </c>
      <c r="K531" s="18">
        <f t="shared" si="57"/>
        <v>1533.601359710632</v>
      </c>
      <c r="L531" s="18">
        <f t="shared" si="52"/>
        <v>1550.7304597106322</v>
      </c>
      <c r="M531" s="21">
        <f t="shared" si="53"/>
        <v>1542.1659097106321</v>
      </c>
      <c r="O531" s="16">
        <v>97.7</v>
      </c>
      <c r="P531" s="24">
        <v>0.575</v>
      </c>
      <c r="Q531" s="18">
        <f t="shared" si="58"/>
        <v>48.49999999999999</v>
      </c>
      <c r="R531" s="16">
        <v>48.5</v>
      </c>
      <c r="S531" s="24">
        <v>3.122</v>
      </c>
      <c r="T531" s="42">
        <v>104.127</v>
      </c>
      <c r="U531" s="42">
        <f t="shared" si="54"/>
        <v>67.26350000000001</v>
      </c>
      <c r="V531" s="15">
        <v>16.013</v>
      </c>
      <c r="W531" s="21">
        <v>1542.1659097106321</v>
      </c>
    </row>
    <row r="532" spans="1:23" ht="12.75">
      <c r="A532" s="1">
        <v>36346</v>
      </c>
      <c r="B532" s="13">
        <v>186</v>
      </c>
      <c r="C532" s="2">
        <v>0.151273146</v>
      </c>
      <c r="D532" s="14">
        <v>0.151273146</v>
      </c>
      <c r="E532" s="3">
        <v>5230</v>
      </c>
      <c r="F532" s="44">
        <v>0</v>
      </c>
      <c r="G532" s="17">
        <v>885.7</v>
      </c>
      <c r="H532" s="18">
        <f t="shared" si="55"/>
        <v>850.7</v>
      </c>
      <c r="I532" s="16">
        <v>850.7</v>
      </c>
      <c r="J532" s="18">
        <f t="shared" si="56"/>
        <v>1449.96926024128</v>
      </c>
      <c r="K532" s="18">
        <f t="shared" si="57"/>
        <v>1519.9242602412799</v>
      </c>
      <c r="L532" s="18">
        <f t="shared" si="52"/>
        <v>1537.05336024128</v>
      </c>
      <c r="M532" s="21">
        <f t="shared" si="53"/>
        <v>1528.48881024128</v>
      </c>
      <c r="O532" s="16">
        <v>97.9</v>
      </c>
      <c r="P532" s="24">
        <v>0.6</v>
      </c>
      <c r="Q532" s="18">
        <f t="shared" si="58"/>
        <v>51</v>
      </c>
      <c r="R532" s="16">
        <v>51</v>
      </c>
      <c r="S532" s="24">
        <v>3.041</v>
      </c>
      <c r="T532" s="42">
        <v>83.888</v>
      </c>
      <c r="U532" s="42">
        <f t="shared" si="54"/>
        <v>75.0115</v>
      </c>
      <c r="V532" s="15">
        <v>15.706</v>
      </c>
      <c r="W532" s="21">
        <v>1528.48881024128</v>
      </c>
    </row>
    <row r="533" spans="1:23" ht="12.75">
      <c r="A533" s="1">
        <v>36346</v>
      </c>
      <c r="B533" s="13">
        <v>186</v>
      </c>
      <c r="C533" s="2">
        <v>0.151388884</v>
      </c>
      <c r="D533" s="14">
        <v>0.151388884</v>
      </c>
      <c r="E533" s="3">
        <v>5240</v>
      </c>
      <c r="F533" s="44">
        <v>0</v>
      </c>
      <c r="G533" s="17">
        <v>887</v>
      </c>
      <c r="H533" s="18">
        <f t="shared" si="55"/>
        <v>852</v>
      </c>
      <c r="I533" s="16">
        <v>852</v>
      </c>
      <c r="J533" s="18">
        <f t="shared" si="56"/>
        <v>1437.289235714147</v>
      </c>
      <c r="K533" s="18">
        <f t="shared" si="57"/>
        <v>1507.244235714147</v>
      </c>
      <c r="L533" s="18">
        <f t="shared" si="52"/>
        <v>1524.373335714147</v>
      </c>
      <c r="M533" s="21">
        <f t="shared" si="53"/>
        <v>1515.808785714147</v>
      </c>
      <c r="O533" s="16">
        <v>99.1</v>
      </c>
      <c r="P533" s="24">
        <v>0.597</v>
      </c>
      <c r="Q533" s="18">
        <f t="shared" si="58"/>
        <v>50.699999999999996</v>
      </c>
      <c r="R533" s="16">
        <v>50.7</v>
      </c>
      <c r="S533" s="24">
        <v>3.197</v>
      </c>
      <c r="T533" s="42">
        <v>126.725</v>
      </c>
      <c r="U533" s="42">
        <f t="shared" si="54"/>
        <v>86.28500000000001</v>
      </c>
      <c r="V533" s="15">
        <v>15.151</v>
      </c>
      <c r="W533" s="21">
        <v>1515.808785714147</v>
      </c>
    </row>
    <row r="534" spans="1:23" ht="12.75">
      <c r="A534" s="1">
        <v>36346</v>
      </c>
      <c r="B534" s="13">
        <v>186</v>
      </c>
      <c r="C534" s="2">
        <v>0.151504636</v>
      </c>
      <c r="D534" s="14">
        <v>0.151504636</v>
      </c>
      <c r="E534" s="3">
        <v>5250</v>
      </c>
      <c r="F534" s="44">
        <v>0</v>
      </c>
      <c r="G534" s="17">
        <v>888.6</v>
      </c>
      <c r="H534" s="18">
        <f t="shared" si="55"/>
        <v>853.6</v>
      </c>
      <c r="I534" s="16">
        <v>853.6</v>
      </c>
      <c r="J534" s="18">
        <f t="shared" si="56"/>
        <v>1421.7095850427706</v>
      </c>
      <c r="K534" s="18">
        <f t="shared" si="57"/>
        <v>1491.6645850427706</v>
      </c>
      <c r="L534" s="18">
        <f t="shared" si="52"/>
        <v>1508.7936850427707</v>
      </c>
      <c r="M534" s="21">
        <f t="shared" si="53"/>
        <v>1500.2291350427706</v>
      </c>
      <c r="O534" s="16">
        <v>100</v>
      </c>
      <c r="P534" s="24">
        <v>0.601</v>
      </c>
      <c r="Q534" s="18">
        <f t="shared" si="58"/>
        <v>51.099999999999994</v>
      </c>
      <c r="R534" s="16">
        <v>51.1</v>
      </c>
      <c r="S534" s="24">
        <v>2.707</v>
      </c>
      <c r="T534" s="42">
        <v>22.486</v>
      </c>
      <c r="U534" s="42">
        <f t="shared" si="54"/>
        <v>73.0585</v>
      </c>
      <c r="V534" s="15">
        <v>14.443</v>
      </c>
      <c r="W534" s="21">
        <v>1500.2291350427706</v>
      </c>
    </row>
    <row r="535" spans="1:23" ht="12.75">
      <c r="A535" s="1">
        <v>36346</v>
      </c>
      <c r="B535" s="13">
        <v>186</v>
      </c>
      <c r="C535" s="2">
        <v>0.151620373</v>
      </c>
      <c r="D535" s="14">
        <v>0.151620373</v>
      </c>
      <c r="E535" s="3">
        <v>5260</v>
      </c>
      <c r="F535" s="44">
        <v>0</v>
      </c>
      <c r="G535" s="17">
        <v>890.3</v>
      </c>
      <c r="H535" s="18">
        <f t="shared" si="55"/>
        <v>855.3</v>
      </c>
      <c r="I535" s="16">
        <v>855.3</v>
      </c>
      <c r="J535" s="18">
        <f t="shared" si="56"/>
        <v>1405.188171280597</v>
      </c>
      <c r="K535" s="18">
        <f t="shared" si="57"/>
        <v>1475.143171280597</v>
      </c>
      <c r="L535" s="18">
        <f t="shared" si="52"/>
        <v>1492.2722712805971</v>
      </c>
      <c r="M535" s="21">
        <f t="shared" si="53"/>
        <v>1483.707721280597</v>
      </c>
      <c r="O535" s="16">
        <v>100</v>
      </c>
      <c r="P535" s="24">
        <v>0.616</v>
      </c>
      <c r="Q535" s="18">
        <f t="shared" si="58"/>
        <v>52.6</v>
      </c>
      <c r="R535" s="16">
        <v>52.6</v>
      </c>
      <c r="S535" s="24">
        <v>3.059</v>
      </c>
      <c r="T535" s="42">
        <v>107.171</v>
      </c>
      <c r="U535" s="42">
        <f t="shared" si="54"/>
        <v>87.80666666666667</v>
      </c>
      <c r="V535" s="15">
        <v>14.253</v>
      </c>
      <c r="W535" s="21">
        <v>1483.707721280597</v>
      </c>
    </row>
    <row r="536" spans="1:23" ht="12.75">
      <c r="A536" s="1">
        <v>36346</v>
      </c>
      <c r="B536" s="13">
        <v>186</v>
      </c>
      <c r="C536" s="2">
        <v>0.15173611</v>
      </c>
      <c r="D536" s="14">
        <v>0.15173611</v>
      </c>
      <c r="E536" s="3">
        <v>5270</v>
      </c>
      <c r="F536" s="44">
        <v>0</v>
      </c>
      <c r="G536" s="17">
        <v>891.8</v>
      </c>
      <c r="H536" s="18">
        <f t="shared" si="55"/>
        <v>856.8</v>
      </c>
      <c r="I536" s="16">
        <v>856.8</v>
      </c>
      <c r="J536" s="18">
        <f t="shared" si="56"/>
        <v>1390.6377008116067</v>
      </c>
      <c r="K536" s="18">
        <f t="shared" si="57"/>
        <v>1460.5927008116066</v>
      </c>
      <c r="L536" s="18">
        <f t="shared" si="52"/>
        <v>1477.7218008116067</v>
      </c>
      <c r="M536" s="21">
        <f t="shared" si="53"/>
        <v>1469.1572508116067</v>
      </c>
      <c r="O536" s="16">
        <v>99.9</v>
      </c>
      <c r="P536" s="24">
        <v>0.621</v>
      </c>
      <c r="Q536" s="18">
        <f t="shared" si="58"/>
        <v>53.1</v>
      </c>
      <c r="R536" s="16">
        <v>53.1</v>
      </c>
      <c r="S536" s="24">
        <v>3.209</v>
      </c>
      <c r="T536" s="42">
        <v>128.931</v>
      </c>
      <c r="U536" s="42">
        <f t="shared" si="54"/>
        <v>95.55466666666666</v>
      </c>
      <c r="V536" s="15">
        <v>14.556</v>
      </c>
      <c r="W536" s="21">
        <v>1469.1572508116067</v>
      </c>
    </row>
    <row r="537" spans="1:23" ht="12.75">
      <c r="A537" s="1">
        <v>36346</v>
      </c>
      <c r="B537" s="13">
        <v>186</v>
      </c>
      <c r="C537" s="2">
        <v>0.151851848</v>
      </c>
      <c r="D537" s="14">
        <v>0.151851848</v>
      </c>
      <c r="E537" s="3">
        <v>5280</v>
      </c>
      <c r="F537" s="44">
        <v>0</v>
      </c>
      <c r="G537" s="17">
        <v>892.8</v>
      </c>
      <c r="H537" s="18">
        <f t="shared" si="55"/>
        <v>857.8</v>
      </c>
      <c r="I537" s="16">
        <v>857.8</v>
      </c>
      <c r="J537" s="18">
        <f t="shared" si="56"/>
        <v>1380.9515322433829</v>
      </c>
      <c r="K537" s="18">
        <f t="shared" si="57"/>
        <v>1450.9065322433828</v>
      </c>
      <c r="L537" s="18">
        <f t="shared" si="52"/>
        <v>1468.035632243383</v>
      </c>
      <c r="M537" s="21">
        <f t="shared" si="53"/>
        <v>1459.4710822433829</v>
      </c>
      <c r="O537" s="16">
        <v>99.4</v>
      </c>
      <c r="P537" s="24">
        <v>0.636</v>
      </c>
      <c r="Q537" s="18">
        <f t="shared" si="58"/>
        <v>54.6</v>
      </c>
      <c r="R537" s="16">
        <v>54.6</v>
      </c>
      <c r="S537" s="24">
        <v>3.114</v>
      </c>
      <c r="T537" s="42">
        <v>108.768</v>
      </c>
      <c r="U537" s="42">
        <f t="shared" si="54"/>
        <v>96.32816666666668</v>
      </c>
      <c r="V537" s="15">
        <v>15.112</v>
      </c>
      <c r="W537" s="21">
        <v>1459.4710822433829</v>
      </c>
    </row>
    <row r="538" spans="1:23" ht="12.75">
      <c r="A538" s="1">
        <v>36346</v>
      </c>
      <c r="B538" s="13">
        <v>186</v>
      </c>
      <c r="C538" s="2">
        <v>0.1519676</v>
      </c>
      <c r="D538" s="14">
        <v>0.1519676</v>
      </c>
      <c r="E538" s="3">
        <v>5290</v>
      </c>
      <c r="F538" s="44">
        <v>0</v>
      </c>
      <c r="G538" s="17">
        <v>894.8</v>
      </c>
      <c r="H538" s="18">
        <f t="shared" si="55"/>
        <v>859.8</v>
      </c>
      <c r="I538" s="16">
        <v>859.8</v>
      </c>
      <c r="J538" s="18">
        <f t="shared" si="56"/>
        <v>1361.6130247328786</v>
      </c>
      <c r="K538" s="18">
        <f t="shared" si="57"/>
        <v>1431.5680247328785</v>
      </c>
      <c r="L538" s="18">
        <f t="shared" si="52"/>
        <v>1448.6971247328786</v>
      </c>
      <c r="M538" s="21">
        <f t="shared" si="53"/>
        <v>1440.1325747328785</v>
      </c>
      <c r="O538" s="16">
        <v>99.4</v>
      </c>
      <c r="P538" s="24">
        <v>0.64</v>
      </c>
      <c r="Q538" s="18">
        <f t="shared" si="58"/>
        <v>55</v>
      </c>
      <c r="R538" s="16">
        <v>55</v>
      </c>
      <c r="S538" s="24">
        <v>2.865</v>
      </c>
      <c r="T538" s="42">
        <v>67.529</v>
      </c>
      <c r="U538" s="42">
        <f t="shared" si="54"/>
        <v>93.60166666666667</v>
      </c>
      <c r="V538" s="15">
        <v>15.716</v>
      </c>
      <c r="W538" s="21">
        <v>1440.1325747328785</v>
      </c>
    </row>
    <row r="539" spans="1:23" ht="12.75">
      <c r="A539" s="1">
        <v>36346</v>
      </c>
      <c r="B539" s="13">
        <v>186</v>
      </c>
      <c r="C539" s="2">
        <v>0.152083337</v>
      </c>
      <c r="D539" s="14">
        <v>0.152083337</v>
      </c>
      <c r="E539" s="3">
        <v>5300</v>
      </c>
      <c r="F539" s="44">
        <v>0</v>
      </c>
      <c r="G539" s="17">
        <v>896.5</v>
      </c>
      <c r="H539" s="18">
        <f t="shared" si="55"/>
        <v>861.5</v>
      </c>
      <c r="I539" s="16">
        <v>861.5</v>
      </c>
      <c r="J539" s="18">
        <f t="shared" si="56"/>
        <v>1345.2106289596384</v>
      </c>
      <c r="K539" s="18">
        <f t="shared" si="57"/>
        <v>1415.1656289596383</v>
      </c>
      <c r="L539" s="18">
        <f t="shared" si="52"/>
        <v>1432.2947289596384</v>
      </c>
      <c r="M539" s="21">
        <f t="shared" si="53"/>
        <v>1423.7301789596384</v>
      </c>
      <c r="O539" s="16">
        <v>99.3</v>
      </c>
      <c r="P539" s="24">
        <v>0.646</v>
      </c>
      <c r="Q539" s="18">
        <f t="shared" si="58"/>
        <v>55.60000000000001</v>
      </c>
      <c r="R539" s="16">
        <v>55.6</v>
      </c>
      <c r="S539" s="24">
        <v>3.329</v>
      </c>
      <c r="T539" s="42">
        <v>152.214</v>
      </c>
      <c r="U539" s="42">
        <f t="shared" si="54"/>
        <v>97.84983333333332</v>
      </c>
      <c r="V539" s="15">
        <v>16.094</v>
      </c>
      <c r="W539" s="21">
        <v>1423.7301789596384</v>
      </c>
    </row>
    <row r="540" spans="1:23" ht="12.75">
      <c r="A540" s="1">
        <v>36346</v>
      </c>
      <c r="B540" s="13">
        <v>186</v>
      </c>
      <c r="C540" s="2">
        <v>0.152199075</v>
      </c>
      <c r="D540" s="14">
        <v>0.152199075</v>
      </c>
      <c r="E540" s="3">
        <v>5310</v>
      </c>
      <c r="F540" s="44">
        <v>0</v>
      </c>
      <c r="G540" s="17">
        <v>897.7</v>
      </c>
      <c r="H540" s="18">
        <f t="shared" si="55"/>
        <v>862.7</v>
      </c>
      <c r="I540" s="16">
        <v>862.7</v>
      </c>
      <c r="J540" s="18">
        <f t="shared" si="56"/>
        <v>1333.6519428961753</v>
      </c>
      <c r="K540" s="18">
        <f t="shared" si="57"/>
        <v>1403.6069428961753</v>
      </c>
      <c r="L540" s="18">
        <f t="shared" si="52"/>
        <v>1420.7360428961754</v>
      </c>
      <c r="M540" s="21">
        <f t="shared" si="53"/>
        <v>1412.1714928961753</v>
      </c>
      <c r="O540" s="16">
        <v>97.7</v>
      </c>
      <c r="P540" s="24">
        <v>0.651</v>
      </c>
      <c r="Q540" s="18">
        <f t="shared" si="58"/>
        <v>56.10000000000001</v>
      </c>
      <c r="R540" s="16">
        <v>56.1</v>
      </c>
      <c r="S540" s="24">
        <v>3.124</v>
      </c>
      <c r="T540" s="42">
        <v>110.974</v>
      </c>
      <c r="U540" s="42">
        <f t="shared" si="54"/>
        <v>112.59783333333336</v>
      </c>
      <c r="V540" s="15">
        <v>16.123</v>
      </c>
      <c r="W540" s="21">
        <v>1412.1714928961753</v>
      </c>
    </row>
    <row r="541" spans="1:23" ht="12.75">
      <c r="A541" s="1">
        <v>36346</v>
      </c>
      <c r="B541" s="13">
        <v>186</v>
      </c>
      <c r="C541" s="2">
        <v>0.152314812</v>
      </c>
      <c r="D541" s="14">
        <v>0.152314812</v>
      </c>
      <c r="E541" s="3">
        <v>5320</v>
      </c>
      <c r="F541" s="44">
        <v>0</v>
      </c>
      <c r="G541" s="17">
        <v>899.6</v>
      </c>
      <c r="H541" s="18">
        <f t="shared" si="55"/>
        <v>864.6</v>
      </c>
      <c r="I541" s="16">
        <v>864.6</v>
      </c>
      <c r="J541" s="18">
        <f t="shared" si="56"/>
        <v>1315.383530958239</v>
      </c>
      <c r="K541" s="18">
        <f t="shared" si="57"/>
        <v>1385.3385309582388</v>
      </c>
      <c r="L541" s="18">
        <f t="shared" si="52"/>
        <v>1402.467630958239</v>
      </c>
      <c r="M541" s="21">
        <f t="shared" si="53"/>
        <v>1393.903080958239</v>
      </c>
      <c r="O541" s="16">
        <v>99</v>
      </c>
      <c r="P541" s="24">
        <v>0.611</v>
      </c>
      <c r="Q541" s="18">
        <f t="shared" si="58"/>
        <v>52.1</v>
      </c>
      <c r="R541" s="16">
        <v>52.1</v>
      </c>
      <c r="S541" s="24">
        <v>3.019</v>
      </c>
      <c r="T541" s="42">
        <v>90.811</v>
      </c>
      <c r="U541" s="42">
        <f t="shared" si="54"/>
        <v>109.87116666666668</v>
      </c>
      <c r="V541" s="15">
        <v>15.97</v>
      </c>
      <c r="W541" s="21">
        <v>1393.903080958239</v>
      </c>
    </row>
    <row r="542" spans="1:23" ht="12.75">
      <c r="A542" s="1">
        <v>36346</v>
      </c>
      <c r="B542" s="13">
        <v>186</v>
      </c>
      <c r="C542" s="2">
        <v>0.152430549</v>
      </c>
      <c r="D542" s="14">
        <v>0.152430549</v>
      </c>
      <c r="E542" s="3">
        <v>5330</v>
      </c>
      <c r="F542" s="44">
        <v>0</v>
      </c>
      <c r="G542" s="17">
        <v>901</v>
      </c>
      <c r="H542" s="18">
        <f t="shared" si="55"/>
        <v>866</v>
      </c>
      <c r="I542" s="16">
        <v>866</v>
      </c>
      <c r="J542" s="18">
        <f t="shared" si="56"/>
        <v>1301.9482663600309</v>
      </c>
      <c r="K542" s="18">
        <f t="shared" si="57"/>
        <v>1371.9032663600308</v>
      </c>
      <c r="L542" s="18">
        <f t="shared" si="52"/>
        <v>1389.032366360031</v>
      </c>
      <c r="M542" s="21">
        <f t="shared" si="53"/>
        <v>1380.4678163600308</v>
      </c>
      <c r="O542" s="16">
        <v>98.1</v>
      </c>
      <c r="P542" s="24">
        <v>0.647</v>
      </c>
      <c r="Q542" s="18">
        <f t="shared" si="58"/>
        <v>55.7</v>
      </c>
      <c r="R542" s="16">
        <v>55.7</v>
      </c>
      <c r="S542" s="24">
        <v>3.316</v>
      </c>
      <c r="T542" s="42">
        <v>154.572</v>
      </c>
      <c r="U542" s="42">
        <f t="shared" si="54"/>
        <v>114.14466666666665</v>
      </c>
      <c r="V542" s="15">
        <v>15.639</v>
      </c>
      <c r="W542" s="21">
        <v>1380.4678163600308</v>
      </c>
    </row>
    <row r="543" spans="1:23" ht="12.75">
      <c r="A543" s="1">
        <v>36346</v>
      </c>
      <c r="B543" s="13">
        <v>186</v>
      </c>
      <c r="C543" s="2">
        <v>0.152546301</v>
      </c>
      <c r="D543" s="14">
        <v>0.152546301</v>
      </c>
      <c r="E543" s="3">
        <v>5340</v>
      </c>
      <c r="F543" s="44">
        <v>0</v>
      </c>
      <c r="G543" s="17">
        <v>902.9</v>
      </c>
      <c r="H543" s="18">
        <f t="shared" si="55"/>
        <v>867.9</v>
      </c>
      <c r="I543" s="16">
        <v>867.9</v>
      </c>
      <c r="J543" s="18">
        <f t="shared" si="56"/>
        <v>1283.7493922359786</v>
      </c>
      <c r="K543" s="18">
        <f t="shared" si="57"/>
        <v>1353.7043922359785</v>
      </c>
      <c r="L543" s="18">
        <f t="shared" si="52"/>
        <v>1370.8334922359786</v>
      </c>
      <c r="M543" s="21">
        <f t="shared" si="53"/>
        <v>1362.2689422359786</v>
      </c>
      <c r="O543" s="16">
        <v>99.8</v>
      </c>
      <c r="P543" s="24">
        <v>0.661</v>
      </c>
      <c r="Q543" s="18">
        <f t="shared" si="58"/>
        <v>57.10000000000001</v>
      </c>
      <c r="R543" s="16">
        <v>57.1</v>
      </c>
      <c r="S543" s="24">
        <v>3.238</v>
      </c>
      <c r="T543" s="42">
        <v>134.257</v>
      </c>
      <c r="U543" s="42">
        <f t="shared" si="54"/>
        <v>118.39283333333333</v>
      </c>
      <c r="V543" s="15">
        <v>15.123</v>
      </c>
      <c r="W543" s="21">
        <v>1362.2689422359786</v>
      </c>
    </row>
    <row r="544" spans="1:23" ht="12.75">
      <c r="A544" s="1">
        <v>36346</v>
      </c>
      <c r="B544" s="13">
        <v>186</v>
      </c>
      <c r="C544" s="2">
        <v>0.152662039</v>
      </c>
      <c r="D544" s="14">
        <v>0.152662039</v>
      </c>
      <c r="E544" s="3">
        <v>5350</v>
      </c>
      <c r="F544" s="44">
        <v>0</v>
      </c>
      <c r="G544" s="17">
        <v>905.1</v>
      </c>
      <c r="H544" s="18">
        <f t="shared" si="55"/>
        <v>870.1</v>
      </c>
      <c r="I544" s="16">
        <v>870.1</v>
      </c>
      <c r="J544" s="18">
        <f t="shared" si="56"/>
        <v>1262.726719306446</v>
      </c>
      <c r="K544" s="18">
        <f t="shared" si="57"/>
        <v>1332.681719306446</v>
      </c>
      <c r="L544" s="18">
        <f t="shared" si="52"/>
        <v>1349.810819306446</v>
      </c>
      <c r="M544" s="21">
        <f t="shared" si="53"/>
        <v>1341.246269306446</v>
      </c>
      <c r="O544" s="16">
        <v>99.5</v>
      </c>
      <c r="P544" s="24">
        <v>0.668</v>
      </c>
      <c r="Q544" s="18">
        <f t="shared" si="58"/>
        <v>57.8</v>
      </c>
      <c r="R544" s="16">
        <v>57.8</v>
      </c>
      <c r="S544" s="24">
        <v>2.849</v>
      </c>
      <c r="T544" s="42">
        <v>51.018</v>
      </c>
      <c r="U544" s="42">
        <f t="shared" si="54"/>
        <v>115.641</v>
      </c>
      <c r="V544" s="15">
        <v>14.513</v>
      </c>
      <c r="W544" s="21">
        <v>1341.246269306446</v>
      </c>
    </row>
    <row r="545" spans="1:23" ht="12.75">
      <c r="A545" s="1">
        <v>36346</v>
      </c>
      <c r="B545" s="13">
        <v>186</v>
      </c>
      <c r="C545" s="2">
        <v>0.152777776</v>
      </c>
      <c r="D545" s="14">
        <v>0.152777776</v>
      </c>
      <c r="E545" s="3">
        <v>5360</v>
      </c>
      <c r="F545" s="44">
        <v>0</v>
      </c>
      <c r="G545" s="17">
        <v>906.8</v>
      </c>
      <c r="H545" s="18">
        <f t="shared" si="55"/>
        <v>871.8</v>
      </c>
      <c r="I545" s="16">
        <v>871.8</v>
      </c>
      <c r="J545" s="18">
        <f t="shared" si="56"/>
        <v>1246.5183011259323</v>
      </c>
      <c r="K545" s="18">
        <f t="shared" si="57"/>
        <v>1316.4733011259323</v>
      </c>
      <c r="L545" s="18">
        <f t="shared" si="52"/>
        <v>1333.6024011259324</v>
      </c>
      <c r="M545" s="21">
        <f t="shared" si="53"/>
        <v>1325.0378511259323</v>
      </c>
      <c r="O545" s="16">
        <v>98.9</v>
      </c>
      <c r="P545" s="24">
        <v>0.646</v>
      </c>
      <c r="Q545" s="18">
        <f t="shared" si="58"/>
        <v>55.60000000000001</v>
      </c>
      <c r="R545" s="16">
        <v>55.6</v>
      </c>
      <c r="S545" s="24">
        <v>2.462</v>
      </c>
      <c r="T545" s="42">
        <v>-11.146</v>
      </c>
      <c r="U545" s="42">
        <f t="shared" si="54"/>
        <v>88.41433333333335</v>
      </c>
      <c r="V545" s="15">
        <v>14.216</v>
      </c>
      <c r="W545" s="21">
        <v>1325.0378511259323</v>
      </c>
    </row>
    <row r="546" spans="1:23" ht="12.75">
      <c r="A546" s="1">
        <v>36346</v>
      </c>
      <c r="B546" s="13">
        <v>186</v>
      </c>
      <c r="C546" s="2">
        <v>0.152893513</v>
      </c>
      <c r="D546" s="14">
        <v>0.152893513</v>
      </c>
      <c r="E546" s="3">
        <v>5370</v>
      </c>
      <c r="F546" s="44">
        <v>0</v>
      </c>
      <c r="G546" s="17">
        <v>908.2</v>
      </c>
      <c r="H546" s="18">
        <f t="shared" si="55"/>
        <v>873.2</v>
      </c>
      <c r="I546" s="16">
        <v>873.2</v>
      </c>
      <c r="J546" s="18">
        <f t="shared" si="56"/>
        <v>1233.193906380776</v>
      </c>
      <c r="K546" s="18">
        <f t="shared" si="57"/>
        <v>1303.148906380776</v>
      </c>
      <c r="L546" s="18">
        <f t="shared" si="52"/>
        <v>1320.278006380776</v>
      </c>
      <c r="M546" s="21">
        <f t="shared" si="53"/>
        <v>1311.713456380776</v>
      </c>
      <c r="O546" s="16">
        <v>99.9</v>
      </c>
      <c r="P546" s="24">
        <v>0.651</v>
      </c>
      <c r="Q546" s="18">
        <f t="shared" si="58"/>
        <v>56.10000000000001</v>
      </c>
      <c r="R546" s="16">
        <v>56.1</v>
      </c>
      <c r="S546" s="24">
        <v>2.963</v>
      </c>
      <c r="T546" s="42">
        <v>94.615</v>
      </c>
      <c r="U546" s="42">
        <f t="shared" si="54"/>
        <v>85.68783333333333</v>
      </c>
      <c r="V546" s="15">
        <v>14.477</v>
      </c>
      <c r="W546" s="21">
        <v>1311.713456380776</v>
      </c>
    </row>
    <row r="547" spans="1:23" ht="12.75">
      <c r="A547" s="1">
        <v>36346</v>
      </c>
      <c r="B547" s="13">
        <v>186</v>
      </c>
      <c r="C547" s="2">
        <v>0.153009266</v>
      </c>
      <c r="D547" s="14">
        <v>0.153009266</v>
      </c>
      <c r="E547" s="3">
        <v>5380</v>
      </c>
      <c r="F547" s="44">
        <v>0</v>
      </c>
      <c r="G547" s="17">
        <v>909.4</v>
      </c>
      <c r="H547" s="18">
        <f t="shared" si="55"/>
        <v>874.4</v>
      </c>
      <c r="I547" s="16">
        <v>874.4</v>
      </c>
      <c r="J547" s="18">
        <f t="shared" si="56"/>
        <v>1221.7899887651743</v>
      </c>
      <c r="K547" s="18">
        <f t="shared" si="57"/>
        <v>1291.7449887651742</v>
      </c>
      <c r="L547" s="18">
        <f t="shared" si="52"/>
        <v>1308.8740887651743</v>
      </c>
      <c r="M547" s="21">
        <f t="shared" si="53"/>
        <v>1300.3095387651742</v>
      </c>
      <c r="O547" s="16">
        <v>100</v>
      </c>
      <c r="P547" s="24">
        <v>0.699</v>
      </c>
      <c r="Q547" s="18">
        <f t="shared" si="58"/>
        <v>60.89999999999999</v>
      </c>
      <c r="R547" s="16">
        <v>60.9</v>
      </c>
      <c r="S547" s="24">
        <v>2.692</v>
      </c>
      <c r="T547" s="42">
        <v>32.3</v>
      </c>
      <c r="U547" s="42">
        <f t="shared" si="54"/>
        <v>75.93599999999999</v>
      </c>
      <c r="V547" s="15">
        <v>15.061</v>
      </c>
      <c r="W547" s="21">
        <v>1300.3095387651742</v>
      </c>
    </row>
    <row r="548" spans="1:23" ht="12.75">
      <c r="A548" s="1">
        <v>36346</v>
      </c>
      <c r="B548" s="13">
        <v>186</v>
      </c>
      <c r="C548" s="2">
        <v>0.153125003</v>
      </c>
      <c r="D548" s="14">
        <v>0.153125003</v>
      </c>
      <c r="E548" s="3">
        <v>5390</v>
      </c>
      <c r="F548" s="44">
        <v>0</v>
      </c>
      <c r="G548" s="17">
        <v>911.3</v>
      </c>
      <c r="H548" s="18">
        <f t="shared" si="55"/>
        <v>876.3</v>
      </c>
      <c r="I548" s="16">
        <v>876.3</v>
      </c>
      <c r="J548" s="18">
        <f t="shared" si="56"/>
        <v>1203.7657541147732</v>
      </c>
      <c r="K548" s="18">
        <f t="shared" si="57"/>
        <v>1273.7207541147732</v>
      </c>
      <c r="L548" s="18">
        <f t="shared" si="52"/>
        <v>1290.8498541147733</v>
      </c>
      <c r="M548" s="21">
        <f t="shared" si="53"/>
        <v>1282.2853041147732</v>
      </c>
      <c r="O548" s="16">
        <v>99.4</v>
      </c>
      <c r="P548" s="24">
        <v>0.683</v>
      </c>
      <c r="Q548" s="18">
        <f t="shared" si="58"/>
        <v>59.30000000000001</v>
      </c>
      <c r="R548" s="16">
        <v>59.3</v>
      </c>
      <c r="S548" s="24">
        <v>2.752</v>
      </c>
      <c r="T548" s="42">
        <v>54.137</v>
      </c>
      <c r="U548" s="42">
        <f t="shared" si="54"/>
        <v>59.19683333333334</v>
      </c>
      <c r="V548" s="15">
        <v>15.68</v>
      </c>
      <c r="W548" s="21">
        <v>1282.2853041147732</v>
      </c>
    </row>
    <row r="549" spans="1:23" ht="12.75">
      <c r="A549" s="1">
        <v>36346</v>
      </c>
      <c r="B549" s="13">
        <v>186</v>
      </c>
      <c r="C549" s="2">
        <v>0.15324074</v>
      </c>
      <c r="D549" s="14">
        <v>0.15324074</v>
      </c>
      <c r="E549" s="3">
        <v>5400</v>
      </c>
      <c r="F549" s="44">
        <v>0</v>
      </c>
      <c r="G549" s="17">
        <v>912.3</v>
      </c>
      <c r="H549" s="18">
        <f t="shared" si="55"/>
        <v>877.3</v>
      </c>
      <c r="I549" s="16">
        <v>877.3</v>
      </c>
      <c r="J549" s="18">
        <f t="shared" si="56"/>
        <v>1194.29500562923</v>
      </c>
      <c r="K549" s="18">
        <f t="shared" si="57"/>
        <v>1264.25000562923</v>
      </c>
      <c r="L549" s="18">
        <f t="shared" si="52"/>
        <v>1281.37910562923</v>
      </c>
      <c r="M549" s="21">
        <f t="shared" si="53"/>
        <v>1272.81455562923</v>
      </c>
      <c r="O549" s="16">
        <v>98.8</v>
      </c>
      <c r="P549" s="24">
        <v>0.656</v>
      </c>
      <c r="Q549" s="18">
        <f t="shared" si="58"/>
        <v>56.60000000000001</v>
      </c>
      <c r="R549" s="16">
        <v>56.6</v>
      </c>
      <c r="S549" s="24">
        <v>3.083</v>
      </c>
      <c r="T549" s="42">
        <v>117.897</v>
      </c>
      <c r="U549" s="42">
        <f t="shared" si="54"/>
        <v>56.470166666666664</v>
      </c>
      <c r="V549" s="15">
        <v>16.023</v>
      </c>
      <c r="W549" s="21">
        <v>1272.81455562923</v>
      </c>
    </row>
    <row r="550" spans="1:23" ht="12.75">
      <c r="A550" s="1">
        <v>36346</v>
      </c>
      <c r="B550" s="13">
        <v>186</v>
      </c>
      <c r="C550" s="2">
        <v>0.153356478</v>
      </c>
      <c r="D550" s="14">
        <v>0.153356478</v>
      </c>
      <c r="E550" s="3">
        <v>5410</v>
      </c>
      <c r="F550" s="44">
        <v>0</v>
      </c>
      <c r="G550" s="17">
        <v>914.6</v>
      </c>
      <c r="H550" s="18">
        <f t="shared" si="55"/>
        <v>879.6</v>
      </c>
      <c r="I550" s="16">
        <v>879.6</v>
      </c>
      <c r="J550" s="18">
        <f t="shared" si="56"/>
        <v>1172.5531887172592</v>
      </c>
      <c r="K550" s="18">
        <f t="shared" si="57"/>
        <v>1242.5081887172591</v>
      </c>
      <c r="L550" s="18">
        <f t="shared" si="52"/>
        <v>1259.6372887172593</v>
      </c>
      <c r="M550" s="21">
        <f t="shared" si="53"/>
        <v>1251.0727387172592</v>
      </c>
      <c r="O550" s="16">
        <v>97.8</v>
      </c>
      <c r="P550" s="24">
        <v>0.675</v>
      </c>
      <c r="Q550" s="18">
        <f t="shared" si="58"/>
        <v>58.5</v>
      </c>
      <c r="R550" s="16">
        <v>58.5</v>
      </c>
      <c r="S550" s="24">
        <v>2.931</v>
      </c>
      <c r="T550" s="42">
        <v>76.582</v>
      </c>
      <c r="U550" s="42">
        <f t="shared" si="54"/>
        <v>60.73083333333333</v>
      </c>
      <c r="V550" s="15">
        <v>16.086</v>
      </c>
      <c r="W550" s="21">
        <v>1251.0727387172592</v>
      </c>
    </row>
    <row r="551" spans="1:23" ht="12.75">
      <c r="A551" s="1">
        <v>36346</v>
      </c>
      <c r="B551" s="13">
        <v>186</v>
      </c>
      <c r="C551" s="2">
        <v>0.153472215</v>
      </c>
      <c r="D551" s="14">
        <v>0.153472215</v>
      </c>
      <c r="E551" s="3">
        <v>5420</v>
      </c>
      <c r="F551" s="44">
        <v>0</v>
      </c>
      <c r="G551" s="17">
        <v>915.7</v>
      </c>
      <c r="H551" s="18">
        <f t="shared" si="55"/>
        <v>880.7</v>
      </c>
      <c r="I551" s="16">
        <v>880.7</v>
      </c>
      <c r="J551" s="18">
        <f t="shared" si="56"/>
        <v>1162.1750171576807</v>
      </c>
      <c r="K551" s="18">
        <f t="shared" si="57"/>
        <v>1232.1300171576806</v>
      </c>
      <c r="L551" s="18">
        <f t="shared" si="52"/>
        <v>1249.2591171576807</v>
      </c>
      <c r="M551" s="21">
        <f t="shared" si="53"/>
        <v>1240.6945671576807</v>
      </c>
      <c r="O551" s="16">
        <v>97.1</v>
      </c>
      <c r="P551" s="24">
        <v>0.681</v>
      </c>
      <c r="Q551" s="18">
        <f t="shared" si="58"/>
        <v>59.10000000000001</v>
      </c>
      <c r="R551" s="16">
        <v>59.1</v>
      </c>
      <c r="S551" s="24">
        <v>2.809</v>
      </c>
      <c r="T551" s="42">
        <v>56.343</v>
      </c>
      <c r="U551" s="42">
        <f t="shared" si="54"/>
        <v>71.979</v>
      </c>
      <c r="V551" s="15">
        <v>16.013</v>
      </c>
      <c r="W551" s="21">
        <v>1240.6945671576807</v>
      </c>
    </row>
    <row r="552" spans="1:23" ht="12.75">
      <c r="A552" s="1">
        <v>36346</v>
      </c>
      <c r="B552" s="13">
        <v>186</v>
      </c>
      <c r="C552" s="2">
        <v>0.153587967</v>
      </c>
      <c r="D552" s="14">
        <v>0.153587967</v>
      </c>
      <c r="E552" s="3">
        <v>5430</v>
      </c>
      <c r="F552" s="44">
        <v>0</v>
      </c>
      <c r="G552" s="17">
        <v>917</v>
      </c>
      <c r="H552" s="18">
        <f t="shared" si="55"/>
        <v>882</v>
      </c>
      <c r="I552" s="16">
        <v>882</v>
      </c>
      <c r="J552" s="18">
        <f t="shared" si="56"/>
        <v>1149.9266042220625</v>
      </c>
      <c r="K552" s="18">
        <f t="shared" si="57"/>
        <v>1219.8816042220624</v>
      </c>
      <c r="L552" s="18">
        <f t="shared" si="52"/>
        <v>1237.0107042220625</v>
      </c>
      <c r="M552" s="21">
        <f t="shared" si="53"/>
        <v>1228.4461542220624</v>
      </c>
      <c r="O552" s="16">
        <v>97</v>
      </c>
      <c r="P552" s="24">
        <v>0.681</v>
      </c>
      <c r="Q552" s="18">
        <f t="shared" si="58"/>
        <v>59.10000000000001</v>
      </c>
      <c r="R552" s="16">
        <v>59.1</v>
      </c>
      <c r="S552" s="24">
        <v>3.001</v>
      </c>
      <c r="T552" s="42">
        <v>99.18</v>
      </c>
      <c r="U552" s="42">
        <f t="shared" si="54"/>
        <v>72.73983333333334</v>
      </c>
      <c r="V552" s="15">
        <v>15.6</v>
      </c>
      <c r="W552" s="21">
        <v>1228.4461542220624</v>
      </c>
    </row>
    <row r="553" spans="1:23" ht="12.75">
      <c r="A553" s="1">
        <v>36346</v>
      </c>
      <c r="B553" s="13">
        <v>186</v>
      </c>
      <c r="C553" s="2">
        <v>0.153703704</v>
      </c>
      <c r="D553" s="14">
        <v>0.153703704</v>
      </c>
      <c r="E553" s="3">
        <v>5440</v>
      </c>
      <c r="F553" s="44">
        <v>0</v>
      </c>
      <c r="G553" s="17">
        <v>918.3</v>
      </c>
      <c r="H553" s="18">
        <f t="shared" si="55"/>
        <v>883.3</v>
      </c>
      <c r="I553" s="16">
        <v>883.3</v>
      </c>
      <c r="J553" s="18">
        <f t="shared" si="56"/>
        <v>1137.6962312145888</v>
      </c>
      <c r="K553" s="18">
        <f t="shared" si="57"/>
        <v>1207.6512312145887</v>
      </c>
      <c r="L553" s="18">
        <f t="shared" si="52"/>
        <v>1224.7803312145888</v>
      </c>
      <c r="M553" s="21">
        <f t="shared" si="53"/>
        <v>1216.2157812145888</v>
      </c>
      <c r="O553" s="16">
        <v>96.1</v>
      </c>
      <c r="P553" s="24">
        <v>0.662</v>
      </c>
      <c r="Q553" s="18">
        <f t="shared" si="58"/>
        <v>57.2</v>
      </c>
      <c r="R553" s="16">
        <v>57.2</v>
      </c>
      <c r="S553" s="24">
        <v>2.958</v>
      </c>
      <c r="T553" s="42">
        <v>99.941</v>
      </c>
      <c r="U553" s="42">
        <f t="shared" si="54"/>
        <v>84.01333333333334</v>
      </c>
      <c r="V553" s="15">
        <v>15.108</v>
      </c>
      <c r="W553" s="21">
        <v>1216.2157812145888</v>
      </c>
    </row>
    <row r="554" spans="1:23" ht="12.75">
      <c r="A554" s="1">
        <v>36346</v>
      </c>
      <c r="B554" s="13">
        <v>186</v>
      </c>
      <c r="C554" s="2">
        <v>0.153819442</v>
      </c>
      <c r="D554" s="14">
        <v>0.153819442</v>
      </c>
      <c r="E554" s="3">
        <v>5450</v>
      </c>
      <c r="F554" s="44">
        <v>0</v>
      </c>
      <c r="G554" s="17">
        <v>919.8</v>
      </c>
      <c r="H554" s="18">
        <f t="shared" si="55"/>
        <v>884.8</v>
      </c>
      <c r="I554" s="16">
        <v>884.8</v>
      </c>
      <c r="J554" s="18">
        <f t="shared" si="56"/>
        <v>1123.6066095344831</v>
      </c>
      <c r="K554" s="18">
        <f t="shared" si="57"/>
        <v>1193.561609534483</v>
      </c>
      <c r="L554" s="18">
        <f t="shared" si="52"/>
        <v>1210.6907095344832</v>
      </c>
      <c r="M554" s="21">
        <f t="shared" si="53"/>
        <v>1202.1261595344831</v>
      </c>
      <c r="O554" s="16">
        <v>95.6</v>
      </c>
      <c r="P554" s="24">
        <v>0.676</v>
      </c>
      <c r="Q554" s="18">
        <f t="shared" si="58"/>
        <v>58.60000000000001</v>
      </c>
      <c r="R554" s="16">
        <v>58.6</v>
      </c>
      <c r="S554" s="24">
        <v>3.101</v>
      </c>
      <c r="T554" s="42">
        <v>121.625</v>
      </c>
      <c r="U554" s="42">
        <f t="shared" si="54"/>
        <v>95.26133333333333</v>
      </c>
      <c r="V554" s="15">
        <v>14.618</v>
      </c>
      <c r="W554" s="21">
        <v>1202.1261595344831</v>
      </c>
    </row>
    <row r="555" spans="1:23" ht="12.75">
      <c r="A555" s="1">
        <v>36346</v>
      </c>
      <c r="B555" s="13">
        <v>186</v>
      </c>
      <c r="C555" s="2">
        <v>0.153935179</v>
      </c>
      <c r="D555" s="14">
        <v>0.153935179</v>
      </c>
      <c r="E555" s="3">
        <v>5460</v>
      </c>
      <c r="F555" s="44">
        <v>0</v>
      </c>
      <c r="G555" s="17">
        <v>921.2</v>
      </c>
      <c r="H555" s="18">
        <f t="shared" si="55"/>
        <v>886.2</v>
      </c>
      <c r="I555" s="16">
        <v>886.2</v>
      </c>
      <c r="J555" s="18">
        <f t="shared" si="56"/>
        <v>1110.477829926977</v>
      </c>
      <c r="K555" s="18">
        <f t="shared" si="57"/>
        <v>1180.4328299269769</v>
      </c>
      <c r="L555" s="18">
        <f t="shared" si="52"/>
        <v>1197.561929926977</v>
      </c>
      <c r="M555" s="21">
        <f t="shared" si="53"/>
        <v>1188.997379926977</v>
      </c>
      <c r="O555" s="16">
        <v>95.3</v>
      </c>
      <c r="P555" s="24">
        <v>0.656</v>
      </c>
      <c r="Q555" s="18">
        <f t="shared" si="58"/>
        <v>56.60000000000001</v>
      </c>
      <c r="R555" s="16">
        <v>56.6</v>
      </c>
      <c r="S555" s="24">
        <v>2.958</v>
      </c>
      <c r="T555" s="42">
        <v>101.386</v>
      </c>
      <c r="U555" s="42">
        <f t="shared" si="54"/>
        <v>92.5095</v>
      </c>
      <c r="V555" s="15">
        <v>14.237</v>
      </c>
      <c r="W555" s="21">
        <v>1188.997379926977</v>
      </c>
    </row>
    <row r="556" spans="1:23" ht="12.75">
      <c r="A556" s="1">
        <v>36346</v>
      </c>
      <c r="B556" s="13">
        <v>186</v>
      </c>
      <c r="C556" s="2">
        <v>0.154050931</v>
      </c>
      <c r="D556" s="14">
        <v>0.154050931</v>
      </c>
      <c r="E556" s="3">
        <v>5470</v>
      </c>
      <c r="F556" s="44">
        <v>0</v>
      </c>
      <c r="G556" s="17">
        <v>922</v>
      </c>
      <c r="H556" s="18">
        <f t="shared" si="55"/>
        <v>887</v>
      </c>
      <c r="I556" s="16">
        <v>887</v>
      </c>
      <c r="J556" s="18">
        <f t="shared" si="56"/>
        <v>1102.9849790942098</v>
      </c>
      <c r="K556" s="18">
        <f t="shared" si="57"/>
        <v>1172.9399790942098</v>
      </c>
      <c r="L556" s="18">
        <f t="shared" si="52"/>
        <v>1190.0690790942099</v>
      </c>
      <c r="M556" s="21">
        <f t="shared" si="53"/>
        <v>1181.5045290942098</v>
      </c>
      <c r="O556" s="16">
        <v>95.1</v>
      </c>
      <c r="P556" s="24">
        <v>0.676</v>
      </c>
      <c r="Q556" s="18">
        <f t="shared" si="58"/>
        <v>58.60000000000001</v>
      </c>
      <c r="R556" s="16">
        <v>58.6</v>
      </c>
      <c r="S556" s="24">
        <v>2.87</v>
      </c>
      <c r="T556" s="42">
        <v>81.223</v>
      </c>
      <c r="U556" s="42">
        <f t="shared" si="54"/>
        <v>93.283</v>
      </c>
      <c r="V556" s="15">
        <v>14.479</v>
      </c>
      <c r="W556" s="21">
        <v>1181.5045290942098</v>
      </c>
    </row>
    <row r="557" spans="1:23" ht="12.75">
      <c r="A557" s="1">
        <v>36346</v>
      </c>
      <c r="B557" s="13">
        <v>186</v>
      </c>
      <c r="C557" s="2">
        <v>0.154166669</v>
      </c>
      <c r="D557" s="14">
        <v>0.154166669</v>
      </c>
      <c r="E557" s="3">
        <v>5480</v>
      </c>
      <c r="F557" s="44">
        <v>0</v>
      </c>
      <c r="G557" s="17">
        <v>923.1</v>
      </c>
      <c r="H557" s="18">
        <f t="shared" si="55"/>
        <v>888.1</v>
      </c>
      <c r="I557" s="16">
        <v>888.1</v>
      </c>
      <c r="J557" s="18">
        <f t="shared" si="56"/>
        <v>1092.6933361688314</v>
      </c>
      <c r="K557" s="18">
        <f t="shared" si="57"/>
        <v>1162.6483361688313</v>
      </c>
      <c r="L557" s="18">
        <f t="shared" si="52"/>
        <v>1179.7774361688314</v>
      </c>
      <c r="M557" s="21">
        <f t="shared" si="53"/>
        <v>1171.2128861688313</v>
      </c>
      <c r="O557" s="16">
        <v>95.2</v>
      </c>
      <c r="P557" s="24">
        <v>0.671</v>
      </c>
      <c r="Q557" s="18">
        <f t="shared" si="58"/>
        <v>58.10000000000001</v>
      </c>
      <c r="R557" s="16">
        <v>58.1</v>
      </c>
      <c r="S557" s="24">
        <v>3.012</v>
      </c>
      <c r="T557" s="42">
        <v>102.984</v>
      </c>
      <c r="U557" s="42">
        <f t="shared" si="54"/>
        <v>101.05649999999999</v>
      </c>
      <c r="V557" s="15">
        <v>15.046</v>
      </c>
      <c r="W557" s="21">
        <v>1171.2128861688313</v>
      </c>
    </row>
    <row r="558" spans="1:23" ht="12.75">
      <c r="A558" s="1">
        <v>36346</v>
      </c>
      <c r="B558" s="13">
        <v>186</v>
      </c>
      <c r="C558" s="2">
        <v>0.154282406</v>
      </c>
      <c r="D558" s="14">
        <v>0.154282406</v>
      </c>
      <c r="E558" s="3">
        <v>5490</v>
      </c>
      <c r="F558" s="44">
        <v>0</v>
      </c>
      <c r="G558" s="17">
        <v>924.8</v>
      </c>
      <c r="H558" s="18">
        <f t="shared" si="55"/>
        <v>889.8</v>
      </c>
      <c r="I558" s="16">
        <v>889.8</v>
      </c>
      <c r="J558" s="18">
        <f t="shared" si="56"/>
        <v>1076.8131160949779</v>
      </c>
      <c r="K558" s="18">
        <f t="shared" si="57"/>
        <v>1146.7681160949778</v>
      </c>
      <c r="L558" s="18">
        <f t="shared" si="52"/>
        <v>1163.897216094978</v>
      </c>
      <c r="M558" s="21">
        <f t="shared" si="53"/>
        <v>1155.3326660949779</v>
      </c>
      <c r="O558" s="16">
        <v>94.3</v>
      </c>
      <c r="P558" s="24">
        <v>0.673</v>
      </c>
      <c r="Q558" s="18">
        <f t="shared" si="58"/>
        <v>58.30000000000001</v>
      </c>
      <c r="R558" s="16">
        <v>58.3</v>
      </c>
      <c r="S558" s="24">
        <v>3.001</v>
      </c>
      <c r="T558" s="42">
        <v>103.668</v>
      </c>
      <c r="U558" s="42">
        <f t="shared" si="54"/>
        <v>101.8045</v>
      </c>
      <c r="V558" s="15">
        <v>15.661</v>
      </c>
      <c r="W558" s="21">
        <v>1155.3326660949779</v>
      </c>
    </row>
    <row r="559" spans="1:23" ht="12.75">
      <c r="A559" s="1">
        <v>36346</v>
      </c>
      <c r="B559" s="13">
        <v>186</v>
      </c>
      <c r="C559" s="2">
        <v>0.154398143</v>
      </c>
      <c r="D559" s="14">
        <v>0.154398143</v>
      </c>
      <c r="E559" s="3">
        <v>5500</v>
      </c>
      <c r="F559" s="44">
        <v>0</v>
      </c>
      <c r="G559" s="17">
        <v>925.9</v>
      </c>
      <c r="H559" s="18">
        <f t="shared" si="55"/>
        <v>890.9</v>
      </c>
      <c r="I559" s="16">
        <v>890.9</v>
      </c>
      <c r="J559" s="18">
        <f t="shared" si="56"/>
        <v>1066.5538386523126</v>
      </c>
      <c r="K559" s="18">
        <f t="shared" si="57"/>
        <v>1136.5088386523125</v>
      </c>
      <c r="L559" s="18">
        <f t="shared" si="52"/>
        <v>1153.6379386523126</v>
      </c>
      <c r="M559" s="21">
        <f t="shared" si="53"/>
        <v>1145.0733886523126</v>
      </c>
      <c r="O559" s="16">
        <v>93.6</v>
      </c>
      <c r="P559" s="24">
        <v>0.673</v>
      </c>
      <c r="Q559" s="18">
        <f t="shared" si="58"/>
        <v>58.30000000000001</v>
      </c>
      <c r="R559" s="16">
        <v>58.3</v>
      </c>
      <c r="S559" s="24">
        <v>2.783</v>
      </c>
      <c r="T559" s="42">
        <v>62.429</v>
      </c>
      <c r="U559" s="42">
        <f t="shared" si="54"/>
        <v>95.5525</v>
      </c>
      <c r="V559" s="15">
        <v>16.009</v>
      </c>
      <c r="W559" s="21">
        <v>1145.0733886523126</v>
      </c>
    </row>
    <row r="560" spans="1:23" ht="12.75">
      <c r="A560" s="1">
        <v>36346</v>
      </c>
      <c r="B560" s="13">
        <v>186</v>
      </c>
      <c r="C560" s="2">
        <v>0.154513896</v>
      </c>
      <c r="D560" s="14">
        <v>0.154513896</v>
      </c>
      <c r="E560" s="3">
        <v>5510</v>
      </c>
      <c r="F560" s="44">
        <v>0</v>
      </c>
      <c r="G560" s="17">
        <v>928.5</v>
      </c>
      <c r="H560" s="18">
        <f t="shared" si="55"/>
        <v>893.5</v>
      </c>
      <c r="I560" s="16">
        <v>893.5</v>
      </c>
      <c r="J560" s="18">
        <f t="shared" si="56"/>
        <v>1042.3549047290132</v>
      </c>
      <c r="K560" s="18">
        <f t="shared" si="57"/>
        <v>1112.3099047290132</v>
      </c>
      <c r="L560" s="18">
        <f t="shared" si="52"/>
        <v>1129.4390047290133</v>
      </c>
      <c r="M560" s="21">
        <f t="shared" si="53"/>
        <v>1120.8744547290132</v>
      </c>
      <c r="O560" s="16">
        <v>92.8</v>
      </c>
      <c r="P560" s="24">
        <v>0.681</v>
      </c>
      <c r="Q560" s="18">
        <f t="shared" si="58"/>
        <v>59.10000000000001</v>
      </c>
      <c r="R560" s="16">
        <v>59.1</v>
      </c>
      <c r="S560" s="24">
        <v>3.12</v>
      </c>
      <c r="T560" s="42">
        <v>126.266</v>
      </c>
      <c r="U560" s="42">
        <f t="shared" si="54"/>
        <v>96.32599999999998</v>
      </c>
      <c r="V560" s="15">
        <v>16.114</v>
      </c>
      <c r="W560" s="21">
        <v>1120.8744547290132</v>
      </c>
    </row>
    <row r="561" spans="1:23" ht="12.75">
      <c r="A561" s="1">
        <v>36346</v>
      </c>
      <c r="B561" s="13">
        <v>186</v>
      </c>
      <c r="C561" s="2">
        <v>0.154629633</v>
      </c>
      <c r="D561" s="14">
        <v>0.154629633</v>
      </c>
      <c r="E561" s="3">
        <v>5520</v>
      </c>
      <c r="F561" s="44">
        <v>0</v>
      </c>
      <c r="G561" s="17">
        <v>929</v>
      </c>
      <c r="H561" s="18">
        <f t="shared" si="55"/>
        <v>894</v>
      </c>
      <c r="I561" s="16">
        <v>894</v>
      </c>
      <c r="J561" s="18">
        <f t="shared" si="56"/>
        <v>1037.709337406732</v>
      </c>
      <c r="K561" s="18">
        <f t="shared" si="57"/>
        <v>1107.6643374067319</v>
      </c>
      <c r="L561" s="18">
        <f t="shared" si="52"/>
        <v>1124.793437406732</v>
      </c>
      <c r="M561" s="21">
        <f t="shared" si="53"/>
        <v>1116.228887406732</v>
      </c>
      <c r="O561" s="16">
        <v>92.4</v>
      </c>
      <c r="P561" s="24">
        <v>0.679</v>
      </c>
      <c r="Q561" s="18">
        <f t="shared" si="58"/>
        <v>58.900000000000006</v>
      </c>
      <c r="R561" s="16">
        <v>58.9</v>
      </c>
      <c r="S561" s="24">
        <v>2.526</v>
      </c>
      <c r="T561" s="42">
        <v>1.027</v>
      </c>
      <c r="U561" s="42">
        <f t="shared" si="54"/>
        <v>79.59949999999999</v>
      </c>
      <c r="V561" s="15">
        <v>15.954</v>
      </c>
      <c r="W561" s="21">
        <v>1116.228887406732</v>
      </c>
    </row>
    <row r="562" spans="1:23" ht="12.75">
      <c r="A562" s="1">
        <v>36346</v>
      </c>
      <c r="B562" s="13">
        <v>186</v>
      </c>
      <c r="C562" s="2">
        <v>0.15474537</v>
      </c>
      <c r="D562" s="14">
        <v>0.15474537</v>
      </c>
      <c r="E562" s="3">
        <v>5530</v>
      </c>
      <c r="F562" s="44">
        <v>0</v>
      </c>
      <c r="G562" s="17">
        <v>930.8</v>
      </c>
      <c r="H562" s="18">
        <f t="shared" si="55"/>
        <v>895.8</v>
      </c>
      <c r="I562" s="16">
        <v>895.8</v>
      </c>
      <c r="J562" s="18">
        <f t="shared" si="56"/>
        <v>1021.006781245235</v>
      </c>
      <c r="K562" s="18">
        <f t="shared" si="57"/>
        <v>1090.961781245235</v>
      </c>
      <c r="L562" s="18">
        <f t="shared" si="52"/>
        <v>1108.0908812452349</v>
      </c>
      <c r="M562" s="21">
        <f t="shared" si="53"/>
        <v>1099.5263312452348</v>
      </c>
      <c r="O562" s="16">
        <v>92.3</v>
      </c>
      <c r="P562" s="24">
        <v>0.692</v>
      </c>
      <c r="Q562" s="18">
        <f t="shared" si="58"/>
        <v>60.19999999999999</v>
      </c>
      <c r="R562" s="16">
        <v>60.2</v>
      </c>
      <c r="S562" s="24">
        <v>2.989</v>
      </c>
      <c r="T562" s="42">
        <v>106.711</v>
      </c>
      <c r="U562" s="42">
        <f t="shared" si="54"/>
        <v>83.84750000000001</v>
      </c>
      <c r="V562" s="15">
        <v>15.673</v>
      </c>
      <c r="W562" s="21">
        <v>1099.5263312452348</v>
      </c>
    </row>
    <row r="563" spans="1:23" ht="12.75">
      <c r="A563" s="1">
        <v>36346</v>
      </c>
      <c r="B563" s="13">
        <v>186</v>
      </c>
      <c r="C563" s="2">
        <v>0.154861107</v>
      </c>
      <c r="D563" s="14">
        <v>0.154861107</v>
      </c>
      <c r="E563" s="3">
        <v>5540</v>
      </c>
      <c r="F563" s="44">
        <v>0</v>
      </c>
      <c r="G563" s="17">
        <v>932.1</v>
      </c>
      <c r="H563" s="18">
        <f t="shared" si="55"/>
        <v>897.1</v>
      </c>
      <c r="I563" s="16">
        <v>897.1</v>
      </c>
      <c r="J563" s="18">
        <f t="shared" si="56"/>
        <v>1008.9646833307625</v>
      </c>
      <c r="K563" s="18">
        <f t="shared" si="57"/>
        <v>1078.9196833307624</v>
      </c>
      <c r="L563" s="18">
        <f t="shared" si="52"/>
        <v>1096.0487833307625</v>
      </c>
      <c r="M563" s="21">
        <f t="shared" si="53"/>
        <v>1087.4842333307624</v>
      </c>
      <c r="O563" s="16">
        <v>92.1</v>
      </c>
      <c r="P563" s="24">
        <v>0.682</v>
      </c>
      <c r="Q563" s="18">
        <f t="shared" si="58"/>
        <v>59.2</v>
      </c>
      <c r="R563" s="16">
        <v>59.2</v>
      </c>
      <c r="S563" s="24">
        <v>2.561</v>
      </c>
      <c r="T563" s="42">
        <v>23.472</v>
      </c>
      <c r="U563" s="42">
        <f t="shared" si="54"/>
        <v>70.5955</v>
      </c>
      <c r="V563" s="15">
        <v>15.1</v>
      </c>
      <c r="W563" s="21">
        <v>1087.4842333307624</v>
      </c>
    </row>
    <row r="564" spans="1:23" ht="12.75">
      <c r="A564" s="1">
        <v>36346</v>
      </c>
      <c r="B564" s="13">
        <v>186</v>
      </c>
      <c r="C564" s="2">
        <v>0.154976845</v>
      </c>
      <c r="D564" s="14">
        <v>0.154976845</v>
      </c>
      <c r="E564" s="3">
        <v>5550</v>
      </c>
      <c r="F564" s="44">
        <v>0</v>
      </c>
      <c r="G564" s="17">
        <v>933.4</v>
      </c>
      <c r="H564" s="18">
        <f t="shared" si="55"/>
        <v>898.4</v>
      </c>
      <c r="I564" s="16">
        <v>898.4</v>
      </c>
      <c r="J564" s="18">
        <f t="shared" si="56"/>
        <v>996.9400231581621</v>
      </c>
      <c r="K564" s="18">
        <f t="shared" si="57"/>
        <v>1066.895023158162</v>
      </c>
      <c r="L564" s="18">
        <f t="shared" si="52"/>
        <v>1084.0241231581622</v>
      </c>
      <c r="M564" s="21">
        <f t="shared" si="53"/>
        <v>1075.4595731581621</v>
      </c>
      <c r="O564" s="16">
        <v>92</v>
      </c>
      <c r="P564" s="24">
        <v>0.698</v>
      </c>
      <c r="Q564" s="18">
        <f t="shared" si="58"/>
        <v>60.8</v>
      </c>
      <c r="R564" s="16">
        <v>60.8</v>
      </c>
      <c r="S564" s="24">
        <v>2.859</v>
      </c>
      <c r="T564" s="42">
        <v>87.309</v>
      </c>
      <c r="U564" s="42">
        <f t="shared" si="54"/>
        <v>67.86899999999999</v>
      </c>
      <c r="V564" s="15">
        <v>14.591</v>
      </c>
      <c r="W564" s="21">
        <v>1075.4595731581621</v>
      </c>
    </row>
    <row r="565" spans="1:23" ht="12.75">
      <c r="A565" s="1">
        <v>36346</v>
      </c>
      <c r="B565" s="13">
        <v>186</v>
      </c>
      <c r="C565" s="2">
        <v>0.155092597</v>
      </c>
      <c r="D565" s="14">
        <v>0.155092597</v>
      </c>
      <c r="E565" s="3">
        <v>5560</v>
      </c>
      <c r="F565" s="44">
        <v>0</v>
      </c>
      <c r="G565" s="17">
        <v>934.6</v>
      </c>
      <c r="H565" s="18">
        <f t="shared" si="55"/>
        <v>899.6</v>
      </c>
      <c r="I565" s="16">
        <v>899.6</v>
      </c>
      <c r="J565" s="18">
        <f t="shared" si="56"/>
        <v>985.8557705152871</v>
      </c>
      <c r="K565" s="18">
        <f t="shared" si="57"/>
        <v>1055.810770515287</v>
      </c>
      <c r="L565" s="18">
        <f t="shared" si="52"/>
        <v>1072.939870515287</v>
      </c>
      <c r="M565" s="21">
        <f t="shared" si="53"/>
        <v>1064.375320515287</v>
      </c>
      <c r="O565" s="16">
        <v>91.7</v>
      </c>
      <c r="P565" s="24">
        <v>0.685</v>
      </c>
      <c r="Q565" s="18">
        <f t="shared" si="58"/>
        <v>59.5</v>
      </c>
      <c r="R565" s="16">
        <v>59.5</v>
      </c>
      <c r="S565" s="24">
        <v>2.851</v>
      </c>
      <c r="T565" s="42">
        <v>88.07</v>
      </c>
      <c r="U565" s="42">
        <f t="shared" si="54"/>
        <v>72.1425</v>
      </c>
      <c r="V565" s="15">
        <v>14.236</v>
      </c>
      <c r="W565" s="21">
        <v>1064.375320515287</v>
      </c>
    </row>
    <row r="566" spans="1:23" ht="12.75">
      <c r="A566" s="1">
        <v>36346</v>
      </c>
      <c r="B566" s="13">
        <v>186</v>
      </c>
      <c r="C566" s="2">
        <v>0.155208334</v>
      </c>
      <c r="D566" s="14">
        <v>0.155208334</v>
      </c>
      <c r="E566" s="3">
        <v>5570</v>
      </c>
      <c r="F566" s="44">
        <v>0</v>
      </c>
      <c r="G566" s="17">
        <v>935.7</v>
      </c>
      <c r="H566" s="18">
        <f t="shared" si="55"/>
        <v>900.7</v>
      </c>
      <c r="I566" s="16">
        <v>900.7</v>
      </c>
      <c r="J566" s="18">
        <f t="shared" si="56"/>
        <v>975.7081866171412</v>
      </c>
      <c r="K566" s="18">
        <f t="shared" si="57"/>
        <v>1045.6631866171413</v>
      </c>
      <c r="L566" s="18">
        <f t="shared" si="52"/>
        <v>1062.7922866171411</v>
      </c>
      <c r="M566" s="21">
        <f t="shared" si="53"/>
        <v>1054.227736617141</v>
      </c>
      <c r="O566" s="16">
        <v>91.7</v>
      </c>
      <c r="P566" s="24">
        <v>0.715</v>
      </c>
      <c r="Q566" s="18">
        <f t="shared" si="58"/>
        <v>62.5</v>
      </c>
      <c r="R566" s="16">
        <v>62.5</v>
      </c>
      <c r="S566" s="24">
        <v>2.646</v>
      </c>
      <c r="T566" s="42">
        <v>25.755</v>
      </c>
      <c r="U566" s="42">
        <f t="shared" si="54"/>
        <v>55.39066666666667</v>
      </c>
      <c r="V566" s="15">
        <v>14.506</v>
      </c>
      <c r="W566" s="21">
        <v>1054.227736617141</v>
      </c>
    </row>
    <row r="567" spans="1:23" ht="12.75">
      <c r="A567" s="1">
        <v>36346</v>
      </c>
      <c r="B567" s="13">
        <v>186</v>
      </c>
      <c r="C567" s="2">
        <v>0.155324072</v>
      </c>
      <c r="D567" s="14">
        <v>0.155324072</v>
      </c>
      <c r="E567" s="3">
        <v>5580</v>
      </c>
      <c r="F567" s="44">
        <v>0</v>
      </c>
      <c r="G567" s="17">
        <v>937.2</v>
      </c>
      <c r="H567" s="18">
        <f t="shared" si="55"/>
        <v>902.2</v>
      </c>
      <c r="I567" s="16">
        <v>902.2</v>
      </c>
      <c r="J567" s="18">
        <f t="shared" si="56"/>
        <v>961.8905262565548</v>
      </c>
      <c r="K567" s="18">
        <f t="shared" si="57"/>
        <v>1031.8455262565549</v>
      </c>
      <c r="L567" s="18">
        <f t="shared" si="52"/>
        <v>1048.9746262565548</v>
      </c>
      <c r="M567" s="21">
        <f t="shared" si="53"/>
        <v>1040.410076256555</v>
      </c>
      <c r="O567" s="16">
        <v>91.4</v>
      </c>
      <c r="P567" s="24">
        <v>0.726</v>
      </c>
      <c r="Q567" s="18">
        <f t="shared" si="58"/>
        <v>63.599999999999994</v>
      </c>
      <c r="R567" s="16">
        <v>63.6</v>
      </c>
      <c r="S567" s="24">
        <v>2.91</v>
      </c>
      <c r="T567" s="42">
        <v>89.515</v>
      </c>
      <c r="U567" s="42">
        <f t="shared" si="54"/>
        <v>70.13866666666667</v>
      </c>
      <c r="V567" s="15">
        <v>15.175</v>
      </c>
      <c r="W567" s="21">
        <v>1040.410076256555</v>
      </c>
    </row>
    <row r="568" spans="1:23" ht="12.75">
      <c r="A568" s="1">
        <v>36346</v>
      </c>
      <c r="B568" s="13">
        <v>186</v>
      </c>
      <c r="C568" s="2">
        <v>0.155439809</v>
      </c>
      <c r="D568" s="14">
        <v>0.155439809</v>
      </c>
      <c r="E568" s="3">
        <v>5590</v>
      </c>
      <c r="F568" s="44">
        <v>0</v>
      </c>
      <c r="G568" s="17">
        <v>939.2</v>
      </c>
      <c r="H568" s="18">
        <f t="shared" si="55"/>
        <v>904.2</v>
      </c>
      <c r="I568" s="16">
        <v>904.2</v>
      </c>
      <c r="J568" s="18">
        <f t="shared" si="56"/>
        <v>943.5026724808806</v>
      </c>
      <c r="K568" s="18">
        <f t="shared" si="57"/>
        <v>1013.4576724808807</v>
      </c>
      <c r="L568" s="18">
        <f t="shared" si="52"/>
        <v>1030.5867724808807</v>
      </c>
      <c r="M568" s="21">
        <f t="shared" si="53"/>
        <v>1022.0222224808806</v>
      </c>
      <c r="O568" s="16">
        <v>90.7</v>
      </c>
      <c r="P568" s="24">
        <v>0.728</v>
      </c>
      <c r="Q568" s="18">
        <f t="shared" si="58"/>
        <v>63.8</v>
      </c>
      <c r="R568" s="16">
        <v>63.8</v>
      </c>
      <c r="S568" s="24">
        <v>2.616</v>
      </c>
      <c r="T568" s="42">
        <v>27.352</v>
      </c>
      <c r="U568" s="42">
        <f t="shared" si="54"/>
        <v>56.91216666666666</v>
      </c>
      <c r="V568" s="15">
        <v>15.684</v>
      </c>
      <c r="W568" s="21">
        <v>1022.0222224808806</v>
      </c>
    </row>
    <row r="569" spans="1:23" ht="12.75">
      <c r="A569" s="1">
        <v>36346</v>
      </c>
      <c r="B569" s="13">
        <v>186</v>
      </c>
      <c r="C569" s="2">
        <v>0.155555561</v>
      </c>
      <c r="D569" s="14">
        <v>0.155555561</v>
      </c>
      <c r="E569" s="3">
        <v>5600</v>
      </c>
      <c r="F569" s="44">
        <v>0</v>
      </c>
      <c r="G569" s="17">
        <v>940.1</v>
      </c>
      <c r="H569" s="18">
        <f t="shared" si="55"/>
        <v>905.1</v>
      </c>
      <c r="I569" s="16">
        <v>905.1</v>
      </c>
      <c r="J569" s="18">
        <f t="shared" si="56"/>
        <v>935.2414036462922</v>
      </c>
      <c r="K569" s="18">
        <f t="shared" si="57"/>
        <v>1005.1964036462922</v>
      </c>
      <c r="L569" s="18">
        <f t="shared" si="52"/>
        <v>1022.3255036462922</v>
      </c>
      <c r="M569" s="21">
        <f t="shared" si="53"/>
        <v>1013.7609536462921</v>
      </c>
      <c r="O569" s="16">
        <v>90.1</v>
      </c>
      <c r="P569" s="24">
        <v>0.714</v>
      </c>
      <c r="Q569" s="18">
        <f t="shared" si="58"/>
        <v>62.39999999999999</v>
      </c>
      <c r="R569" s="16">
        <v>62.4</v>
      </c>
      <c r="S569" s="24">
        <v>3.012</v>
      </c>
      <c r="T569" s="42">
        <v>112.113</v>
      </c>
      <c r="U569" s="42">
        <f t="shared" si="54"/>
        <v>71.68566666666666</v>
      </c>
      <c r="V569" s="15">
        <v>16.029</v>
      </c>
      <c r="W569" s="21">
        <v>1013.7609536462921</v>
      </c>
    </row>
    <row r="570" spans="1:23" ht="12.75">
      <c r="A570" s="1">
        <v>36346</v>
      </c>
      <c r="B570" s="13">
        <v>186</v>
      </c>
      <c r="C570" s="2">
        <v>0.155671299</v>
      </c>
      <c r="D570" s="14">
        <v>0.155671299</v>
      </c>
      <c r="E570" s="3">
        <v>5610</v>
      </c>
      <c r="F570" s="44">
        <v>0</v>
      </c>
      <c r="G570" s="17">
        <v>941.8</v>
      </c>
      <c r="H570" s="18">
        <f t="shared" si="55"/>
        <v>906.8</v>
      </c>
      <c r="I570" s="16">
        <v>906.8</v>
      </c>
      <c r="J570" s="18">
        <f t="shared" si="56"/>
        <v>919.6591734186815</v>
      </c>
      <c r="K570" s="18">
        <f t="shared" si="57"/>
        <v>989.6141734186815</v>
      </c>
      <c r="L570" s="18">
        <f t="shared" si="52"/>
        <v>1006.7432734186815</v>
      </c>
      <c r="M570" s="21">
        <f t="shared" si="53"/>
        <v>998.1787234186816</v>
      </c>
      <c r="O570" s="16">
        <v>89.9</v>
      </c>
      <c r="P570" s="24">
        <v>0.729</v>
      </c>
      <c r="Q570" s="18">
        <f t="shared" si="58"/>
        <v>63.89999999999999</v>
      </c>
      <c r="R570" s="16">
        <v>63.9</v>
      </c>
      <c r="S570" s="24">
        <v>2.693</v>
      </c>
      <c r="T570" s="42">
        <v>49.798</v>
      </c>
      <c r="U570" s="42">
        <f t="shared" si="54"/>
        <v>65.43383333333333</v>
      </c>
      <c r="V570" s="15">
        <v>15.986</v>
      </c>
      <c r="W570" s="21">
        <v>998.1787234186816</v>
      </c>
    </row>
    <row r="571" spans="1:23" ht="12.75">
      <c r="A571" s="1">
        <v>36346</v>
      </c>
      <c r="B571" s="13">
        <v>186</v>
      </c>
      <c r="C571" s="2">
        <v>0.155787036</v>
      </c>
      <c r="D571" s="14">
        <v>0.155787036</v>
      </c>
      <c r="E571" s="3">
        <v>5620</v>
      </c>
      <c r="F571" s="44">
        <v>0</v>
      </c>
      <c r="G571" s="17">
        <v>944</v>
      </c>
      <c r="H571" s="18">
        <f t="shared" si="55"/>
        <v>909</v>
      </c>
      <c r="I571" s="16">
        <v>909</v>
      </c>
      <c r="J571" s="18">
        <f t="shared" si="56"/>
        <v>899.5372415346134</v>
      </c>
      <c r="K571" s="18">
        <f t="shared" si="57"/>
        <v>969.4922415346134</v>
      </c>
      <c r="L571" s="18">
        <f t="shared" si="52"/>
        <v>986.6213415346134</v>
      </c>
      <c r="M571" s="21">
        <f t="shared" si="53"/>
        <v>978.0567915346135</v>
      </c>
      <c r="O571" s="16">
        <v>89.5</v>
      </c>
      <c r="P571" s="24">
        <v>0.723</v>
      </c>
      <c r="Q571" s="18">
        <f t="shared" si="58"/>
        <v>63.3</v>
      </c>
      <c r="R571" s="16">
        <v>63.3</v>
      </c>
      <c r="S571" s="24">
        <v>2.671</v>
      </c>
      <c r="T571" s="42">
        <v>50.558</v>
      </c>
      <c r="U571" s="42">
        <f t="shared" si="54"/>
        <v>59.18183333333334</v>
      </c>
      <c r="V571" s="15">
        <v>15.966</v>
      </c>
      <c r="W571" s="21">
        <v>978.0567915346135</v>
      </c>
    </row>
    <row r="572" spans="1:23" ht="12.75">
      <c r="A572" s="1">
        <v>36346</v>
      </c>
      <c r="B572" s="13">
        <v>186</v>
      </c>
      <c r="C572" s="2">
        <v>0.155902773</v>
      </c>
      <c r="D572" s="14">
        <v>0.155902773</v>
      </c>
      <c r="E572" s="3">
        <v>5630</v>
      </c>
      <c r="F572" s="44">
        <v>0</v>
      </c>
      <c r="G572" s="17">
        <v>945.7</v>
      </c>
      <c r="H572" s="18">
        <f t="shared" si="55"/>
        <v>910.7</v>
      </c>
      <c r="I572" s="16">
        <v>910.7</v>
      </c>
      <c r="J572" s="18">
        <f t="shared" si="56"/>
        <v>884.0218033423074</v>
      </c>
      <c r="K572" s="18">
        <f t="shared" si="57"/>
        <v>953.9768033423074</v>
      </c>
      <c r="L572" s="18">
        <f t="shared" si="52"/>
        <v>971.1059033423074</v>
      </c>
      <c r="M572" s="21">
        <f t="shared" si="53"/>
        <v>962.5413533423075</v>
      </c>
      <c r="O572" s="16">
        <v>88.7</v>
      </c>
      <c r="P572" s="24">
        <v>0.741</v>
      </c>
      <c r="Q572" s="18">
        <f t="shared" si="58"/>
        <v>65.1</v>
      </c>
      <c r="R572" s="16">
        <v>65.1</v>
      </c>
      <c r="S572" s="24">
        <v>3.079</v>
      </c>
      <c r="T572" s="42">
        <v>135.395</v>
      </c>
      <c r="U572" s="42">
        <f t="shared" si="54"/>
        <v>77.45516666666667</v>
      </c>
      <c r="V572" s="15">
        <v>15.739</v>
      </c>
      <c r="W572" s="21">
        <v>962.5413533423075</v>
      </c>
    </row>
    <row r="573" spans="1:23" ht="12.75">
      <c r="A573" s="1">
        <v>36346</v>
      </c>
      <c r="B573" s="13">
        <v>186</v>
      </c>
      <c r="C573" s="2">
        <v>0.156018525</v>
      </c>
      <c r="D573" s="14">
        <v>0.156018525</v>
      </c>
      <c r="E573" s="3">
        <v>5640</v>
      </c>
      <c r="F573" s="44">
        <v>0</v>
      </c>
      <c r="G573" s="17">
        <v>946.9</v>
      </c>
      <c r="H573" s="18">
        <f t="shared" si="55"/>
        <v>911.9</v>
      </c>
      <c r="I573" s="16">
        <v>911.9</v>
      </c>
      <c r="J573" s="18">
        <f t="shared" si="56"/>
        <v>873.0871571376824</v>
      </c>
      <c r="K573" s="18">
        <f t="shared" si="57"/>
        <v>943.0421571376825</v>
      </c>
      <c r="L573" s="18">
        <f t="shared" si="52"/>
        <v>960.1712571376825</v>
      </c>
      <c r="M573" s="21">
        <f t="shared" si="53"/>
        <v>951.6067071376824</v>
      </c>
      <c r="O573" s="16">
        <v>88</v>
      </c>
      <c r="P573" s="24">
        <v>0.746</v>
      </c>
      <c r="Q573" s="18">
        <f t="shared" si="58"/>
        <v>65.6</v>
      </c>
      <c r="R573" s="16">
        <v>65.6</v>
      </c>
      <c r="S573" s="24">
        <v>2.543</v>
      </c>
      <c r="T573" s="42">
        <v>10.156</v>
      </c>
      <c r="U573" s="42">
        <f t="shared" si="54"/>
        <v>64.22866666666667</v>
      </c>
      <c r="V573" s="15">
        <v>15.098</v>
      </c>
      <c r="W573" s="21">
        <v>951.6067071376824</v>
      </c>
    </row>
    <row r="574" spans="1:23" ht="12.75">
      <c r="A574" s="1">
        <v>36346</v>
      </c>
      <c r="B574" s="13">
        <v>186</v>
      </c>
      <c r="C574" s="2">
        <v>0.156134263</v>
      </c>
      <c r="D574" s="14">
        <v>0.156134263</v>
      </c>
      <c r="E574" s="3">
        <v>5650</v>
      </c>
      <c r="F574" s="44">
        <v>0</v>
      </c>
      <c r="G574" s="17">
        <v>949.2</v>
      </c>
      <c r="H574" s="18">
        <f t="shared" si="55"/>
        <v>914.2</v>
      </c>
      <c r="I574" s="16">
        <v>914.2</v>
      </c>
      <c r="J574" s="18">
        <f t="shared" si="56"/>
        <v>852.1692465576863</v>
      </c>
      <c r="K574" s="18">
        <f t="shared" si="57"/>
        <v>922.1242465576863</v>
      </c>
      <c r="L574" s="18">
        <f t="shared" si="52"/>
        <v>939.2533465576863</v>
      </c>
      <c r="M574" s="21">
        <f t="shared" si="53"/>
        <v>930.6887965576864</v>
      </c>
      <c r="O574" s="16">
        <v>87.9</v>
      </c>
      <c r="P574" s="24">
        <v>0.749</v>
      </c>
      <c r="Q574" s="18">
        <f t="shared" si="58"/>
        <v>65.9</v>
      </c>
      <c r="R574" s="16">
        <v>65.9</v>
      </c>
      <c r="S574" s="24">
        <v>2.761</v>
      </c>
      <c r="T574" s="42">
        <v>73.841</v>
      </c>
      <c r="U574" s="42">
        <f t="shared" si="54"/>
        <v>71.97683333333335</v>
      </c>
      <c r="V574" s="15">
        <v>14.511</v>
      </c>
      <c r="W574" s="21">
        <v>930.6887965576864</v>
      </c>
    </row>
    <row r="575" spans="1:23" ht="12.75">
      <c r="A575" s="1">
        <v>36346</v>
      </c>
      <c r="B575" s="13">
        <v>186</v>
      </c>
      <c r="C575" s="2">
        <v>0.15625</v>
      </c>
      <c r="D575" s="14">
        <v>0.15625</v>
      </c>
      <c r="E575" s="3">
        <v>5660</v>
      </c>
      <c r="F575" s="44">
        <v>0</v>
      </c>
      <c r="G575" s="17">
        <v>950.9</v>
      </c>
      <c r="H575" s="18">
        <f t="shared" si="55"/>
        <v>915.9</v>
      </c>
      <c r="I575" s="16">
        <v>915.9</v>
      </c>
      <c r="J575" s="18">
        <f t="shared" si="56"/>
        <v>836.7419787660629</v>
      </c>
      <c r="K575" s="18">
        <f t="shared" si="57"/>
        <v>906.6969787660629</v>
      </c>
      <c r="L575" s="18">
        <f t="shared" si="52"/>
        <v>923.8260787660629</v>
      </c>
      <c r="M575" s="21">
        <f t="shared" si="53"/>
        <v>915.2615287660628</v>
      </c>
      <c r="O575" s="16">
        <v>86.8</v>
      </c>
      <c r="P575" s="24">
        <v>0.739</v>
      </c>
      <c r="Q575" s="18">
        <f t="shared" si="58"/>
        <v>64.9</v>
      </c>
      <c r="R575" s="16">
        <v>64.9</v>
      </c>
      <c r="S575" s="24">
        <v>2.801</v>
      </c>
      <c r="T575" s="42">
        <v>74.678</v>
      </c>
      <c r="U575" s="42">
        <f t="shared" si="54"/>
        <v>65.73766666666667</v>
      </c>
      <c r="V575" s="15">
        <v>14.238</v>
      </c>
      <c r="W575" s="21">
        <v>915.2615287660628</v>
      </c>
    </row>
    <row r="576" spans="1:23" ht="12.75">
      <c r="A576" s="1">
        <v>36346</v>
      </c>
      <c r="B576" s="13">
        <v>186</v>
      </c>
      <c r="C576" s="2">
        <v>0.156365737</v>
      </c>
      <c r="D576" s="14">
        <v>0.156365737</v>
      </c>
      <c r="E576" s="3">
        <v>5670</v>
      </c>
      <c r="F576" s="44">
        <v>0</v>
      </c>
      <c r="G576" s="17">
        <v>952</v>
      </c>
      <c r="H576" s="18">
        <f t="shared" si="55"/>
        <v>917</v>
      </c>
      <c r="I576" s="16">
        <v>917</v>
      </c>
      <c r="J576" s="18">
        <f t="shared" si="56"/>
        <v>826.7748800636348</v>
      </c>
      <c r="K576" s="18">
        <f t="shared" si="57"/>
        <v>896.7298800636348</v>
      </c>
      <c r="L576" s="18">
        <f t="shared" si="52"/>
        <v>913.8589800636348</v>
      </c>
      <c r="M576" s="21">
        <f t="shared" si="53"/>
        <v>905.2944300636348</v>
      </c>
      <c r="O576" s="16">
        <v>86</v>
      </c>
      <c r="P576" s="24">
        <v>0.749</v>
      </c>
      <c r="Q576" s="18">
        <f t="shared" si="58"/>
        <v>65.9</v>
      </c>
      <c r="R576" s="16">
        <v>65.9</v>
      </c>
      <c r="S576" s="24">
        <v>2.426</v>
      </c>
      <c r="T576" s="42">
        <v>-8.562</v>
      </c>
      <c r="U576" s="42">
        <f t="shared" si="54"/>
        <v>56.010999999999996</v>
      </c>
      <c r="V576" s="15">
        <v>14.529</v>
      </c>
      <c r="W576" s="21">
        <v>905.2944300636348</v>
      </c>
    </row>
    <row r="577" spans="1:23" ht="12.75">
      <c r="A577" s="1">
        <v>36346</v>
      </c>
      <c r="B577" s="13">
        <v>186</v>
      </c>
      <c r="C577" s="2">
        <v>0.156481475</v>
      </c>
      <c r="D577" s="14">
        <v>0.156481475</v>
      </c>
      <c r="E577" s="3">
        <v>5680</v>
      </c>
      <c r="F577" s="44">
        <v>0</v>
      </c>
      <c r="G577" s="17">
        <v>954.2</v>
      </c>
      <c r="H577" s="18">
        <f t="shared" si="55"/>
        <v>919.2</v>
      </c>
      <c r="I577" s="16">
        <v>919.2</v>
      </c>
      <c r="J577" s="18">
        <f t="shared" si="56"/>
        <v>806.8765010635027</v>
      </c>
      <c r="K577" s="18">
        <f t="shared" si="57"/>
        <v>876.8315010635027</v>
      </c>
      <c r="L577" s="18">
        <f t="shared" si="52"/>
        <v>893.9606010635027</v>
      </c>
      <c r="M577" s="21">
        <f t="shared" si="53"/>
        <v>885.3960510635027</v>
      </c>
      <c r="O577" s="16">
        <v>85.6</v>
      </c>
      <c r="P577" s="24">
        <v>0.706</v>
      </c>
      <c r="Q577" s="18">
        <f t="shared" si="58"/>
        <v>61.599999999999994</v>
      </c>
      <c r="R577" s="16">
        <v>61.6</v>
      </c>
      <c r="S577" s="24">
        <v>2.783</v>
      </c>
      <c r="T577" s="42">
        <v>76.123</v>
      </c>
      <c r="U577" s="42">
        <f t="shared" si="54"/>
        <v>60.271833333333326</v>
      </c>
      <c r="V577" s="15">
        <v>15.191</v>
      </c>
      <c r="W577" s="21">
        <v>885.3960510635027</v>
      </c>
    </row>
    <row r="578" spans="1:23" ht="12.75">
      <c r="A578" s="1">
        <v>36346</v>
      </c>
      <c r="B578" s="13">
        <v>186</v>
      </c>
      <c r="C578" s="2">
        <v>0.156597227</v>
      </c>
      <c r="D578" s="14">
        <v>0.156597227</v>
      </c>
      <c r="E578" s="3">
        <v>5690</v>
      </c>
      <c r="F578" s="44">
        <v>0</v>
      </c>
      <c r="G578" s="17">
        <v>955.2</v>
      </c>
      <c r="H578" s="18">
        <f t="shared" si="55"/>
        <v>920.2</v>
      </c>
      <c r="I578" s="16">
        <v>920.2</v>
      </c>
      <c r="J578" s="18">
        <f t="shared" si="56"/>
        <v>797.847521841899</v>
      </c>
      <c r="K578" s="18">
        <f t="shared" si="57"/>
        <v>867.8025218418991</v>
      </c>
      <c r="L578" s="18">
        <f t="shared" si="52"/>
        <v>884.9316218418991</v>
      </c>
      <c r="M578" s="21">
        <f t="shared" si="53"/>
        <v>876.3670718418991</v>
      </c>
      <c r="O578" s="16">
        <v>85</v>
      </c>
      <c r="P578" s="24">
        <v>0.739</v>
      </c>
      <c r="Q578" s="18">
        <f t="shared" si="58"/>
        <v>64.9</v>
      </c>
      <c r="R578" s="16">
        <v>64.9</v>
      </c>
      <c r="S578" s="24">
        <v>2.576</v>
      </c>
      <c r="T578" s="42">
        <v>34.884</v>
      </c>
      <c r="U578" s="42">
        <f t="shared" si="54"/>
        <v>43.52</v>
      </c>
      <c r="V578" s="15">
        <v>15.754</v>
      </c>
      <c r="W578" s="21">
        <v>876.3670718418991</v>
      </c>
    </row>
    <row r="579" spans="1:23" ht="12.75">
      <c r="A579" s="1">
        <v>36346</v>
      </c>
      <c r="B579" s="13">
        <v>186</v>
      </c>
      <c r="C579" s="2">
        <v>0.156712964</v>
      </c>
      <c r="D579" s="14">
        <v>0.156712964</v>
      </c>
      <c r="E579" s="3">
        <v>5700</v>
      </c>
      <c r="F579" s="44">
        <v>0</v>
      </c>
      <c r="G579" s="17">
        <v>956.6</v>
      </c>
      <c r="H579" s="18">
        <f t="shared" si="55"/>
        <v>921.6</v>
      </c>
      <c r="I579" s="16">
        <v>921.6</v>
      </c>
      <c r="J579" s="18">
        <f t="shared" si="56"/>
        <v>785.2234213316957</v>
      </c>
      <c r="K579" s="18">
        <f t="shared" si="57"/>
        <v>855.1784213316957</v>
      </c>
      <c r="L579" s="18">
        <f t="shared" si="52"/>
        <v>872.3075213316957</v>
      </c>
      <c r="M579" s="21">
        <f t="shared" si="53"/>
        <v>863.7429713316958</v>
      </c>
      <c r="O579" s="16">
        <v>84.7</v>
      </c>
      <c r="P579" s="24">
        <v>0.774</v>
      </c>
      <c r="Q579" s="18">
        <f t="shared" si="58"/>
        <v>68.4</v>
      </c>
      <c r="R579" s="16">
        <v>68.4</v>
      </c>
      <c r="S579" s="24">
        <v>2.754</v>
      </c>
      <c r="T579" s="42">
        <v>77.721</v>
      </c>
      <c r="U579" s="42">
        <f t="shared" si="54"/>
        <v>54.780833333333334</v>
      </c>
      <c r="V579" s="15">
        <v>16.077</v>
      </c>
      <c r="W579" s="21">
        <v>863.7429713316958</v>
      </c>
    </row>
    <row r="580" spans="1:23" ht="12.75">
      <c r="A580" s="1">
        <v>36346</v>
      </c>
      <c r="B580" s="13">
        <v>186</v>
      </c>
      <c r="C580" s="2">
        <v>0.156828701</v>
      </c>
      <c r="D580" s="14">
        <v>0.156828701</v>
      </c>
      <c r="E580" s="3">
        <v>5710</v>
      </c>
      <c r="F580" s="44">
        <v>0</v>
      </c>
      <c r="G580" s="17">
        <v>958.5</v>
      </c>
      <c r="H580" s="18">
        <f t="shared" si="55"/>
        <v>923.5</v>
      </c>
      <c r="I580" s="16">
        <v>923.5</v>
      </c>
      <c r="J580" s="18">
        <f t="shared" si="56"/>
        <v>768.1213529521002</v>
      </c>
      <c r="K580" s="18">
        <f t="shared" si="57"/>
        <v>838.0763529521003</v>
      </c>
      <c r="L580" s="18">
        <f t="shared" si="52"/>
        <v>855.2054529521002</v>
      </c>
      <c r="M580" s="21">
        <f t="shared" si="53"/>
        <v>846.6409029521003</v>
      </c>
      <c r="O580" s="16">
        <v>84.2</v>
      </c>
      <c r="P580" s="24">
        <v>0.753</v>
      </c>
      <c r="Q580" s="18">
        <f t="shared" si="58"/>
        <v>66.3</v>
      </c>
      <c r="R580" s="16">
        <v>66.3</v>
      </c>
      <c r="S580" s="24">
        <v>2.772</v>
      </c>
      <c r="T580" s="42">
        <v>78.481</v>
      </c>
      <c r="U580" s="42">
        <f t="shared" si="54"/>
        <v>55.55416666666667</v>
      </c>
      <c r="V580" s="15">
        <v>16.078</v>
      </c>
      <c r="W580" s="21">
        <v>846.6409029521003</v>
      </c>
    </row>
    <row r="581" spans="1:23" ht="12.75">
      <c r="A581" s="1">
        <v>36346</v>
      </c>
      <c r="B581" s="13">
        <v>186</v>
      </c>
      <c r="C581" s="2">
        <v>0.156944439</v>
      </c>
      <c r="D581" s="14">
        <v>0.156944439</v>
      </c>
      <c r="E581" s="3">
        <v>5720</v>
      </c>
      <c r="F581" s="44">
        <v>0</v>
      </c>
      <c r="G581" s="17">
        <v>959.9</v>
      </c>
      <c r="H581" s="18">
        <f t="shared" si="55"/>
        <v>924.9</v>
      </c>
      <c r="I581" s="16">
        <v>924.9</v>
      </c>
      <c r="J581" s="18">
        <f t="shared" si="56"/>
        <v>755.5423287756404</v>
      </c>
      <c r="K581" s="18">
        <f t="shared" si="57"/>
        <v>825.4973287756404</v>
      </c>
      <c r="L581" s="18">
        <f t="shared" si="52"/>
        <v>842.6264287756404</v>
      </c>
      <c r="M581" s="21">
        <f t="shared" si="53"/>
        <v>834.0618787756405</v>
      </c>
      <c r="O581" s="16">
        <v>83.6</v>
      </c>
      <c r="P581" s="24">
        <v>0.737</v>
      </c>
      <c r="Q581" s="18">
        <f t="shared" si="58"/>
        <v>64.7</v>
      </c>
      <c r="R581" s="16">
        <v>64.7</v>
      </c>
      <c r="S581" s="24">
        <v>2.911</v>
      </c>
      <c r="T581" s="42">
        <v>100.166</v>
      </c>
      <c r="U581" s="42">
        <f t="shared" si="54"/>
        <v>59.802166666666665</v>
      </c>
      <c r="V581" s="15">
        <v>15.903</v>
      </c>
      <c r="W581" s="21">
        <v>834.0618787756405</v>
      </c>
    </row>
    <row r="582" spans="1:23" ht="12.75">
      <c r="A582" s="1">
        <v>36346</v>
      </c>
      <c r="B582" s="13">
        <v>186</v>
      </c>
      <c r="C582" s="2">
        <v>0.157060191</v>
      </c>
      <c r="D582" s="14">
        <v>0.157060191</v>
      </c>
      <c r="E582" s="3">
        <v>5730</v>
      </c>
      <c r="F582" s="44">
        <v>0</v>
      </c>
      <c r="G582" s="17">
        <v>960.9</v>
      </c>
      <c r="H582" s="18">
        <f t="shared" si="55"/>
        <v>925.9</v>
      </c>
      <c r="I582" s="16">
        <v>925.9</v>
      </c>
      <c r="J582" s="18">
        <f t="shared" si="56"/>
        <v>746.5689635497263</v>
      </c>
      <c r="K582" s="18">
        <f t="shared" si="57"/>
        <v>816.5239635497263</v>
      </c>
      <c r="L582" s="18">
        <f t="shared" si="52"/>
        <v>833.6530635497263</v>
      </c>
      <c r="M582" s="21">
        <f t="shared" si="53"/>
        <v>825.0885135497263</v>
      </c>
      <c r="O582" s="16">
        <v>83.4</v>
      </c>
      <c r="P582" s="24">
        <v>0.758</v>
      </c>
      <c r="Q582" s="18">
        <f t="shared" si="58"/>
        <v>66.8</v>
      </c>
      <c r="R582" s="16">
        <v>66.8</v>
      </c>
      <c r="S582" s="24">
        <v>2.991</v>
      </c>
      <c r="T582" s="42">
        <v>121.927</v>
      </c>
      <c r="U582" s="42">
        <f t="shared" si="54"/>
        <v>81.55033333333334</v>
      </c>
      <c r="V582" s="15">
        <v>15.71</v>
      </c>
      <c r="W582" s="21">
        <v>825.0885135497263</v>
      </c>
    </row>
    <row r="583" spans="1:23" ht="12.75">
      <c r="A583" s="1">
        <v>36346</v>
      </c>
      <c r="B583" s="13">
        <v>186</v>
      </c>
      <c r="C583" s="2">
        <v>0.157175928</v>
      </c>
      <c r="D583" s="14">
        <v>0.157175928</v>
      </c>
      <c r="E583" s="3">
        <v>5740</v>
      </c>
      <c r="F583" s="44">
        <v>0</v>
      </c>
      <c r="G583" s="17">
        <v>963</v>
      </c>
      <c r="H583" s="18">
        <f t="shared" si="55"/>
        <v>928</v>
      </c>
      <c r="I583" s="16">
        <v>928</v>
      </c>
      <c r="J583" s="18">
        <f t="shared" si="56"/>
        <v>727.7564004776501</v>
      </c>
      <c r="K583" s="18">
        <f t="shared" si="57"/>
        <v>797.7114004776502</v>
      </c>
      <c r="L583" s="18">
        <f t="shared" si="52"/>
        <v>814.8405004776502</v>
      </c>
      <c r="M583" s="21">
        <f t="shared" si="53"/>
        <v>806.2759504776502</v>
      </c>
      <c r="O583" s="16">
        <v>83</v>
      </c>
      <c r="P583" s="24">
        <v>0.758</v>
      </c>
      <c r="Q583" s="18">
        <f t="shared" si="58"/>
        <v>66.8</v>
      </c>
      <c r="R583" s="16">
        <v>66.8</v>
      </c>
      <c r="S583" s="24">
        <v>2.85</v>
      </c>
      <c r="T583" s="42">
        <v>80.764</v>
      </c>
      <c r="U583" s="42">
        <f t="shared" si="54"/>
        <v>82.32383333333334</v>
      </c>
      <c r="V583" s="15">
        <v>15.096</v>
      </c>
      <c r="W583" s="21">
        <v>806.2759504776502</v>
      </c>
    </row>
    <row r="584" spans="1:23" ht="12.75">
      <c r="A584" s="1">
        <v>36346</v>
      </c>
      <c r="B584" s="13">
        <v>186</v>
      </c>
      <c r="C584" s="2">
        <v>0.157291666</v>
      </c>
      <c r="D584" s="14">
        <v>0.157291666</v>
      </c>
      <c r="E584" s="3">
        <v>5750</v>
      </c>
      <c r="F584" s="44">
        <v>0</v>
      </c>
      <c r="G584" s="17">
        <v>964.3</v>
      </c>
      <c r="H584" s="18">
        <f t="shared" si="55"/>
        <v>929.3</v>
      </c>
      <c r="I584" s="16">
        <v>929.3</v>
      </c>
      <c r="J584" s="18">
        <f t="shared" si="56"/>
        <v>716.1318502741215</v>
      </c>
      <c r="K584" s="18">
        <f t="shared" si="57"/>
        <v>786.0868502741215</v>
      </c>
      <c r="L584" s="18">
        <f t="shared" si="52"/>
        <v>803.2159502741215</v>
      </c>
      <c r="M584" s="21">
        <f t="shared" si="53"/>
        <v>794.6514002741214</v>
      </c>
      <c r="O584" s="16">
        <v>82.4</v>
      </c>
      <c r="P584" s="24">
        <v>0.753</v>
      </c>
      <c r="Q584" s="18">
        <f t="shared" si="58"/>
        <v>66.3</v>
      </c>
      <c r="R584" s="16">
        <v>66.3</v>
      </c>
      <c r="S584" s="24">
        <v>2.344</v>
      </c>
      <c r="T584" s="42">
        <v>-23.475</v>
      </c>
      <c r="U584" s="42">
        <f t="shared" si="54"/>
        <v>72.59733333333334</v>
      </c>
      <c r="V584" s="15">
        <v>14.511</v>
      </c>
      <c r="W584" s="21">
        <v>794.6514002741214</v>
      </c>
    </row>
    <row r="585" spans="1:23" ht="12.75">
      <c r="A585" s="1">
        <v>36346</v>
      </c>
      <c r="B585" s="13">
        <v>186</v>
      </c>
      <c r="C585" s="2">
        <v>0.157407403</v>
      </c>
      <c r="D585" s="14">
        <v>0.157407403</v>
      </c>
      <c r="E585" s="3">
        <v>5760</v>
      </c>
      <c r="F585" s="44">
        <v>0</v>
      </c>
      <c r="G585" s="17">
        <v>965.4</v>
      </c>
      <c r="H585" s="18">
        <f t="shared" si="55"/>
        <v>930.4</v>
      </c>
      <c r="I585" s="16">
        <v>930.4</v>
      </c>
      <c r="J585" s="18">
        <f t="shared" si="56"/>
        <v>706.3083867321936</v>
      </c>
      <c r="K585" s="18">
        <f t="shared" si="57"/>
        <v>776.2633867321937</v>
      </c>
      <c r="L585" s="18">
        <f aca="true" t="shared" si="59" ref="L585:L648">(J585+87.0841)</f>
        <v>793.3924867321937</v>
      </c>
      <c r="M585" s="21">
        <f aca="true" t="shared" si="60" ref="M585:M648">AVERAGE(K585:L585)</f>
        <v>784.8279367321936</v>
      </c>
      <c r="O585" s="16">
        <v>82.1</v>
      </c>
      <c r="P585" s="24">
        <v>0.753</v>
      </c>
      <c r="Q585" s="18">
        <f t="shared" si="58"/>
        <v>66.3</v>
      </c>
      <c r="R585" s="16">
        <v>66.3</v>
      </c>
      <c r="S585" s="24">
        <v>2.8</v>
      </c>
      <c r="T585" s="42">
        <v>82.209</v>
      </c>
      <c r="U585" s="42">
        <f aca="true" t="shared" si="61" ref="U585:U635">AVERAGE(T580:T585)</f>
        <v>73.34533333333333</v>
      </c>
      <c r="V585" s="15">
        <v>14.221</v>
      </c>
      <c r="W585" s="21">
        <v>784.8279367321936</v>
      </c>
    </row>
    <row r="586" spans="1:23" ht="12.75">
      <c r="A586" s="1">
        <v>36346</v>
      </c>
      <c r="B586" s="13">
        <v>186</v>
      </c>
      <c r="C586" s="2">
        <v>0.157523155</v>
      </c>
      <c r="D586" s="14">
        <v>0.157523155</v>
      </c>
      <c r="E586" s="3">
        <v>5770</v>
      </c>
      <c r="F586" s="44">
        <v>0</v>
      </c>
      <c r="G586" s="17">
        <v>967.3</v>
      </c>
      <c r="H586" s="18">
        <f aca="true" t="shared" si="62" ref="H586:H649">(G586-35)</f>
        <v>932.3</v>
      </c>
      <c r="I586" s="16">
        <v>932.3</v>
      </c>
      <c r="J586" s="18">
        <f aca="true" t="shared" si="63" ref="J586:J649">(8303.951372*(LN(1013/H586)))</f>
        <v>689.3679099203531</v>
      </c>
      <c r="K586" s="18">
        <f aca="true" t="shared" si="64" ref="K586:K649">(J586+69.955)</f>
        <v>759.3229099203531</v>
      </c>
      <c r="L586" s="18">
        <f t="shared" si="59"/>
        <v>776.4520099203531</v>
      </c>
      <c r="M586" s="21">
        <f t="shared" si="60"/>
        <v>767.8874599203532</v>
      </c>
      <c r="O586" s="16">
        <v>81.8</v>
      </c>
      <c r="P586" s="24">
        <v>0.748</v>
      </c>
      <c r="Q586" s="18">
        <f aca="true" t="shared" si="65" ref="Q586:Q649">((P586*100)-9)</f>
        <v>65.8</v>
      </c>
      <c r="R586" s="16">
        <v>65.8</v>
      </c>
      <c r="S586" s="24">
        <v>3.101</v>
      </c>
      <c r="T586" s="42">
        <v>145.97</v>
      </c>
      <c r="U586" s="42">
        <f t="shared" si="61"/>
        <v>84.5935</v>
      </c>
      <c r="V586" s="15">
        <v>14.508</v>
      </c>
      <c r="W586" s="21">
        <v>767.8874599203532</v>
      </c>
    </row>
    <row r="587" spans="1:23" ht="12.75">
      <c r="A587" s="1">
        <v>36346</v>
      </c>
      <c r="B587" s="13">
        <v>186</v>
      </c>
      <c r="C587" s="2">
        <v>0.157638893</v>
      </c>
      <c r="D587" s="14">
        <v>0.157638893</v>
      </c>
      <c r="E587" s="3">
        <v>5780</v>
      </c>
      <c r="F587" s="44">
        <v>0</v>
      </c>
      <c r="G587" s="17">
        <v>968.6</v>
      </c>
      <c r="H587" s="18">
        <f t="shared" si="62"/>
        <v>933.6</v>
      </c>
      <c r="I587" s="16">
        <v>933.6</v>
      </c>
      <c r="J587" s="18">
        <f t="shared" si="63"/>
        <v>677.7969377028767</v>
      </c>
      <c r="K587" s="18">
        <f t="shared" si="64"/>
        <v>747.7519377028767</v>
      </c>
      <c r="L587" s="18">
        <f t="shared" si="59"/>
        <v>764.8810377028767</v>
      </c>
      <c r="M587" s="21">
        <f t="shared" si="60"/>
        <v>756.3164877028767</v>
      </c>
      <c r="O587" s="16">
        <v>81.2</v>
      </c>
      <c r="P587" s="24">
        <v>0.738</v>
      </c>
      <c r="Q587" s="18">
        <f t="shared" si="65"/>
        <v>64.8</v>
      </c>
      <c r="R587" s="16">
        <v>64.8</v>
      </c>
      <c r="S587" s="24">
        <v>2.782</v>
      </c>
      <c r="T587" s="42">
        <v>83.807</v>
      </c>
      <c r="U587" s="42">
        <f t="shared" si="61"/>
        <v>81.867</v>
      </c>
      <c r="V587" s="15">
        <v>15.116</v>
      </c>
      <c r="W587" s="21">
        <v>756.3164877028767</v>
      </c>
    </row>
    <row r="588" spans="1:23" ht="12.75">
      <c r="A588" s="1">
        <v>36346</v>
      </c>
      <c r="B588" s="13">
        <v>186</v>
      </c>
      <c r="C588" s="2">
        <v>0.15775463</v>
      </c>
      <c r="D588" s="14">
        <v>0.15775463</v>
      </c>
      <c r="E588" s="3">
        <v>5790</v>
      </c>
      <c r="F588" s="44">
        <v>0</v>
      </c>
      <c r="G588" s="17">
        <v>970.2</v>
      </c>
      <c r="H588" s="18">
        <f t="shared" si="62"/>
        <v>935.2</v>
      </c>
      <c r="I588" s="16">
        <v>935.2</v>
      </c>
      <c r="J588" s="18">
        <f t="shared" si="63"/>
        <v>663.5778394135241</v>
      </c>
      <c r="K588" s="18">
        <f t="shared" si="64"/>
        <v>733.5328394135241</v>
      </c>
      <c r="L588" s="18">
        <f t="shared" si="59"/>
        <v>750.6619394135241</v>
      </c>
      <c r="M588" s="21">
        <f t="shared" si="60"/>
        <v>742.0973894135241</v>
      </c>
      <c r="O588" s="16">
        <v>81.1</v>
      </c>
      <c r="P588" s="24">
        <v>0.753</v>
      </c>
      <c r="Q588" s="18">
        <f t="shared" si="65"/>
        <v>66.3</v>
      </c>
      <c r="R588" s="16">
        <v>66.3</v>
      </c>
      <c r="S588" s="24">
        <v>2.636</v>
      </c>
      <c r="T588" s="42">
        <v>42.568</v>
      </c>
      <c r="U588" s="42">
        <f t="shared" si="61"/>
        <v>68.64049999999999</v>
      </c>
      <c r="V588" s="15">
        <v>15.646</v>
      </c>
      <c r="W588" s="21">
        <v>742.0973894135241</v>
      </c>
    </row>
    <row r="589" spans="1:23" ht="12.75">
      <c r="A589" s="1">
        <v>36346</v>
      </c>
      <c r="B589" s="13">
        <v>186</v>
      </c>
      <c r="C589" s="2">
        <v>0.157870367</v>
      </c>
      <c r="D589" s="14">
        <v>0.157870367</v>
      </c>
      <c r="E589" s="3">
        <v>5800</v>
      </c>
      <c r="F589" s="44">
        <v>0</v>
      </c>
      <c r="G589" s="17">
        <v>972.1</v>
      </c>
      <c r="H589" s="18">
        <f t="shared" si="62"/>
        <v>937.1</v>
      </c>
      <c r="I589" s="16">
        <v>937.1</v>
      </c>
      <c r="J589" s="18">
        <f t="shared" si="63"/>
        <v>646.7242229816078</v>
      </c>
      <c r="K589" s="18">
        <f t="shared" si="64"/>
        <v>716.6792229816078</v>
      </c>
      <c r="L589" s="18">
        <f t="shared" si="59"/>
        <v>733.8083229816078</v>
      </c>
      <c r="M589" s="21">
        <f t="shared" si="60"/>
        <v>725.2437729816079</v>
      </c>
      <c r="O589" s="16">
        <v>80.7</v>
      </c>
      <c r="P589" s="24">
        <v>0.747</v>
      </c>
      <c r="Q589" s="18">
        <f t="shared" si="65"/>
        <v>65.7</v>
      </c>
      <c r="R589" s="16">
        <v>65.7</v>
      </c>
      <c r="S589" s="24">
        <v>2.992</v>
      </c>
      <c r="T589" s="42">
        <v>127.252</v>
      </c>
      <c r="U589" s="42">
        <f t="shared" si="61"/>
        <v>76.38850000000001</v>
      </c>
      <c r="V589" s="15">
        <v>16.077</v>
      </c>
      <c r="W589" s="21">
        <v>725.2437729816079</v>
      </c>
    </row>
    <row r="590" spans="1:23" ht="12.75">
      <c r="A590" s="1">
        <v>36346</v>
      </c>
      <c r="B590" s="13">
        <v>186</v>
      </c>
      <c r="C590" s="2">
        <v>0.157986104</v>
      </c>
      <c r="D590" s="14">
        <v>0.157986104</v>
      </c>
      <c r="E590" s="3">
        <v>5810</v>
      </c>
      <c r="F590" s="44">
        <v>0</v>
      </c>
      <c r="G590" s="17">
        <v>973.3</v>
      </c>
      <c r="H590" s="18">
        <f t="shared" si="62"/>
        <v>938.3</v>
      </c>
      <c r="I590" s="16">
        <v>938.3</v>
      </c>
      <c r="J590" s="18">
        <f t="shared" si="63"/>
        <v>636.0974308238406</v>
      </c>
      <c r="K590" s="18">
        <f t="shared" si="64"/>
        <v>706.0524308238406</v>
      </c>
      <c r="L590" s="18">
        <f t="shared" si="59"/>
        <v>723.1815308238406</v>
      </c>
      <c r="M590" s="21">
        <f t="shared" si="60"/>
        <v>714.6169808238405</v>
      </c>
      <c r="O590" s="16">
        <v>80.5</v>
      </c>
      <c r="P590" s="24">
        <v>0.748</v>
      </c>
      <c r="Q590" s="18">
        <f t="shared" si="65"/>
        <v>65.8</v>
      </c>
      <c r="R590" s="16">
        <v>65.8</v>
      </c>
      <c r="S590" s="24">
        <v>2.446</v>
      </c>
      <c r="T590" s="42">
        <v>2.013</v>
      </c>
      <c r="U590" s="42">
        <f t="shared" si="61"/>
        <v>80.6365</v>
      </c>
      <c r="V590" s="15">
        <v>16.023</v>
      </c>
      <c r="W590" s="21">
        <v>714.6169808238405</v>
      </c>
    </row>
    <row r="591" spans="1:23" ht="12.75">
      <c r="A591" s="1">
        <v>36346</v>
      </c>
      <c r="B591" s="13">
        <v>186</v>
      </c>
      <c r="C591" s="2">
        <v>0.158101857</v>
      </c>
      <c r="D591" s="14">
        <v>0.158101857</v>
      </c>
      <c r="E591" s="3">
        <v>5820</v>
      </c>
      <c r="F591" s="44">
        <v>0</v>
      </c>
      <c r="G591" s="17">
        <v>975.1</v>
      </c>
      <c r="H591" s="18">
        <f t="shared" si="62"/>
        <v>940.1</v>
      </c>
      <c r="I591" s="16">
        <v>940.1</v>
      </c>
      <c r="J591" s="18">
        <f t="shared" si="63"/>
        <v>620.1826980249176</v>
      </c>
      <c r="K591" s="18">
        <f t="shared" si="64"/>
        <v>690.1376980249177</v>
      </c>
      <c r="L591" s="18">
        <f t="shared" si="59"/>
        <v>707.2667980249176</v>
      </c>
      <c r="M591" s="21">
        <f t="shared" si="60"/>
        <v>698.7022480249177</v>
      </c>
      <c r="O591" s="16">
        <v>80.6</v>
      </c>
      <c r="P591" s="24">
        <v>0.737</v>
      </c>
      <c r="Q591" s="18">
        <f t="shared" si="65"/>
        <v>64.7</v>
      </c>
      <c r="R591" s="16">
        <v>64.7</v>
      </c>
      <c r="S591" s="24">
        <v>3.121</v>
      </c>
      <c r="T591" s="42">
        <v>149.85</v>
      </c>
      <c r="U591" s="42">
        <f t="shared" si="61"/>
        <v>91.90999999999998</v>
      </c>
      <c r="V591" s="15">
        <v>16.003</v>
      </c>
      <c r="W591" s="21">
        <v>698.7022480249177</v>
      </c>
    </row>
    <row r="592" spans="1:23" ht="12.75">
      <c r="A592" s="1">
        <v>36346</v>
      </c>
      <c r="B592" s="13">
        <v>186</v>
      </c>
      <c r="C592" s="2">
        <v>0.158217594</v>
      </c>
      <c r="D592" s="14">
        <v>0.158217594</v>
      </c>
      <c r="E592" s="3">
        <v>5830</v>
      </c>
      <c r="F592" s="44">
        <v>0</v>
      </c>
      <c r="G592" s="17">
        <v>976.4</v>
      </c>
      <c r="H592" s="18">
        <f t="shared" si="62"/>
        <v>941.4</v>
      </c>
      <c r="I592" s="16">
        <v>941.4</v>
      </c>
      <c r="J592" s="18">
        <f t="shared" si="63"/>
        <v>608.7076637422169</v>
      </c>
      <c r="K592" s="18">
        <f t="shared" si="64"/>
        <v>678.662663742217</v>
      </c>
      <c r="L592" s="18">
        <f t="shared" si="59"/>
        <v>695.791763742217</v>
      </c>
      <c r="M592" s="21">
        <f t="shared" si="60"/>
        <v>687.2272137422169</v>
      </c>
      <c r="O592" s="16">
        <v>80.4</v>
      </c>
      <c r="P592" s="24">
        <v>0.748</v>
      </c>
      <c r="Q592" s="18">
        <f t="shared" si="65"/>
        <v>65.8</v>
      </c>
      <c r="R592" s="16">
        <v>65.8</v>
      </c>
      <c r="S592" s="24">
        <v>2.761</v>
      </c>
      <c r="T592" s="42">
        <v>87.611</v>
      </c>
      <c r="U592" s="42">
        <f t="shared" si="61"/>
        <v>82.1835</v>
      </c>
      <c r="V592" s="15">
        <v>15.524</v>
      </c>
      <c r="W592" s="21">
        <v>687.2272137422169</v>
      </c>
    </row>
    <row r="593" spans="1:23" ht="12.75">
      <c r="A593" s="1">
        <v>36346</v>
      </c>
      <c r="B593" s="13">
        <v>186</v>
      </c>
      <c r="C593" s="2">
        <v>0.158333331</v>
      </c>
      <c r="D593" s="14">
        <v>0.158333331</v>
      </c>
      <c r="E593" s="3">
        <v>5840</v>
      </c>
      <c r="F593" s="44">
        <v>0</v>
      </c>
      <c r="G593" s="17">
        <v>978.2</v>
      </c>
      <c r="H593" s="18">
        <f t="shared" si="62"/>
        <v>943.2</v>
      </c>
      <c r="I593" s="16">
        <v>943.2</v>
      </c>
      <c r="J593" s="18">
        <f t="shared" si="63"/>
        <v>592.845287625593</v>
      </c>
      <c r="K593" s="18">
        <f t="shared" si="64"/>
        <v>662.800287625593</v>
      </c>
      <c r="L593" s="18">
        <f t="shared" si="59"/>
        <v>679.929387625593</v>
      </c>
      <c r="M593" s="21">
        <f t="shared" si="60"/>
        <v>671.364837625593</v>
      </c>
      <c r="O593" s="16">
        <v>80</v>
      </c>
      <c r="P593" s="24">
        <v>0.739</v>
      </c>
      <c r="Q593" s="18">
        <f t="shared" si="65"/>
        <v>64.9</v>
      </c>
      <c r="R593" s="16">
        <v>64.9</v>
      </c>
      <c r="S593" s="24">
        <v>2.809</v>
      </c>
      <c r="T593" s="42">
        <v>88.295</v>
      </c>
      <c r="U593" s="42">
        <f t="shared" si="61"/>
        <v>82.9315</v>
      </c>
      <c r="V593" s="15">
        <v>14.868</v>
      </c>
      <c r="W593" s="21">
        <v>671.364837625593</v>
      </c>
    </row>
    <row r="594" spans="1:23" ht="12.75">
      <c r="A594" s="1">
        <v>36346</v>
      </c>
      <c r="B594" s="13">
        <v>186</v>
      </c>
      <c r="C594" s="2">
        <v>0.158449069</v>
      </c>
      <c r="D594" s="14">
        <v>0.158449069</v>
      </c>
      <c r="E594" s="3">
        <v>5850</v>
      </c>
      <c r="F594" s="44">
        <v>0</v>
      </c>
      <c r="G594" s="17">
        <v>980</v>
      </c>
      <c r="H594" s="18">
        <f t="shared" si="62"/>
        <v>945</v>
      </c>
      <c r="I594" s="16">
        <v>945</v>
      </c>
      <c r="J594" s="18">
        <f t="shared" si="63"/>
        <v>577.0131543797728</v>
      </c>
      <c r="K594" s="18">
        <f t="shared" si="64"/>
        <v>646.9681543797728</v>
      </c>
      <c r="L594" s="18">
        <f t="shared" si="59"/>
        <v>664.0972543797728</v>
      </c>
      <c r="M594" s="21">
        <f t="shared" si="60"/>
        <v>655.5327043797729</v>
      </c>
      <c r="O594" s="16">
        <v>79.7</v>
      </c>
      <c r="P594" s="24">
        <v>0.753</v>
      </c>
      <c r="Q594" s="18">
        <f t="shared" si="65"/>
        <v>66.3</v>
      </c>
      <c r="R594" s="16">
        <v>66.3</v>
      </c>
      <c r="S594" s="24">
        <v>2.71</v>
      </c>
      <c r="T594" s="42">
        <v>68.056</v>
      </c>
      <c r="U594" s="42">
        <f t="shared" si="61"/>
        <v>87.1795</v>
      </c>
      <c r="V594" s="15">
        <v>14.306</v>
      </c>
      <c r="W594" s="21">
        <v>655.5327043797729</v>
      </c>
    </row>
    <row r="595" spans="1:23" ht="12.75">
      <c r="A595" s="1">
        <v>36346</v>
      </c>
      <c r="B595" s="13">
        <v>186</v>
      </c>
      <c r="C595" s="2">
        <v>0.158564821</v>
      </c>
      <c r="D595" s="14">
        <v>0.158564821</v>
      </c>
      <c r="E595" s="3">
        <v>5860</v>
      </c>
      <c r="F595" s="44">
        <v>0</v>
      </c>
      <c r="G595" s="17">
        <v>981.6</v>
      </c>
      <c r="H595" s="18">
        <f t="shared" si="62"/>
        <v>946.6</v>
      </c>
      <c r="I595" s="16">
        <v>946.6</v>
      </c>
      <c r="J595" s="18">
        <f t="shared" si="63"/>
        <v>562.9654430625978</v>
      </c>
      <c r="K595" s="18">
        <f t="shared" si="64"/>
        <v>632.9204430625979</v>
      </c>
      <c r="L595" s="18">
        <f t="shared" si="59"/>
        <v>650.0495430625979</v>
      </c>
      <c r="M595" s="21">
        <f t="shared" si="60"/>
        <v>641.4849930625978</v>
      </c>
      <c r="O595" s="16">
        <v>79.7</v>
      </c>
      <c r="P595" s="24">
        <v>0.737</v>
      </c>
      <c r="Q595" s="18">
        <f t="shared" si="65"/>
        <v>64.7</v>
      </c>
      <c r="R595" s="16">
        <v>64.7</v>
      </c>
      <c r="S595" s="24">
        <v>2.681</v>
      </c>
      <c r="T595" s="42">
        <v>68.893</v>
      </c>
      <c r="U595" s="42">
        <f t="shared" si="61"/>
        <v>77.45299999999999</v>
      </c>
      <c r="V595" s="15">
        <v>14.171</v>
      </c>
      <c r="W595" s="21">
        <v>641.4849930625978</v>
      </c>
    </row>
    <row r="596" spans="1:23" ht="12.75">
      <c r="A596" s="1">
        <v>36346</v>
      </c>
      <c r="B596" s="13">
        <v>186</v>
      </c>
      <c r="C596" s="2">
        <v>0.158680558</v>
      </c>
      <c r="D596" s="14">
        <v>0.158680558</v>
      </c>
      <c r="E596" s="3">
        <v>5870</v>
      </c>
      <c r="F596" s="44">
        <v>0</v>
      </c>
      <c r="G596" s="17">
        <v>982.9</v>
      </c>
      <c r="H596" s="18">
        <f t="shared" si="62"/>
        <v>947.9</v>
      </c>
      <c r="I596" s="16">
        <v>947.9</v>
      </c>
      <c r="J596" s="18">
        <f t="shared" si="63"/>
        <v>551.5691501325852</v>
      </c>
      <c r="K596" s="18">
        <f t="shared" si="64"/>
        <v>621.5241501325852</v>
      </c>
      <c r="L596" s="18">
        <f t="shared" si="59"/>
        <v>638.6532501325852</v>
      </c>
      <c r="M596" s="21">
        <f t="shared" si="60"/>
        <v>630.0887001325852</v>
      </c>
      <c r="O596" s="16">
        <v>79.2</v>
      </c>
      <c r="P596" s="24">
        <v>0.742</v>
      </c>
      <c r="Q596" s="18">
        <f t="shared" si="65"/>
        <v>65.2</v>
      </c>
      <c r="R596" s="16">
        <v>65.2</v>
      </c>
      <c r="S596" s="24">
        <v>2.671</v>
      </c>
      <c r="T596" s="42">
        <v>69.654</v>
      </c>
      <c r="U596" s="42">
        <f t="shared" si="61"/>
        <v>88.7265</v>
      </c>
      <c r="V596" s="15">
        <v>14.629</v>
      </c>
      <c r="W596" s="21">
        <v>630.0887001325852</v>
      </c>
    </row>
    <row r="597" spans="1:23" ht="12.75">
      <c r="A597" s="1">
        <v>36346</v>
      </c>
      <c r="B597" s="13">
        <v>186</v>
      </c>
      <c r="C597" s="2">
        <v>0.158796296</v>
      </c>
      <c r="D597" s="14">
        <v>0.158796296</v>
      </c>
      <c r="E597" s="3">
        <v>5880</v>
      </c>
      <c r="F597" s="44">
        <v>0</v>
      </c>
      <c r="G597" s="17">
        <v>984.1</v>
      </c>
      <c r="H597" s="18">
        <f t="shared" si="62"/>
        <v>949.1</v>
      </c>
      <c r="I597" s="16">
        <v>949.1</v>
      </c>
      <c r="J597" s="18">
        <f t="shared" si="63"/>
        <v>541.063358909025</v>
      </c>
      <c r="K597" s="18">
        <f t="shared" si="64"/>
        <v>611.0183589090251</v>
      </c>
      <c r="L597" s="18">
        <f t="shared" si="59"/>
        <v>628.1474589090251</v>
      </c>
      <c r="M597" s="21">
        <f t="shared" si="60"/>
        <v>619.582908909025</v>
      </c>
      <c r="O597" s="16">
        <v>78.7</v>
      </c>
      <c r="P597" s="24">
        <v>0.743</v>
      </c>
      <c r="Q597" s="18">
        <f t="shared" si="65"/>
        <v>65.3</v>
      </c>
      <c r="R597" s="16">
        <v>65.3</v>
      </c>
      <c r="S597" s="24">
        <v>2.536</v>
      </c>
      <c r="T597" s="42">
        <v>28.339</v>
      </c>
      <c r="U597" s="42">
        <f t="shared" si="61"/>
        <v>68.47466666666666</v>
      </c>
      <c r="V597" s="15">
        <v>15.348</v>
      </c>
      <c r="W597" s="21">
        <v>619.582908909025</v>
      </c>
    </row>
    <row r="598" spans="1:23" ht="12.75">
      <c r="A598" s="1">
        <v>36346</v>
      </c>
      <c r="B598" s="13">
        <v>186</v>
      </c>
      <c r="C598" s="2">
        <v>0.158912033</v>
      </c>
      <c r="D598" s="14">
        <v>0.158912033</v>
      </c>
      <c r="E598" s="3">
        <v>5890</v>
      </c>
      <c r="F598" s="44">
        <v>0</v>
      </c>
      <c r="G598" s="17">
        <v>986</v>
      </c>
      <c r="H598" s="18">
        <f t="shared" si="62"/>
        <v>951</v>
      </c>
      <c r="I598" s="16">
        <v>951</v>
      </c>
      <c r="J598" s="18">
        <f t="shared" si="63"/>
        <v>524.4563246840709</v>
      </c>
      <c r="K598" s="18">
        <f t="shared" si="64"/>
        <v>594.4113246840709</v>
      </c>
      <c r="L598" s="18">
        <f t="shared" si="59"/>
        <v>611.5404246840709</v>
      </c>
      <c r="M598" s="21">
        <f t="shared" si="60"/>
        <v>602.975874684071</v>
      </c>
      <c r="O598" s="16">
        <v>78.6</v>
      </c>
      <c r="P598" s="24">
        <v>0.747</v>
      </c>
      <c r="Q598" s="18">
        <f t="shared" si="65"/>
        <v>65.7</v>
      </c>
      <c r="R598" s="16">
        <v>65.7</v>
      </c>
      <c r="S598" s="24">
        <v>2.803</v>
      </c>
      <c r="T598" s="42">
        <v>92.099</v>
      </c>
      <c r="U598" s="42">
        <f t="shared" si="61"/>
        <v>69.22266666666667</v>
      </c>
      <c r="V598" s="15">
        <v>15.907</v>
      </c>
      <c r="W598" s="21">
        <v>602.975874684071</v>
      </c>
    </row>
    <row r="599" spans="1:23" ht="12.75">
      <c r="A599" s="1">
        <v>36346</v>
      </c>
      <c r="B599" s="13">
        <v>186</v>
      </c>
      <c r="C599" s="2">
        <v>0.159027785</v>
      </c>
      <c r="D599" s="14">
        <v>0.159027785</v>
      </c>
      <c r="E599" s="3">
        <v>5900</v>
      </c>
      <c r="F599" s="44">
        <v>0</v>
      </c>
      <c r="G599" s="17">
        <v>986.9</v>
      </c>
      <c r="H599" s="18">
        <f t="shared" si="62"/>
        <v>951.9</v>
      </c>
      <c r="I599" s="16">
        <v>951.9</v>
      </c>
      <c r="J599" s="18">
        <f t="shared" si="63"/>
        <v>516.6014118751355</v>
      </c>
      <c r="K599" s="18">
        <f t="shared" si="64"/>
        <v>586.5564118751355</v>
      </c>
      <c r="L599" s="18">
        <f t="shared" si="59"/>
        <v>603.6855118751355</v>
      </c>
      <c r="M599" s="21">
        <f t="shared" si="60"/>
        <v>595.1209618751354</v>
      </c>
      <c r="O599" s="16">
        <v>78</v>
      </c>
      <c r="P599" s="24">
        <v>0.739</v>
      </c>
      <c r="Q599" s="18">
        <f t="shared" si="65"/>
        <v>64.9</v>
      </c>
      <c r="R599" s="16">
        <v>64.9</v>
      </c>
      <c r="S599" s="24">
        <v>2.516</v>
      </c>
      <c r="T599" s="42">
        <v>29.936</v>
      </c>
      <c r="U599" s="42">
        <f t="shared" si="61"/>
        <v>59.49616666666666</v>
      </c>
      <c r="V599" s="15">
        <v>16.056</v>
      </c>
      <c r="W599" s="21">
        <v>595.1209618751354</v>
      </c>
    </row>
    <row r="600" spans="1:23" ht="12.75">
      <c r="A600" s="1">
        <v>36346</v>
      </c>
      <c r="B600" s="13">
        <v>186</v>
      </c>
      <c r="C600" s="2">
        <v>0.159143522</v>
      </c>
      <c r="D600" s="14">
        <v>0.159143522</v>
      </c>
      <c r="E600" s="3">
        <v>5910</v>
      </c>
      <c r="F600" s="44">
        <v>0</v>
      </c>
      <c r="G600" s="17">
        <v>988.8</v>
      </c>
      <c r="H600" s="18">
        <f t="shared" si="62"/>
        <v>953.8</v>
      </c>
      <c r="I600" s="16">
        <v>953.8</v>
      </c>
      <c r="J600" s="18">
        <f t="shared" si="63"/>
        <v>500.0431783288696</v>
      </c>
      <c r="K600" s="18">
        <f t="shared" si="64"/>
        <v>569.9981783288696</v>
      </c>
      <c r="L600" s="18">
        <f t="shared" si="59"/>
        <v>587.1272783288696</v>
      </c>
      <c r="M600" s="21">
        <f t="shared" si="60"/>
        <v>578.5627283288695</v>
      </c>
      <c r="O600" s="16">
        <v>77.7</v>
      </c>
      <c r="P600" s="24">
        <v>0.748</v>
      </c>
      <c r="Q600" s="18">
        <f t="shared" si="65"/>
        <v>65.8</v>
      </c>
      <c r="R600" s="16">
        <v>65.8</v>
      </c>
      <c r="S600" s="24">
        <v>2.793</v>
      </c>
      <c r="T600" s="42">
        <v>93.697</v>
      </c>
      <c r="U600" s="42">
        <f t="shared" si="61"/>
        <v>63.769666666666666</v>
      </c>
      <c r="V600" s="15">
        <v>16.063</v>
      </c>
      <c r="W600" s="21">
        <v>578.5627283288695</v>
      </c>
    </row>
    <row r="601" spans="1:23" ht="12.75">
      <c r="A601" s="1">
        <v>36346</v>
      </c>
      <c r="B601" s="13">
        <v>186</v>
      </c>
      <c r="C601" s="2">
        <v>0.15925926</v>
      </c>
      <c r="D601" s="14">
        <v>0.15925926</v>
      </c>
      <c r="E601" s="3">
        <v>5920</v>
      </c>
      <c r="F601" s="44">
        <v>0</v>
      </c>
      <c r="G601" s="17">
        <v>990.5</v>
      </c>
      <c r="H601" s="18">
        <f t="shared" si="62"/>
        <v>955.5</v>
      </c>
      <c r="I601" s="16">
        <v>955.5</v>
      </c>
      <c r="J601" s="18">
        <f t="shared" si="63"/>
        <v>485.2558520178043</v>
      </c>
      <c r="K601" s="18">
        <f t="shared" si="64"/>
        <v>555.2108520178043</v>
      </c>
      <c r="L601" s="18">
        <f t="shared" si="59"/>
        <v>572.3399520178043</v>
      </c>
      <c r="M601" s="21">
        <f t="shared" si="60"/>
        <v>563.7754020178043</v>
      </c>
      <c r="O601" s="16">
        <v>77.4</v>
      </c>
      <c r="P601" s="24">
        <v>0.742</v>
      </c>
      <c r="Q601" s="18">
        <f t="shared" si="65"/>
        <v>65.2</v>
      </c>
      <c r="R601" s="16">
        <v>65.2</v>
      </c>
      <c r="S601" s="24">
        <v>2.614</v>
      </c>
      <c r="T601" s="42">
        <v>52.382</v>
      </c>
      <c r="U601" s="42">
        <f t="shared" si="61"/>
        <v>61.017833333333336</v>
      </c>
      <c r="V601" s="15">
        <v>15.831</v>
      </c>
      <c r="W601" s="21">
        <v>563.7754020178043</v>
      </c>
    </row>
    <row r="602" spans="1:23" ht="12.75">
      <c r="A602" s="1">
        <v>36346</v>
      </c>
      <c r="B602" s="13">
        <v>186</v>
      </c>
      <c r="C602" s="2">
        <v>0.159374997</v>
      </c>
      <c r="D602" s="14">
        <v>0.159374997</v>
      </c>
      <c r="E602" s="3">
        <v>5930</v>
      </c>
      <c r="F602" s="44">
        <v>0</v>
      </c>
      <c r="G602" s="17">
        <v>991.2</v>
      </c>
      <c r="H602" s="18">
        <f t="shared" si="62"/>
        <v>956.2</v>
      </c>
      <c r="I602" s="16">
        <v>956.2</v>
      </c>
      <c r="J602" s="18">
        <f t="shared" si="63"/>
        <v>479.17459845271907</v>
      </c>
      <c r="K602" s="18">
        <f t="shared" si="64"/>
        <v>549.129598452719</v>
      </c>
      <c r="L602" s="18">
        <f t="shared" si="59"/>
        <v>566.258698452719</v>
      </c>
      <c r="M602" s="21">
        <f t="shared" si="60"/>
        <v>557.694148452719</v>
      </c>
      <c r="O602" s="16">
        <v>77.2</v>
      </c>
      <c r="P602" s="24">
        <v>0.754</v>
      </c>
      <c r="Q602" s="18">
        <f t="shared" si="65"/>
        <v>66.4</v>
      </c>
      <c r="R602" s="16">
        <v>66.4</v>
      </c>
      <c r="S602" s="24">
        <v>2.219</v>
      </c>
      <c r="T602" s="42">
        <v>-30.858</v>
      </c>
      <c r="U602" s="42">
        <f t="shared" si="61"/>
        <v>44.265833333333326</v>
      </c>
      <c r="V602" s="15">
        <v>15.34</v>
      </c>
      <c r="W602" s="21">
        <v>557.694148452719</v>
      </c>
    </row>
    <row r="603" spans="1:23" ht="12.75">
      <c r="A603" s="1">
        <v>36346</v>
      </c>
      <c r="B603" s="13">
        <v>186</v>
      </c>
      <c r="C603" s="2">
        <v>0.159490734</v>
      </c>
      <c r="D603" s="14">
        <v>0.159490734</v>
      </c>
      <c r="E603" s="3">
        <v>5940</v>
      </c>
      <c r="F603" s="44">
        <v>0</v>
      </c>
      <c r="G603" s="17">
        <v>992.9</v>
      </c>
      <c r="H603" s="18">
        <f t="shared" si="62"/>
        <v>957.9</v>
      </c>
      <c r="I603" s="16">
        <v>957.9</v>
      </c>
      <c r="J603" s="18">
        <f t="shared" si="63"/>
        <v>464.4243544276715</v>
      </c>
      <c r="K603" s="18">
        <f t="shared" si="64"/>
        <v>534.3793544276715</v>
      </c>
      <c r="L603" s="18">
        <f t="shared" si="59"/>
        <v>551.5084544276715</v>
      </c>
      <c r="M603" s="21">
        <f t="shared" si="60"/>
        <v>542.9439044276714</v>
      </c>
      <c r="O603" s="16">
        <v>76.9</v>
      </c>
      <c r="P603" s="24">
        <v>0.754</v>
      </c>
      <c r="Q603" s="18">
        <f t="shared" si="65"/>
        <v>66.4</v>
      </c>
      <c r="R603" s="16">
        <v>66.4</v>
      </c>
      <c r="S603" s="24">
        <v>2.841</v>
      </c>
      <c r="T603" s="42">
        <v>95.979</v>
      </c>
      <c r="U603" s="42">
        <f t="shared" si="61"/>
        <v>55.53916666666666</v>
      </c>
      <c r="V603" s="15">
        <v>14.97</v>
      </c>
      <c r="W603" s="21">
        <v>542.9439044276714</v>
      </c>
    </row>
    <row r="604" spans="1:23" ht="12.75">
      <c r="A604" s="1">
        <v>36346</v>
      </c>
      <c r="B604" s="13">
        <v>186</v>
      </c>
      <c r="C604" s="2">
        <v>0.159606487</v>
      </c>
      <c r="D604" s="14">
        <v>0.159606487</v>
      </c>
      <c r="E604" s="3">
        <v>5950</v>
      </c>
      <c r="F604" s="44">
        <v>0</v>
      </c>
      <c r="G604" s="17">
        <v>994.3</v>
      </c>
      <c r="H604" s="18">
        <f t="shared" si="62"/>
        <v>959.3</v>
      </c>
      <c r="I604" s="16">
        <v>959.3</v>
      </c>
      <c r="J604" s="18">
        <f t="shared" si="63"/>
        <v>452.2967370823837</v>
      </c>
      <c r="K604" s="18">
        <f t="shared" si="64"/>
        <v>522.2517370823837</v>
      </c>
      <c r="L604" s="18">
        <f t="shared" si="59"/>
        <v>539.3808370823837</v>
      </c>
      <c r="M604" s="21">
        <f t="shared" si="60"/>
        <v>530.8162870823837</v>
      </c>
      <c r="O604" s="16">
        <v>76.6</v>
      </c>
      <c r="P604" s="24">
        <v>0.758</v>
      </c>
      <c r="Q604" s="18">
        <f t="shared" si="65"/>
        <v>66.8</v>
      </c>
      <c r="R604" s="16">
        <v>66.8</v>
      </c>
      <c r="S604" s="24">
        <v>2.849</v>
      </c>
      <c r="T604" s="42">
        <v>96.664</v>
      </c>
      <c r="U604" s="42">
        <f t="shared" si="61"/>
        <v>56.300000000000004</v>
      </c>
      <c r="V604" s="15">
        <v>14.321</v>
      </c>
      <c r="W604" s="21">
        <v>530.8162870823837</v>
      </c>
    </row>
    <row r="605" spans="1:23" ht="12.75">
      <c r="A605" s="1">
        <v>36346</v>
      </c>
      <c r="B605" s="13">
        <v>186</v>
      </c>
      <c r="C605" s="2">
        <v>0.159722224</v>
      </c>
      <c r="D605" s="14">
        <v>0.159722224</v>
      </c>
      <c r="E605" s="3">
        <v>5960</v>
      </c>
      <c r="F605" s="44">
        <v>0</v>
      </c>
      <c r="G605" s="17">
        <v>995.7</v>
      </c>
      <c r="H605" s="18">
        <f t="shared" si="62"/>
        <v>960.7</v>
      </c>
      <c r="I605" s="16">
        <v>960.7</v>
      </c>
      <c r="J605" s="18">
        <f t="shared" si="63"/>
        <v>440.1868058519975</v>
      </c>
      <c r="K605" s="18">
        <f t="shared" si="64"/>
        <v>510.1418058519975</v>
      </c>
      <c r="L605" s="18">
        <f t="shared" si="59"/>
        <v>527.2709058519976</v>
      </c>
      <c r="M605" s="21">
        <f t="shared" si="60"/>
        <v>518.7063558519975</v>
      </c>
      <c r="O605" s="16">
        <v>76.1</v>
      </c>
      <c r="P605" s="24">
        <v>0.744</v>
      </c>
      <c r="Q605" s="18">
        <f t="shared" si="65"/>
        <v>65.4</v>
      </c>
      <c r="R605" s="16">
        <v>65.4</v>
      </c>
      <c r="S605" s="24">
        <v>2.691</v>
      </c>
      <c r="T605" s="42">
        <v>76.425</v>
      </c>
      <c r="U605" s="42">
        <f t="shared" si="61"/>
        <v>64.04816666666666</v>
      </c>
      <c r="V605" s="15">
        <v>14.264</v>
      </c>
      <c r="W605" s="21">
        <v>518.7063558519975</v>
      </c>
    </row>
    <row r="606" spans="1:23" ht="12.75">
      <c r="A606" s="1">
        <v>36346</v>
      </c>
      <c r="B606" s="13">
        <v>186</v>
      </c>
      <c r="C606" s="2">
        <v>0.159837961</v>
      </c>
      <c r="D606" s="14">
        <v>0.159837961</v>
      </c>
      <c r="E606" s="3">
        <v>5970</v>
      </c>
      <c r="F606" s="44">
        <v>0</v>
      </c>
      <c r="G606" s="17">
        <v>997.5</v>
      </c>
      <c r="H606" s="18">
        <f t="shared" si="62"/>
        <v>962.5</v>
      </c>
      <c r="I606" s="16">
        <v>962.5</v>
      </c>
      <c r="J606" s="18">
        <f t="shared" si="63"/>
        <v>424.64279916098434</v>
      </c>
      <c r="K606" s="18">
        <f t="shared" si="64"/>
        <v>494.5977991609843</v>
      </c>
      <c r="L606" s="18">
        <f t="shared" si="59"/>
        <v>511.7268991609843</v>
      </c>
      <c r="M606" s="21">
        <f t="shared" si="60"/>
        <v>503.1623491609843</v>
      </c>
      <c r="O606" s="16">
        <v>75.8</v>
      </c>
      <c r="P606" s="24">
        <v>0.764</v>
      </c>
      <c r="Q606" s="18">
        <f t="shared" si="65"/>
        <v>67.4</v>
      </c>
      <c r="R606" s="16">
        <v>67.4</v>
      </c>
      <c r="S606" s="24">
        <v>2.744</v>
      </c>
      <c r="T606" s="42">
        <v>77.262</v>
      </c>
      <c r="U606" s="42">
        <f t="shared" si="61"/>
        <v>61.309</v>
      </c>
      <c r="V606" s="15">
        <v>14.852</v>
      </c>
      <c r="W606" s="21">
        <v>503.1623491609843</v>
      </c>
    </row>
    <row r="607" spans="1:23" ht="12.75">
      <c r="A607" s="1">
        <v>36346</v>
      </c>
      <c r="B607" s="13">
        <v>186</v>
      </c>
      <c r="C607" s="2">
        <v>0.159953699</v>
      </c>
      <c r="D607" s="14">
        <v>0.159953699</v>
      </c>
      <c r="E607" s="3">
        <v>5980</v>
      </c>
      <c r="F607" s="44">
        <v>0</v>
      </c>
      <c r="G607" s="17">
        <v>998.8</v>
      </c>
      <c r="H607" s="18">
        <f t="shared" si="62"/>
        <v>963.8</v>
      </c>
      <c r="I607" s="16">
        <v>963.8</v>
      </c>
      <c r="J607" s="18">
        <f t="shared" si="63"/>
        <v>413.43464007623663</v>
      </c>
      <c r="K607" s="18">
        <f t="shared" si="64"/>
        <v>483.3896400762366</v>
      </c>
      <c r="L607" s="18">
        <f t="shared" si="59"/>
        <v>500.51874007623667</v>
      </c>
      <c r="M607" s="21">
        <f t="shared" si="60"/>
        <v>491.9541900762366</v>
      </c>
      <c r="O607" s="16">
        <v>75.1</v>
      </c>
      <c r="P607" s="24">
        <v>0.773</v>
      </c>
      <c r="Q607" s="18">
        <f t="shared" si="65"/>
        <v>68.3</v>
      </c>
      <c r="R607" s="16">
        <v>68.3</v>
      </c>
      <c r="S607" s="24">
        <v>2.406</v>
      </c>
      <c r="T607" s="42">
        <v>15.022</v>
      </c>
      <c r="U607" s="42">
        <f t="shared" si="61"/>
        <v>55.08233333333333</v>
      </c>
      <c r="V607" s="15">
        <v>15.451</v>
      </c>
      <c r="W607" s="21">
        <v>491.9541900762366</v>
      </c>
    </row>
    <row r="608" spans="1:23" ht="12.75">
      <c r="A608" s="1">
        <v>36346</v>
      </c>
      <c r="B608" s="13">
        <v>186</v>
      </c>
      <c r="C608" s="2">
        <v>0.160069451</v>
      </c>
      <c r="D608" s="14">
        <v>0.160069451</v>
      </c>
      <c r="E608" s="3">
        <v>5990</v>
      </c>
      <c r="F608" s="44">
        <v>0</v>
      </c>
      <c r="G608" s="17">
        <v>1000.2</v>
      </c>
      <c r="H608" s="18">
        <f t="shared" si="62"/>
        <v>965.2</v>
      </c>
      <c r="I608" s="16">
        <v>965.2</v>
      </c>
      <c r="J608" s="18">
        <f t="shared" si="63"/>
        <v>401.3812093224874</v>
      </c>
      <c r="K608" s="18">
        <f t="shared" si="64"/>
        <v>471.3362093224874</v>
      </c>
      <c r="L608" s="18">
        <f t="shared" si="59"/>
        <v>488.4653093224874</v>
      </c>
      <c r="M608" s="21">
        <f t="shared" si="60"/>
        <v>479.9007593224874</v>
      </c>
      <c r="O608" s="16">
        <v>74.8</v>
      </c>
      <c r="P608" s="24">
        <v>0.763</v>
      </c>
      <c r="Q608" s="18">
        <f t="shared" si="65"/>
        <v>67.3</v>
      </c>
      <c r="R608" s="16">
        <v>67.3</v>
      </c>
      <c r="S608" s="24">
        <v>2.784</v>
      </c>
      <c r="T608" s="42">
        <v>99.707</v>
      </c>
      <c r="U608" s="42">
        <f t="shared" si="61"/>
        <v>76.84316666666666</v>
      </c>
      <c r="V608" s="15">
        <v>15.912</v>
      </c>
      <c r="W608" s="21">
        <v>479.9007593224874</v>
      </c>
    </row>
    <row r="609" spans="1:23" ht="12.75">
      <c r="A609" s="1">
        <v>36346</v>
      </c>
      <c r="B609" s="13">
        <v>186</v>
      </c>
      <c r="C609" s="2">
        <v>0.160185188</v>
      </c>
      <c r="D609" s="14">
        <v>0.160185188</v>
      </c>
      <c r="E609" s="3">
        <v>6000</v>
      </c>
      <c r="F609" s="44">
        <v>0</v>
      </c>
      <c r="G609" s="17">
        <v>1002.3</v>
      </c>
      <c r="H609" s="18">
        <f t="shared" si="62"/>
        <v>967.3</v>
      </c>
      <c r="I609" s="16">
        <v>967.3</v>
      </c>
      <c r="J609" s="18">
        <f t="shared" si="63"/>
        <v>383.33380467018634</v>
      </c>
      <c r="K609" s="18">
        <f t="shared" si="64"/>
        <v>453.2888046701863</v>
      </c>
      <c r="L609" s="18">
        <f t="shared" si="59"/>
        <v>470.4179046701863</v>
      </c>
      <c r="M609" s="21">
        <f t="shared" si="60"/>
        <v>461.8533546701863</v>
      </c>
      <c r="O609" s="16">
        <v>74.2</v>
      </c>
      <c r="P609" s="24">
        <v>0.748</v>
      </c>
      <c r="Q609" s="18">
        <f t="shared" si="65"/>
        <v>65.8</v>
      </c>
      <c r="R609" s="16">
        <v>65.8</v>
      </c>
      <c r="S609" s="24">
        <v>2.843</v>
      </c>
      <c r="T609" s="42">
        <v>100.468</v>
      </c>
      <c r="U609" s="42">
        <f t="shared" si="61"/>
        <v>77.59133333333334</v>
      </c>
      <c r="V609" s="15">
        <v>15.998</v>
      </c>
      <c r="W609" s="21">
        <v>461.8533546701863</v>
      </c>
    </row>
    <row r="610" spans="1:23" ht="12.75">
      <c r="A610" s="1">
        <v>36346</v>
      </c>
      <c r="B610" s="13">
        <v>186</v>
      </c>
      <c r="C610" s="2">
        <v>0.160300925</v>
      </c>
      <c r="D610" s="14">
        <v>0.160300925</v>
      </c>
      <c r="E610" s="3">
        <v>6010</v>
      </c>
      <c r="F610" s="44">
        <v>0</v>
      </c>
      <c r="G610" s="17">
        <v>1003.5</v>
      </c>
      <c r="H610" s="18">
        <f t="shared" si="62"/>
        <v>968.5</v>
      </c>
      <c r="I610" s="16">
        <v>968.5</v>
      </c>
      <c r="J610" s="18">
        <f t="shared" si="63"/>
        <v>373.0385852024746</v>
      </c>
      <c r="K610" s="18">
        <f t="shared" si="64"/>
        <v>442.9935852024746</v>
      </c>
      <c r="L610" s="18">
        <f t="shared" si="59"/>
        <v>460.1226852024746</v>
      </c>
      <c r="M610" s="21">
        <f t="shared" si="60"/>
        <v>451.5581352024746</v>
      </c>
      <c r="O610" s="16">
        <v>73.6</v>
      </c>
      <c r="P610" s="24">
        <v>0.764</v>
      </c>
      <c r="Q610" s="18">
        <f t="shared" si="65"/>
        <v>67.4</v>
      </c>
      <c r="R610" s="16">
        <v>67.4</v>
      </c>
      <c r="S610" s="24">
        <v>2.626</v>
      </c>
      <c r="T610" s="42">
        <v>59.305</v>
      </c>
      <c r="U610" s="42">
        <f t="shared" si="61"/>
        <v>71.36483333333334</v>
      </c>
      <c r="V610" s="15">
        <v>15.996</v>
      </c>
      <c r="W610" s="21">
        <v>451.5581352024746</v>
      </c>
    </row>
    <row r="611" spans="1:23" ht="12.75">
      <c r="A611" s="1">
        <v>36346</v>
      </c>
      <c r="B611" s="13">
        <v>186</v>
      </c>
      <c r="C611" s="2">
        <v>0.160416663</v>
      </c>
      <c r="D611" s="14">
        <v>0.160416663</v>
      </c>
      <c r="E611" s="3">
        <v>6020</v>
      </c>
      <c r="F611" s="44">
        <v>0</v>
      </c>
      <c r="G611" s="17">
        <v>1005</v>
      </c>
      <c r="H611" s="18">
        <f t="shared" si="62"/>
        <v>970</v>
      </c>
      <c r="I611" s="16">
        <v>970</v>
      </c>
      <c r="J611" s="18">
        <f t="shared" si="63"/>
        <v>360.18748430587715</v>
      </c>
      <c r="K611" s="18">
        <f t="shared" si="64"/>
        <v>430.14248430587713</v>
      </c>
      <c r="L611" s="18">
        <f t="shared" si="59"/>
        <v>447.2715843058771</v>
      </c>
      <c r="M611" s="21">
        <f t="shared" si="60"/>
        <v>438.70703430587713</v>
      </c>
      <c r="O611" s="16">
        <v>73.3</v>
      </c>
      <c r="P611" s="24">
        <v>0.769</v>
      </c>
      <c r="Q611" s="18">
        <f t="shared" si="65"/>
        <v>67.9</v>
      </c>
      <c r="R611" s="16">
        <v>67.9</v>
      </c>
      <c r="S611" s="24">
        <v>2.711</v>
      </c>
      <c r="T611" s="42">
        <v>81.065</v>
      </c>
      <c r="U611" s="42">
        <f t="shared" si="61"/>
        <v>72.13816666666666</v>
      </c>
      <c r="V611" s="15">
        <v>15.796</v>
      </c>
      <c r="W611" s="21">
        <v>438.70703430587713</v>
      </c>
    </row>
    <row r="612" spans="1:23" ht="12.75">
      <c r="A612" s="1">
        <v>36346</v>
      </c>
      <c r="B612" s="13">
        <v>186</v>
      </c>
      <c r="C612" s="2">
        <v>0.1605324</v>
      </c>
      <c r="D612" s="14">
        <v>0.1605324</v>
      </c>
      <c r="E612" s="3">
        <v>6030</v>
      </c>
      <c r="F612" s="44">
        <v>0</v>
      </c>
      <c r="G612" s="17">
        <v>1006.8</v>
      </c>
      <c r="H612" s="18">
        <f t="shared" si="62"/>
        <v>971.8</v>
      </c>
      <c r="I612" s="16">
        <v>971.8</v>
      </c>
      <c r="J612" s="18">
        <f t="shared" si="63"/>
        <v>344.7923697205788</v>
      </c>
      <c r="K612" s="18">
        <f t="shared" si="64"/>
        <v>414.7473697205788</v>
      </c>
      <c r="L612" s="18">
        <f t="shared" si="59"/>
        <v>431.8764697205788</v>
      </c>
      <c r="M612" s="21">
        <f t="shared" si="60"/>
        <v>423.31191972057877</v>
      </c>
      <c r="O612" s="16">
        <v>72.7</v>
      </c>
      <c r="P612" s="24">
        <v>0.783</v>
      </c>
      <c r="Q612" s="18">
        <f t="shared" si="65"/>
        <v>69.3</v>
      </c>
      <c r="R612" s="16">
        <v>69.3</v>
      </c>
      <c r="S612" s="24">
        <v>2.634</v>
      </c>
      <c r="T612" s="42">
        <v>60.75</v>
      </c>
      <c r="U612" s="42">
        <f t="shared" si="61"/>
        <v>69.38616666666667</v>
      </c>
      <c r="V612" s="15">
        <v>15.225</v>
      </c>
      <c r="W612" s="21">
        <v>423.31191972057877</v>
      </c>
    </row>
    <row r="613" spans="1:23" ht="12.75">
      <c r="A613" s="1">
        <v>36346</v>
      </c>
      <c r="B613" s="13">
        <v>186</v>
      </c>
      <c r="C613" s="2">
        <v>0.160648152</v>
      </c>
      <c r="D613" s="14">
        <v>0.160648152</v>
      </c>
      <c r="E613" s="3">
        <v>6040</v>
      </c>
      <c r="F613" s="44">
        <v>0</v>
      </c>
      <c r="G613" s="17">
        <v>1008.3</v>
      </c>
      <c r="H613" s="18">
        <f t="shared" si="62"/>
        <v>973.3</v>
      </c>
      <c r="I613" s="16">
        <v>973.3</v>
      </c>
      <c r="J613" s="18">
        <f t="shared" si="63"/>
        <v>331.9848744481656</v>
      </c>
      <c r="K613" s="18">
        <f t="shared" si="64"/>
        <v>401.9398744481656</v>
      </c>
      <c r="L613" s="18">
        <f t="shared" si="59"/>
        <v>419.0689744481656</v>
      </c>
      <c r="M613" s="21">
        <f t="shared" si="60"/>
        <v>410.5044244481656</v>
      </c>
      <c r="O613" s="16">
        <v>72.2</v>
      </c>
      <c r="P613" s="24">
        <v>0.78</v>
      </c>
      <c r="Q613" s="18">
        <f t="shared" si="65"/>
        <v>69</v>
      </c>
      <c r="R613" s="16">
        <v>69</v>
      </c>
      <c r="S613" s="24">
        <v>2.524</v>
      </c>
      <c r="T613" s="42">
        <v>40.511</v>
      </c>
      <c r="U613" s="42">
        <f t="shared" si="61"/>
        <v>73.63433333333334</v>
      </c>
      <c r="V613" s="15">
        <v>14.566</v>
      </c>
      <c r="W613" s="21">
        <v>410.5044244481656</v>
      </c>
    </row>
    <row r="614" spans="1:23" ht="12.75">
      <c r="A614" s="1">
        <v>36346</v>
      </c>
      <c r="B614" s="13">
        <v>186</v>
      </c>
      <c r="C614" s="2">
        <v>0.16076389</v>
      </c>
      <c r="D614" s="14">
        <v>0.16076389</v>
      </c>
      <c r="E614" s="3">
        <v>6050</v>
      </c>
      <c r="F614" s="44">
        <v>0</v>
      </c>
      <c r="G614" s="17">
        <v>1009.8</v>
      </c>
      <c r="H614" s="18">
        <f t="shared" si="62"/>
        <v>974.8</v>
      </c>
      <c r="I614" s="16">
        <v>974.8</v>
      </c>
      <c r="J614" s="18">
        <f t="shared" si="63"/>
        <v>319.197102239771</v>
      </c>
      <c r="K614" s="18">
        <f t="shared" si="64"/>
        <v>389.152102239771</v>
      </c>
      <c r="L614" s="18">
        <f t="shared" si="59"/>
        <v>406.281202239771</v>
      </c>
      <c r="M614" s="21">
        <f t="shared" si="60"/>
        <v>397.716652239771</v>
      </c>
      <c r="O614" s="16">
        <v>71.9</v>
      </c>
      <c r="P614" s="24">
        <v>0.786</v>
      </c>
      <c r="Q614" s="18">
        <f t="shared" si="65"/>
        <v>69.60000000000001</v>
      </c>
      <c r="R614" s="16">
        <v>69.6</v>
      </c>
      <c r="S614" s="24">
        <v>2.769</v>
      </c>
      <c r="T614" s="42">
        <v>104.348</v>
      </c>
      <c r="U614" s="42">
        <f t="shared" si="61"/>
        <v>74.40783333333333</v>
      </c>
      <c r="V614" s="15">
        <v>14.236</v>
      </c>
      <c r="W614" s="21">
        <v>397.716652239771</v>
      </c>
    </row>
    <row r="615" spans="1:23" ht="12.75">
      <c r="A615" s="1">
        <v>36346</v>
      </c>
      <c r="B615" s="13">
        <v>186</v>
      </c>
      <c r="C615" s="2">
        <v>0.160879627</v>
      </c>
      <c r="D615" s="14">
        <v>0.160879627</v>
      </c>
      <c r="E615" s="3">
        <v>6060</v>
      </c>
      <c r="F615" s="44">
        <v>0</v>
      </c>
      <c r="G615" s="17">
        <v>1010.7</v>
      </c>
      <c r="H615" s="18">
        <f t="shared" si="62"/>
        <v>975.7</v>
      </c>
      <c r="I615" s="16">
        <v>975.7</v>
      </c>
      <c r="J615" s="18">
        <f t="shared" si="63"/>
        <v>311.53388074252007</v>
      </c>
      <c r="K615" s="18">
        <f t="shared" si="64"/>
        <v>381.48888074252005</v>
      </c>
      <c r="L615" s="18">
        <f t="shared" si="59"/>
        <v>398.6179807425201</v>
      </c>
      <c r="M615" s="21">
        <f t="shared" si="60"/>
        <v>390.05343074252005</v>
      </c>
      <c r="O615" s="16">
        <v>71.6</v>
      </c>
      <c r="P615" s="24">
        <v>0.797</v>
      </c>
      <c r="Q615" s="18">
        <f t="shared" si="65"/>
        <v>70.7</v>
      </c>
      <c r="R615" s="16">
        <v>70.7</v>
      </c>
      <c r="S615" s="24">
        <v>2.596</v>
      </c>
      <c r="T615" s="42">
        <v>63.108</v>
      </c>
      <c r="U615" s="42">
        <f t="shared" si="61"/>
        <v>68.18116666666667</v>
      </c>
      <c r="V615" s="15">
        <v>14.401</v>
      </c>
      <c r="W615" s="21">
        <v>390.05343074252005</v>
      </c>
    </row>
    <row r="616" spans="1:23" ht="12.75">
      <c r="A616" s="1">
        <v>36346</v>
      </c>
      <c r="B616" s="13">
        <v>186</v>
      </c>
      <c r="C616" s="2">
        <v>0.160995364</v>
      </c>
      <c r="D616" s="14">
        <v>0.160995364</v>
      </c>
      <c r="E616" s="3">
        <v>6070</v>
      </c>
      <c r="F616" s="44">
        <v>0</v>
      </c>
      <c r="G616" s="17">
        <v>1012.2</v>
      </c>
      <c r="H616" s="18">
        <f t="shared" si="62"/>
        <v>977.2</v>
      </c>
      <c r="I616" s="16">
        <v>977.2</v>
      </c>
      <c r="J616" s="18">
        <f t="shared" si="63"/>
        <v>298.77753939631685</v>
      </c>
      <c r="K616" s="18">
        <f t="shared" si="64"/>
        <v>368.73253939631684</v>
      </c>
      <c r="L616" s="18">
        <f t="shared" si="59"/>
        <v>385.86163939631683</v>
      </c>
      <c r="M616" s="21">
        <f t="shared" si="60"/>
        <v>377.29708939631684</v>
      </c>
      <c r="O616" s="16">
        <v>71.5</v>
      </c>
      <c r="P616" s="24">
        <v>0.794</v>
      </c>
      <c r="Q616" s="18">
        <f t="shared" si="65"/>
        <v>70.4</v>
      </c>
      <c r="R616" s="16">
        <v>70.4</v>
      </c>
      <c r="S616" s="24">
        <v>2.991</v>
      </c>
      <c r="T616" s="42">
        <v>147.793</v>
      </c>
      <c r="U616" s="42">
        <f t="shared" si="61"/>
        <v>82.92916666666666</v>
      </c>
      <c r="V616" s="15">
        <v>14.842</v>
      </c>
      <c r="W616" s="21">
        <v>377.29708939631684</v>
      </c>
    </row>
    <row r="617" spans="1:23" ht="12.75">
      <c r="A617" s="1">
        <v>36346</v>
      </c>
      <c r="B617" s="13">
        <v>186</v>
      </c>
      <c r="C617" s="2">
        <v>0.161111116</v>
      </c>
      <c r="D617" s="14">
        <v>0.161111116</v>
      </c>
      <c r="E617" s="3">
        <v>6080</v>
      </c>
      <c r="F617" s="44">
        <v>0</v>
      </c>
      <c r="G617" s="17">
        <v>1013.9</v>
      </c>
      <c r="H617" s="18">
        <f t="shared" si="62"/>
        <v>978.9</v>
      </c>
      <c r="I617" s="16">
        <v>978.9</v>
      </c>
      <c r="J617" s="18">
        <f t="shared" si="63"/>
        <v>284.3440023721455</v>
      </c>
      <c r="K617" s="18">
        <f t="shared" si="64"/>
        <v>354.2990023721455</v>
      </c>
      <c r="L617" s="18">
        <f t="shared" si="59"/>
        <v>371.42810237214553</v>
      </c>
      <c r="M617" s="21">
        <f t="shared" si="60"/>
        <v>362.8635523721455</v>
      </c>
      <c r="O617" s="16">
        <v>71.3</v>
      </c>
      <c r="P617" s="24">
        <v>0.798</v>
      </c>
      <c r="Q617" s="18">
        <f t="shared" si="65"/>
        <v>70.80000000000001</v>
      </c>
      <c r="R617" s="16">
        <v>70.8</v>
      </c>
      <c r="S617" s="24">
        <v>2.825</v>
      </c>
      <c r="T617" s="42">
        <v>106.554</v>
      </c>
      <c r="U617" s="42">
        <f t="shared" si="61"/>
        <v>87.17733333333332</v>
      </c>
      <c r="V617" s="15">
        <v>15.674</v>
      </c>
      <c r="W617" s="21">
        <v>362.8635523721455</v>
      </c>
    </row>
    <row r="618" spans="1:23" ht="12.75">
      <c r="A618" s="1">
        <v>36346</v>
      </c>
      <c r="B618" s="13">
        <v>186</v>
      </c>
      <c r="C618" s="2">
        <v>0.161226854</v>
      </c>
      <c r="D618" s="14">
        <v>0.161226854</v>
      </c>
      <c r="E618" s="3">
        <v>6090</v>
      </c>
      <c r="F618" s="44">
        <v>0</v>
      </c>
      <c r="G618" s="17">
        <v>1015.5</v>
      </c>
      <c r="H618" s="18">
        <f t="shared" si="62"/>
        <v>980.5</v>
      </c>
      <c r="I618" s="16">
        <v>980.5</v>
      </c>
      <c r="J618" s="18">
        <f t="shared" si="63"/>
        <v>270.7823762128158</v>
      </c>
      <c r="K618" s="18">
        <f t="shared" si="64"/>
        <v>340.7373762128158</v>
      </c>
      <c r="L618" s="18">
        <f t="shared" si="59"/>
        <v>357.86647621281577</v>
      </c>
      <c r="M618" s="21">
        <f t="shared" si="60"/>
        <v>349.3019262128158</v>
      </c>
      <c r="O618" s="16">
        <v>70</v>
      </c>
      <c r="P618" s="24">
        <v>0.817</v>
      </c>
      <c r="Q618" s="18">
        <f t="shared" si="65"/>
        <v>72.69999999999999</v>
      </c>
      <c r="R618" s="16">
        <v>72.7</v>
      </c>
      <c r="S618" s="24">
        <v>2.812</v>
      </c>
      <c r="T618" s="42">
        <v>107.391</v>
      </c>
      <c r="U618" s="42">
        <f t="shared" si="61"/>
        <v>94.95083333333332</v>
      </c>
      <c r="V618" s="15">
        <v>16.042</v>
      </c>
      <c r="W618" s="21">
        <v>349.3019262128158</v>
      </c>
    </row>
    <row r="619" spans="1:23" ht="12.75">
      <c r="A619" s="1">
        <v>36346</v>
      </c>
      <c r="B619" s="13">
        <v>186</v>
      </c>
      <c r="C619" s="2">
        <v>0.161342591</v>
      </c>
      <c r="D619" s="14">
        <v>0.161342591</v>
      </c>
      <c r="E619" s="3">
        <v>6100</v>
      </c>
      <c r="F619" s="44">
        <v>0</v>
      </c>
      <c r="G619" s="17">
        <v>1017.2</v>
      </c>
      <c r="H619" s="18">
        <f t="shared" si="62"/>
        <v>982.2</v>
      </c>
      <c r="I619" s="16">
        <v>982.2</v>
      </c>
      <c r="J619" s="18">
        <f t="shared" si="63"/>
        <v>256.39737507904397</v>
      </c>
      <c r="K619" s="18">
        <f t="shared" si="64"/>
        <v>326.35237507904395</v>
      </c>
      <c r="L619" s="18">
        <f t="shared" si="59"/>
        <v>343.481475079044</v>
      </c>
      <c r="M619" s="21">
        <f t="shared" si="60"/>
        <v>334.91692507904395</v>
      </c>
      <c r="O619" s="16">
        <v>69.6</v>
      </c>
      <c r="P619" s="24">
        <v>0.808</v>
      </c>
      <c r="Q619" s="18">
        <f t="shared" si="65"/>
        <v>71.80000000000001</v>
      </c>
      <c r="R619" s="16">
        <v>71.8</v>
      </c>
      <c r="S619" s="24">
        <v>2.853</v>
      </c>
      <c r="T619" s="42">
        <v>129.152</v>
      </c>
      <c r="U619" s="42">
        <f t="shared" si="61"/>
        <v>109.72433333333333</v>
      </c>
      <c r="V619" s="15">
        <v>16.083</v>
      </c>
      <c r="W619" s="21">
        <v>334.91692507904395</v>
      </c>
    </row>
    <row r="620" spans="1:23" ht="12.75">
      <c r="A620" s="1">
        <v>36346</v>
      </c>
      <c r="B620" s="13">
        <v>186</v>
      </c>
      <c r="C620" s="2">
        <v>0.161458328</v>
      </c>
      <c r="D620" s="14">
        <v>0.161458328</v>
      </c>
      <c r="E620" s="3">
        <v>6110</v>
      </c>
      <c r="F620" s="44">
        <v>0</v>
      </c>
      <c r="G620" s="17">
        <v>1018.4</v>
      </c>
      <c r="H620" s="18">
        <f t="shared" si="62"/>
        <v>983.4</v>
      </c>
      <c r="I620" s="16">
        <v>983.4</v>
      </c>
      <c r="J620" s="18">
        <f t="shared" si="63"/>
        <v>246.25823905504217</v>
      </c>
      <c r="K620" s="18">
        <f t="shared" si="64"/>
        <v>316.21323905504215</v>
      </c>
      <c r="L620" s="18">
        <f t="shared" si="59"/>
        <v>333.3423390550422</v>
      </c>
      <c r="M620" s="21">
        <f t="shared" si="60"/>
        <v>324.77778905504215</v>
      </c>
      <c r="O620" s="16">
        <v>69.2</v>
      </c>
      <c r="P620" s="24">
        <v>0.804</v>
      </c>
      <c r="Q620" s="18">
        <f t="shared" si="65"/>
        <v>71.4</v>
      </c>
      <c r="R620" s="16">
        <v>71.4</v>
      </c>
      <c r="S620" s="24">
        <v>3.071</v>
      </c>
      <c r="T620" s="42">
        <v>171.836</v>
      </c>
      <c r="U620" s="42">
        <f t="shared" si="61"/>
        <v>120.97233333333334</v>
      </c>
      <c r="V620" s="15">
        <v>15.998</v>
      </c>
      <c r="W620" s="21">
        <v>324.77778905504215</v>
      </c>
    </row>
    <row r="621" spans="1:23" ht="12.75">
      <c r="A621" s="1">
        <v>36346</v>
      </c>
      <c r="B621" s="13">
        <v>186</v>
      </c>
      <c r="C621" s="2">
        <v>0.161574081</v>
      </c>
      <c r="D621" s="14">
        <v>0.161574081</v>
      </c>
      <c r="E621" s="3">
        <v>6120</v>
      </c>
      <c r="F621" s="44">
        <v>0</v>
      </c>
      <c r="G621" s="17">
        <v>1019.1</v>
      </c>
      <c r="H621" s="18">
        <f t="shared" si="62"/>
        <v>984.1</v>
      </c>
      <c r="I621" s="16">
        <v>984.1</v>
      </c>
      <c r="J621" s="18">
        <f t="shared" si="63"/>
        <v>240.34945511027902</v>
      </c>
      <c r="K621" s="18">
        <f t="shared" si="64"/>
        <v>310.30445511027904</v>
      </c>
      <c r="L621" s="18">
        <f t="shared" si="59"/>
        <v>327.43355511027903</v>
      </c>
      <c r="M621" s="21">
        <f t="shared" si="60"/>
        <v>318.86900511027903</v>
      </c>
      <c r="O621" s="16">
        <v>69.6</v>
      </c>
      <c r="P621" s="24">
        <v>0.804</v>
      </c>
      <c r="Q621" s="18">
        <f t="shared" si="65"/>
        <v>71.4</v>
      </c>
      <c r="R621" s="16">
        <v>71.4</v>
      </c>
      <c r="S621" s="24">
        <v>3.142</v>
      </c>
      <c r="T621" s="42">
        <v>172.597</v>
      </c>
      <c r="U621" s="42">
        <f t="shared" si="61"/>
        <v>139.2205</v>
      </c>
      <c r="V621" s="15">
        <v>15.727</v>
      </c>
      <c r="W621" s="21">
        <v>318.86900511027903</v>
      </c>
    </row>
    <row r="622" spans="1:23" ht="12.75">
      <c r="A622" s="1">
        <v>36346</v>
      </c>
      <c r="B622" s="13">
        <v>186</v>
      </c>
      <c r="C622" s="2">
        <v>0.161689818</v>
      </c>
      <c r="D622" s="14">
        <v>0.161689818</v>
      </c>
      <c r="E622" s="3">
        <v>6130</v>
      </c>
      <c r="F622" s="44">
        <v>0</v>
      </c>
      <c r="G622" s="17">
        <v>1020.7</v>
      </c>
      <c r="H622" s="18">
        <f t="shared" si="62"/>
        <v>985.7</v>
      </c>
      <c r="I622" s="16">
        <v>985.7</v>
      </c>
      <c r="J622" s="18">
        <f t="shared" si="63"/>
        <v>226.85943062333007</v>
      </c>
      <c r="K622" s="18">
        <f t="shared" si="64"/>
        <v>296.81443062333005</v>
      </c>
      <c r="L622" s="18">
        <f t="shared" si="59"/>
        <v>313.94353062333005</v>
      </c>
      <c r="M622" s="21">
        <f t="shared" si="60"/>
        <v>305.37898062333005</v>
      </c>
      <c r="O622" s="16">
        <v>70</v>
      </c>
      <c r="P622" s="24">
        <v>0.787</v>
      </c>
      <c r="Q622" s="18">
        <f t="shared" si="65"/>
        <v>69.7</v>
      </c>
      <c r="R622" s="16">
        <v>69.7</v>
      </c>
      <c r="S622" s="24">
        <v>2.564</v>
      </c>
      <c r="T622" s="42">
        <v>68.434</v>
      </c>
      <c r="U622" s="42">
        <f t="shared" si="61"/>
        <v>125.99399999999999</v>
      </c>
      <c r="V622" s="15">
        <v>15.051</v>
      </c>
      <c r="W622" s="21">
        <v>305.37898062333005</v>
      </c>
    </row>
    <row r="623" spans="1:23" ht="12.75">
      <c r="A623" s="1">
        <v>36346</v>
      </c>
      <c r="B623" s="13">
        <v>186</v>
      </c>
      <c r="C623" s="2">
        <v>0.161805555</v>
      </c>
      <c r="D623" s="14">
        <v>0.161805555</v>
      </c>
      <c r="E623" s="3">
        <v>6140</v>
      </c>
      <c r="F623" s="44">
        <v>0</v>
      </c>
      <c r="G623" s="17">
        <v>1022.4</v>
      </c>
      <c r="H623" s="18">
        <f t="shared" si="62"/>
        <v>987.4</v>
      </c>
      <c r="I623" s="16">
        <v>987.4</v>
      </c>
      <c r="J623" s="18">
        <f t="shared" si="63"/>
        <v>212.55025133641112</v>
      </c>
      <c r="K623" s="18">
        <f t="shared" si="64"/>
        <v>282.5052513364111</v>
      </c>
      <c r="L623" s="18">
        <f t="shared" si="59"/>
        <v>299.6343513364111</v>
      </c>
      <c r="M623" s="21">
        <f t="shared" si="60"/>
        <v>291.0698013364111</v>
      </c>
      <c r="O623" s="16">
        <v>70.2</v>
      </c>
      <c r="P623" s="24">
        <v>0.767</v>
      </c>
      <c r="Q623" s="18">
        <f t="shared" si="65"/>
        <v>67.7</v>
      </c>
      <c r="R623" s="16">
        <v>67.7</v>
      </c>
      <c r="S623" s="24">
        <v>2.75</v>
      </c>
      <c r="T623" s="42">
        <v>111.195</v>
      </c>
      <c r="U623" s="42">
        <f t="shared" si="61"/>
        <v>126.7675</v>
      </c>
      <c r="V623" s="15">
        <v>14.378</v>
      </c>
      <c r="W623" s="21">
        <v>291.0698013364111</v>
      </c>
    </row>
    <row r="624" spans="1:23" ht="12.75">
      <c r="A624" s="1">
        <v>36346</v>
      </c>
      <c r="B624" s="13">
        <v>186</v>
      </c>
      <c r="C624" s="2">
        <v>0.161921293</v>
      </c>
      <c r="D624" s="14">
        <v>0.161921293</v>
      </c>
      <c r="E624" s="3">
        <v>6150</v>
      </c>
      <c r="F624" s="44">
        <v>0</v>
      </c>
      <c r="G624" s="17">
        <v>1024.5</v>
      </c>
      <c r="H624" s="18">
        <f t="shared" si="62"/>
        <v>989.5</v>
      </c>
      <c r="I624" s="16">
        <v>989.5</v>
      </c>
      <c r="J624" s="18">
        <f t="shared" si="63"/>
        <v>194.90818098341188</v>
      </c>
      <c r="K624" s="18">
        <f t="shared" si="64"/>
        <v>264.8631809834119</v>
      </c>
      <c r="L624" s="18">
        <f t="shared" si="59"/>
        <v>281.9922809834119</v>
      </c>
      <c r="M624" s="21">
        <f t="shared" si="60"/>
        <v>273.4277309834119</v>
      </c>
      <c r="O624" s="16">
        <v>70.5</v>
      </c>
      <c r="P624" s="24">
        <v>0.742</v>
      </c>
      <c r="Q624" s="18">
        <f t="shared" si="65"/>
        <v>65.2</v>
      </c>
      <c r="R624" s="16">
        <v>65.2</v>
      </c>
      <c r="S624" s="24">
        <v>2.701</v>
      </c>
      <c r="T624" s="42">
        <v>90.879</v>
      </c>
      <c r="U624" s="42">
        <f t="shared" si="61"/>
        <v>124.01549999999999</v>
      </c>
      <c r="V624" s="15">
        <v>14.241</v>
      </c>
      <c r="W624" s="21">
        <v>273.4277309834119</v>
      </c>
    </row>
    <row r="625" spans="1:23" ht="12.75">
      <c r="A625" s="1">
        <v>36346</v>
      </c>
      <c r="B625" s="13">
        <v>186</v>
      </c>
      <c r="C625" s="2">
        <v>0.16203703</v>
      </c>
      <c r="D625" s="14">
        <v>0.16203703</v>
      </c>
      <c r="E625" s="3">
        <v>6160</v>
      </c>
      <c r="F625" s="44">
        <v>0</v>
      </c>
      <c r="G625" s="17">
        <v>1027.6</v>
      </c>
      <c r="H625" s="18">
        <f t="shared" si="62"/>
        <v>992.5999999999999</v>
      </c>
      <c r="I625" s="16">
        <v>992.6</v>
      </c>
      <c r="J625" s="18">
        <f t="shared" si="63"/>
        <v>168.9334367802864</v>
      </c>
      <c r="K625" s="18">
        <f t="shared" si="64"/>
        <v>238.88843678028638</v>
      </c>
      <c r="L625" s="18">
        <f t="shared" si="59"/>
        <v>256.0175367802864</v>
      </c>
      <c r="M625" s="21">
        <f t="shared" si="60"/>
        <v>247.45298678028638</v>
      </c>
      <c r="O625" s="16">
        <v>70.7</v>
      </c>
      <c r="P625" s="24">
        <v>0.738</v>
      </c>
      <c r="Q625" s="18">
        <f t="shared" si="65"/>
        <v>64.8</v>
      </c>
      <c r="R625" s="16">
        <v>64.8</v>
      </c>
      <c r="S625" s="24">
        <v>2.466</v>
      </c>
      <c r="T625" s="42">
        <v>49.64</v>
      </c>
      <c r="U625" s="42">
        <f t="shared" si="61"/>
        <v>110.76349999999998</v>
      </c>
      <c r="V625" s="15">
        <v>14.508</v>
      </c>
      <c r="W625" s="21">
        <v>247.45298678028638</v>
      </c>
    </row>
    <row r="626" spans="1:23" ht="12.75">
      <c r="A626" s="1">
        <v>36346</v>
      </c>
      <c r="B626" s="13">
        <v>186</v>
      </c>
      <c r="C626" s="2">
        <v>0.162152782</v>
      </c>
      <c r="D626" s="14">
        <v>0.162152782</v>
      </c>
      <c r="E626" s="3">
        <v>6170</v>
      </c>
      <c r="F626" s="44">
        <v>0</v>
      </c>
      <c r="G626" s="17">
        <v>1030.5</v>
      </c>
      <c r="H626" s="18">
        <f t="shared" si="62"/>
        <v>995.5</v>
      </c>
      <c r="I626" s="16">
        <v>995.5</v>
      </c>
      <c r="J626" s="18">
        <f t="shared" si="63"/>
        <v>144.70781829172302</v>
      </c>
      <c r="K626" s="18">
        <f t="shared" si="64"/>
        <v>214.662818291723</v>
      </c>
      <c r="L626" s="18">
        <f t="shared" si="59"/>
        <v>231.79191829172302</v>
      </c>
      <c r="M626" s="21">
        <f t="shared" si="60"/>
        <v>223.227368291723</v>
      </c>
      <c r="O626" s="16">
        <v>70.7</v>
      </c>
      <c r="P626" s="24">
        <v>0.748</v>
      </c>
      <c r="Q626" s="18">
        <f t="shared" si="65"/>
        <v>65.8</v>
      </c>
      <c r="R626" s="16">
        <v>65.8</v>
      </c>
      <c r="S626" s="24">
        <v>3.144</v>
      </c>
      <c r="T626" s="42">
        <v>176.477</v>
      </c>
      <c r="U626" s="42">
        <f t="shared" si="61"/>
        <v>111.53699999999999</v>
      </c>
      <c r="V626" s="15">
        <v>15.322</v>
      </c>
      <c r="W626" s="21">
        <v>223.227368291723</v>
      </c>
    </row>
    <row r="627" spans="1:23" ht="12.75">
      <c r="A627" s="1">
        <v>36346</v>
      </c>
      <c r="B627" s="13">
        <v>186</v>
      </c>
      <c r="C627" s="2">
        <v>0.162268519</v>
      </c>
      <c r="D627" s="14">
        <v>0.162268519</v>
      </c>
      <c r="E627" s="3">
        <v>6180</v>
      </c>
      <c r="F627" s="44">
        <v>0</v>
      </c>
      <c r="G627" s="17">
        <v>1034.2</v>
      </c>
      <c r="H627" s="18">
        <f t="shared" si="62"/>
        <v>999.2</v>
      </c>
      <c r="I627" s="16">
        <v>999.2</v>
      </c>
      <c r="J627" s="18">
        <f t="shared" si="63"/>
        <v>113.901526303296</v>
      </c>
      <c r="K627" s="18">
        <f t="shared" si="64"/>
        <v>183.856526303296</v>
      </c>
      <c r="L627" s="18">
        <f t="shared" si="59"/>
        <v>200.985626303296</v>
      </c>
      <c r="M627" s="21">
        <f t="shared" si="60"/>
        <v>192.421076303296</v>
      </c>
      <c r="O627" s="16">
        <v>70.9</v>
      </c>
      <c r="P627" s="24">
        <v>0.718</v>
      </c>
      <c r="Q627" s="18">
        <f t="shared" si="65"/>
        <v>62.8</v>
      </c>
      <c r="R627" s="16">
        <v>62.8</v>
      </c>
      <c r="S627" s="24">
        <v>2.656</v>
      </c>
      <c r="T627" s="42">
        <v>93.238</v>
      </c>
      <c r="U627" s="42">
        <f t="shared" si="61"/>
        <v>98.3105</v>
      </c>
      <c r="V627" s="15">
        <v>15.868</v>
      </c>
      <c r="W627" s="21">
        <v>192.421076303296</v>
      </c>
    </row>
    <row r="628" spans="1:23" ht="12.75">
      <c r="A628" s="1">
        <v>36346</v>
      </c>
      <c r="B628" s="13">
        <v>186</v>
      </c>
      <c r="C628" s="2">
        <v>0.162384257</v>
      </c>
      <c r="D628" s="14">
        <v>0.162384257</v>
      </c>
      <c r="E628" s="3">
        <v>6190</v>
      </c>
      <c r="F628" s="44">
        <v>0</v>
      </c>
      <c r="G628" s="17">
        <v>1037.7</v>
      </c>
      <c r="H628" s="18">
        <f t="shared" si="62"/>
        <v>1002.7</v>
      </c>
      <c r="I628" s="16">
        <v>1002.7</v>
      </c>
      <c r="J628" s="18">
        <f t="shared" si="63"/>
        <v>84.86525134941336</v>
      </c>
      <c r="K628" s="18">
        <f t="shared" si="64"/>
        <v>154.82025134941335</v>
      </c>
      <c r="L628" s="18">
        <f t="shared" si="59"/>
        <v>171.94935134941335</v>
      </c>
      <c r="M628" s="21">
        <f t="shared" si="60"/>
        <v>163.38480134941335</v>
      </c>
      <c r="O628" s="16">
        <v>71.4</v>
      </c>
      <c r="P628" s="24">
        <v>0.704</v>
      </c>
      <c r="Q628" s="18">
        <f t="shared" si="65"/>
        <v>61.39999999999999</v>
      </c>
      <c r="R628" s="16">
        <v>61.4</v>
      </c>
      <c r="S628" s="24">
        <v>2.794</v>
      </c>
      <c r="T628" s="42">
        <v>114.922</v>
      </c>
      <c r="U628" s="42">
        <f t="shared" si="61"/>
        <v>106.05850000000002</v>
      </c>
      <c r="V628" s="15">
        <v>16.053</v>
      </c>
      <c r="W628" s="21">
        <v>163.38480134941335</v>
      </c>
    </row>
    <row r="629" spans="1:23" ht="12.75">
      <c r="A629" s="1">
        <v>36346</v>
      </c>
      <c r="B629" s="13">
        <v>186</v>
      </c>
      <c r="C629" s="2">
        <v>0.162499994</v>
      </c>
      <c r="D629" s="14">
        <v>0.162499994</v>
      </c>
      <c r="E629" s="3">
        <v>6200</v>
      </c>
      <c r="F629" s="44">
        <v>0</v>
      </c>
      <c r="G629" s="17">
        <v>1040.5</v>
      </c>
      <c r="H629" s="18">
        <f t="shared" si="62"/>
        <v>1005.5</v>
      </c>
      <c r="I629" s="16">
        <v>1005.5</v>
      </c>
      <c r="J629" s="18">
        <f t="shared" si="63"/>
        <v>61.7091126097346</v>
      </c>
      <c r="K629" s="18">
        <f t="shared" si="64"/>
        <v>131.66411260973462</v>
      </c>
      <c r="L629" s="18">
        <f t="shared" si="59"/>
        <v>148.7932126097346</v>
      </c>
      <c r="M629" s="21">
        <f t="shared" si="60"/>
        <v>140.2286626097346</v>
      </c>
      <c r="O629" s="16">
        <v>71.7</v>
      </c>
      <c r="P629" s="24">
        <v>0.674</v>
      </c>
      <c r="Q629" s="18">
        <f t="shared" si="65"/>
        <v>58.400000000000006</v>
      </c>
      <c r="R629" s="16">
        <v>58.4</v>
      </c>
      <c r="S629" s="24">
        <v>2.722</v>
      </c>
      <c r="T629" s="42">
        <v>94.683</v>
      </c>
      <c r="U629" s="42">
        <f t="shared" si="61"/>
        <v>103.30649999999999</v>
      </c>
      <c r="V629" s="15">
        <v>16.026</v>
      </c>
      <c r="W629" s="21">
        <v>140.2286626097346</v>
      </c>
    </row>
    <row r="630" spans="1:23" ht="12.75">
      <c r="A630" s="1">
        <v>36346</v>
      </c>
      <c r="B630" s="13">
        <v>186</v>
      </c>
      <c r="C630" s="2">
        <v>0.162615746</v>
      </c>
      <c r="D630" s="14">
        <v>0.162615746</v>
      </c>
      <c r="E630" s="3">
        <v>6210</v>
      </c>
      <c r="F630" s="44">
        <v>0</v>
      </c>
      <c r="G630" s="17">
        <v>1043.1</v>
      </c>
      <c r="H630" s="18">
        <f t="shared" si="62"/>
        <v>1008.0999999999999</v>
      </c>
      <c r="I630" s="16">
        <v>1008.1</v>
      </c>
      <c r="J630" s="18">
        <f t="shared" si="63"/>
        <v>40.26464939361076</v>
      </c>
      <c r="K630" s="18">
        <f t="shared" si="64"/>
        <v>110.21964939361075</v>
      </c>
      <c r="L630" s="18">
        <f t="shared" si="59"/>
        <v>127.34874939361077</v>
      </c>
      <c r="M630" s="21">
        <f t="shared" si="60"/>
        <v>118.78419939361076</v>
      </c>
      <c r="O630" s="16">
        <v>71.2</v>
      </c>
      <c r="P630" s="24">
        <v>0.644</v>
      </c>
      <c r="Q630" s="18">
        <f t="shared" si="65"/>
        <v>55.400000000000006</v>
      </c>
      <c r="R630" s="16">
        <v>55.4</v>
      </c>
      <c r="S630" s="24">
        <v>2.991</v>
      </c>
      <c r="T630" s="42">
        <v>158.52</v>
      </c>
      <c r="U630" s="42">
        <f t="shared" si="61"/>
        <v>114.58</v>
      </c>
      <c r="V630" s="15">
        <v>15.868</v>
      </c>
      <c r="W630" s="21">
        <v>118.78419939361076</v>
      </c>
    </row>
    <row r="631" spans="1:23" ht="12.75">
      <c r="A631" s="1">
        <v>36346</v>
      </c>
      <c r="B631" s="13">
        <v>186</v>
      </c>
      <c r="C631" s="2">
        <v>0.162731484</v>
      </c>
      <c r="D631" s="14">
        <v>0.162731484</v>
      </c>
      <c r="E631" s="3">
        <v>6220</v>
      </c>
      <c r="F631" s="44">
        <v>0</v>
      </c>
      <c r="G631" s="17">
        <v>1046.6</v>
      </c>
      <c r="H631" s="18">
        <f t="shared" si="62"/>
        <v>1011.5999999999999</v>
      </c>
      <c r="I631" s="16">
        <v>1011.6</v>
      </c>
      <c r="J631" s="18">
        <f t="shared" si="63"/>
        <v>11.484277164648866</v>
      </c>
      <c r="K631" s="18">
        <f t="shared" si="64"/>
        <v>81.43927716464887</v>
      </c>
      <c r="L631" s="18">
        <f t="shared" si="59"/>
        <v>98.56837716464887</v>
      </c>
      <c r="M631" s="21">
        <f t="shared" si="60"/>
        <v>90.00382716464887</v>
      </c>
      <c r="O631" s="16">
        <v>71.2</v>
      </c>
      <c r="P631" s="24">
        <v>0.634</v>
      </c>
      <c r="Q631" s="18">
        <f t="shared" si="65"/>
        <v>54.4</v>
      </c>
      <c r="R631" s="16">
        <v>54.4</v>
      </c>
      <c r="S631" s="24">
        <v>2.93</v>
      </c>
      <c r="T631" s="42">
        <v>138.205</v>
      </c>
      <c r="U631" s="42">
        <f t="shared" si="61"/>
        <v>129.34083333333334</v>
      </c>
      <c r="V631" s="15">
        <v>15.299</v>
      </c>
      <c r="W631" s="21">
        <v>90.00382716464887</v>
      </c>
    </row>
    <row r="632" spans="1:23" ht="12.75">
      <c r="A632" s="1">
        <v>36346</v>
      </c>
      <c r="B632" s="13">
        <v>186</v>
      </c>
      <c r="C632" s="2">
        <v>0.162847221</v>
      </c>
      <c r="D632" s="14">
        <v>0.162847221</v>
      </c>
      <c r="E632" s="3">
        <v>6230</v>
      </c>
      <c r="F632" s="44">
        <v>0</v>
      </c>
      <c r="G632" s="17">
        <v>1050.3</v>
      </c>
      <c r="H632" s="18">
        <f t="shared" si="62"/>
        <v>1015.3</v>
      </c>
      <c r="I632" s="16">
        <v>1015.3</v>
      </c>
      <c r="J632" s="18">
        <f t="shared" si="63"/>
        <v>-18.83261484180012</v>
      </c>
      <c r="K632" s="18">
        <f t="shared" si="64"/>
        <v>51.122385158199876</v>
      </c>
      <c r="L632" s="18">
        <f t="shared" si="59"/>
        <v>68.25148515819988</v>
      </c>
      <c r="M632" s="21">
        <f t="shared" si="60"/>
        <v>59.68693515819988</v>
      </c>
      <c r="O632" s="16">
        <v>71.3</v>
      </c>
      <c r="P632" s="24">
        <v>0.604</v>
      </c>
      <c r="Q632" s="18">
        <f t="shared" si="65"/>
        <v>51.4</v>
      </c>
      <c r="R632" s="16">
        <v>51.4</v>
      </c>
      <c r="S632" s="24">
        <v>3.376</v>
      </c>
      <c r="T632" s="42">
        <v>243.966</v>
      </c>
      <c r="U632" s="42">
        <f t="shared" si="61"/>
        <v>140.58900000000003</v>
      </c>
      <c r="V632" s="15">
        <v>14.626</v>
      </c>
      <c r="W632" s="21">
        <v>59.68693515819988</v>
      </c>
    </row>
    <row r="633" spans="1:23" ht="12.75">
      <c r="A633" s="1">
        <v>36346</v>
      </c>
      <c r="B633" s="13">
        <v>186</v>
      </c>
      <c r="C633" s="2">
        <v>0.162962958</v>
      </c>
      <c r="D633" s="14">
        <v>0.162962958</v>
      </c>
      <c r="E633" s="3">
        <v>6240</v>
      </c>
      <c r="F633" s="44">
        <v>0</v>
      </c>
      <c r="G633" s="17">
        <v>1052.8</v>
      </c>
      <c r="H633" s="18">
        <f t="shared" si="62"/>
        <v>1017.8</v>
      </c>
      <c r="I633" s="16">
        <v>1017.8</v>
      </c>
      <c r="J633" s="18">
        <f t="shared" si="63"/>
        <v>-39.25452118506626</v>
      </c>
      <c r="K633" s="18">
        <f t="shared" si="64"/>
        <v>30.70047881493374</v>
      </c>
      <c r="L633" s="18">
        <f t="shared" si="59"/>
        <v>47.82957881493375</v>
      </c>
      <c r="M633" s="21">
        <f t="shared" si="60"/>
        <v>39.26502881493374</v>
      </c>
      <c r="O633" s="16">
        <v>71.4</v>
      </c>
      <c r="P633" s="24">
        <v>0.558</v>
      </c>
      <c r="Q633" s="18">
        <f t="shared" si="65"/>
        <v>46.800000000000004</v>
      </c>
      <c r="R633" s="16">
        <v>46.8</v>
      </c>
      <c r="S633" s="24">
        <v>2.99</v>
      </c>
      <c r="T633" s="42">
        <v>160.802</v>
      </c>
      <c r="U633" s="42">
        <f t="shared" si="61"/>
        <v>151.84966666666668</v>
      </c>
      <c r="V633" s="15">
        <v>14.246</v>
      </c>
      <c r="W633" s="21">
        <v>39.26502881493374</v>
      </c>
    </row>
    <row r="634" spans="1:23" ht="12.75">
      <c r="A634" s="1">
        <v>36346</v>
      </c>
      <c r="B634" s="13">
        <v>186</v>
      </c>
      <c r="C634" s="2">
        <v>0.16307871</v>
      </c>
      <c r="D634" s="14">
        <v>0.16307871</v>
      </c>
      <c r="E634" s="3">
        <v>6250</v>
      </c>
      <c r="F634" s="44">
        <v>0</v>
      </c>
      <c r="G634" s="17">
        <v>1051.7</v>
      </c>
      <c r="H634" s="18">
        <f t="shared" si="62"/>
        <v>1016.7</v>
      </c>
      <c r="I634" s="16">
        <v>1016.7</v>
      </c>
      <c r="J634" s="18">
        <f t="shared" si="63"/>
        <v>-30.27506933028755</v>
      </c>
      <c r="K634" s="18">
        <f t="shared" si="64"/>
        <v>39.67993066971245</v>
      </c>
      <c r="L634" s="18">
        <f t="shared" si="59"/>
        <v>56.809030669712456</v>
      </c>
      <c r="M634" s="21">
        <f t="shared" si="60"/>
        <v>48.24448066971245</v>
      </c>
      <c r="O634" s="16">
        <v>71.3</v>
      </c>
      <c r="P634" s="24">
        <v>0.524</v>
      </c>
      <c r="Q634" s="18">
        <f t="shared" si="65"/>
        <v>43.400000000000006</v>
      </c>
      <c r="R634" s="16">
        <v>43.4</v>
      </c>
      <c r="S634" s="24">
        <v>3.029</v>
      </c>
      <c r="U634" s="42">
        <f t="shared" si="61"/>
        <v>159.23520000000002</v>
      </c>
      <c r="V634" s="15">
        <v>0.035</v>
      </c>
      <c r="W634" s="21">
        <v>48.24448066971245</v>
      </c>
    </row>
    <row r="635" spans="1:23" ht="12.75">
      <c r="A635" s="1">
        <v>36346</v>
      </c>
      <c r="B635" s="13">
        <v>186</v>
      </c>
      <c r="C635" s="2">
        <v>0.163194448</v>
      </c>
      <c r="D635" s="14">
        <v>0.163194448</v>
      </c>
      <c r="E635" s="3">
        <v>6260</v>
      </c>
      <c r="F635" s="44">
        <v>0</v>
      </c>
      <c r="G635" s="17">
        <v>1047.5</v>
      </c>
      <c r="H635" s="18">
        <f t="shared" si="62"/>
        <v>1012.5</v>
      </c>
      <c r="I635" s="16">
        <v>1012.5</v>
      </c>
      <c r="J635" s="18">
        <f t="shared" si="63"/>
        <v>4.0997045374815455</v>
      </c>
      <c r="K635" s="18">
        <f t="shared" si="64"/>
        <v>74.05470453748154</v>
      </c>
      <c r="L635" s="18">
        <f t="shared" si="59"/>
        <v>91.18380453748155</v>
      </c>
      <c r="M635" s="21">
        <f t="shared" si="60"/>
        <v>82.61925453748154</v>
      </c>
      <c r="O635" s="16">
        <v>70.5</v>
      </c>
      <c r="P635" s="24">
        <v>0.534</v>
      </c>
      <c r="Q635" s="18">
        <f t="shared" si="65"/>
        <v>44.400000000000006</v>
      </c>
      <c r="R635" s="16">
        <v>44.4</v>
      </c>
      <c r="S635" s="24">
        <v>3.437</v>
      </c>
      <c r="U635" s="42">
        <f t="shared" si="61"/>
        <v>175.37325</v>
      </c>
      <c r="V635" s="15">
        <v>0.027</v>
      </c>
      <c r="W635" s="21">
        <v>82.61925453748154</v>
      </c>
    </row>
    <row r="636" spans="1:23" ht="12.75">
      <c r="A636" s="1">
        <v>36346</v>
      </c>
      <c r="B636" s="13">
        <v>186</v>
      </c>
      <c r="C636" s="2">
        <v>0.163310185</v>
      </c>
      <c r="D636" s="14">
        <v>0.163310185</v>
      </c>
      <c r="E636" s="3">
        <v>6270</v>
      </c>
      <c r="F636" s="44">
        <v>0</v>
      </c>
      <c r="G636" s="17">
        <v>1042.9</v>
      </c>
      <c r="H636" s="18">
        <f t="shared" si="62"/>
        <v>1007.9000000000001</v>
      </c>
      <c r="I636" s="16">
        <v>1007.9</v>
      </c>
      <c r="J636" s="18">
        <f t="shared" si="63"/>
        <v>41.91225879822137</v>
      </c>
      <c r="K636" s="18">
        <f t="shared" si="64"/>
        <v>111.86725879822137</v>
      </c>
      <c r="L636" s="18">
        <f t="shared" si="59"/>
        <v>128.99635879822137</v>
      </c>
      <c r="M636" s="21">
        <f t="shared" si="60"/>
        <v>120.43180879822137</v>
      </c>
      <c r="O636" s="16">
        <v>70.1</v>
      </c>
      <c r="P636" s="24">
        <v>0.568</v>
      </c>
      <c r="Q636" s="18">
        <f t="shared" si="65"/>
        <v>47.8</v>
      </c>
      <c r="R636" s="16">
        <v>47.8</v>
      </c>
      <c r="S636" s="24">
        <v>2.95</v>
      </c>
      <c r="U636" s="42">
        <f>AVERAGE(T631:T636)</f>
        <v>180.991</v>
      </c>
      <c r="V636" s="15">
        <v>0.026</v>
      </c>
      <c r="W636" s="21">
        <v>120.43180879822137</v>
      </c>
    </row>
    <row r="637" spans="1:23" ht="12.75">
      <c r="A637" s="1">
        <v>36346</v>
      </c>
      <c r="B637" s="13">
        <v>186</v>
      </c>
      <c r="C637" s="2">
        <v>0.163425922</v>
      </c>
      <c r="D637" s="14">
        <v>0.163425922</v>
      </c>
      <c r="E637" s="3">
        <v>6280</v>
      </c>
      <c r="F637" s="44">
        <v>0</v>
      </c>
      <c r="G637" s="17">
        <v>1039.8</v>
      </c>
      <c r="H637" s="18">
        <f t="shared" si="62"/>
        <v>1004.8</v>
      </c>
      <c r="I637" s="16">
        <v>1004.8</v>
      </c>
      <c r="J637" s="18">
        <f t="shared" si="63"/>
        <v>67.49209643834612</v>
      </c>
      <c r="K637" s="18">
        <f t="shared" si="64"/>
        <v>137.44709643834614</v>
      </c>
      <c r="L637" s="18">
        <f t="shared" si="59"/>
        <v>154.57619643834613</v>
      </c>
      <c r="M637" s="21">
        <f t="shared" si="60"/>
        <v>146.01164643834613</v>
      </c>
      <c r="O637" s="16">
        <v>69.7</v>
      </c>
      <c r="P637" s="24">
        <v>0.623</v>
      </c>
      <c r="Q637" s="18">
        <f t="shared" si="65"/>
        <v>53.3</v>
      </c>
      <c r="R637" s="16">
        <v>53.3</v>
      </c>
      <c r="S637" s="24">
        <v>3.09</v>
      </c>
      <c r="V637" s="15">
        <v>0.023</v>
      </c>
      <c r="W637" s="21">
        <v>146.01164643834613</v>
      </c>
    </row>
    <row r="638" spans="1:23" ht="12.75">
      <c r="A638" s="1">
        <v>36346</v>
      </c>
      <c r="B638" s="13">
        <v>186</v>
      </c>
      <c r="C638" s="2">
        <v>0.16354166</v>
      </c>
      <c r="D638" s="14">
        <v>0.16354166</v>
      </c>
      <c r="E638" s="3">
        <v>6290</v>
      </c>
      <c r="F638" s="44">
        <v>0</v>
      </c>
      <c r="G638" s="17">
        <v>1037.5</v>
      </c>
      <c r="H638" s="18">
        <f t="shared" si="62"/>
        <v>1002.5</v>
      </c>
      <c r="I638" s="16">
        <v>1002.5</v>
      </c>
      <c r="J638" s="18">
        <f t="shared" si="63"/>
        <v>86.52173477242057</v>
      </c>
      <c r="K638" s="18">
        <f t="shared" si="64"/>
        <v>156.47673477242057</v>
      </c>
      <c r="L638" s="18">
        <f t="shared" si="59"/>
        <v>173.60583477242056</v>
      </c>
      <c r="M638" s="21">
        <f t="shared" si="60"/>
        <v>165.04128477242057</v>
      </c>
      <c r="O638" s="16">
        <v>69.7</v>
      </c>
      <c r="P638" s="24">
        <v>0.652</v>
      </c>
      <c r="Q638" s="18">
        <f t="shared" si="65"/>
        <v>56.2</v>
      </c>
      <c r="R638" s="16">
        <v>56.2</v>
      </c>
      <c r="S638" s="24">
        <v>2.624</v>
      </c>
      <c r="V638" s="15">
        <v>0.021</v>
      </c>
      <c r="W638" s="21">
        <v>165.04128477242057</v>
      </c>
    </row>
    <row r="639" spans="1:23" ht="12.75">
      <c r="A639" s="1">
        <v>36346</v>
      </c>
      <c r="B639" s="13">
        <v>186</v>
      </c>
      <c r="C639" s="2">
        <v>0.163657412</v>
      </c>
      <c r="D639" s="14">
        <v>0.163657412</v>
      </c>
      <c r="E639" s="3">
        <v>6300</v>
      </c>
      <c r="F639" s="44">
        <v>0</v>
      </c>
      <c r="G639" s="17">
        <v>1034.5</v>
      </c>
      <c r="H639" s="18">
        <f t="shared" si="62"/>
        <v>999.5</v>
      </c>
      <c r="I639" s="16">
        <v>999.5</v>
      </c>
      <c r="J639" s="18">
        <f t="shared" si="63"/>
        <v>111.40872054924806</v>
      </c>
      <c r="K639" s="18">
        <f t="shared" si="64"/>
        <v>181.36372054924806</v>
      </c>
      <c r="L639" s="18">
        <f t="shared" si="59"/>
        <v>198.49282054924805</v>
      </c>
      <c r="M639" s="21">
        <f t="shared" si="60"/>
        <v>189.92827054924805</v>
      </c>
      <c r="O639" s="16">
        <v>69.7</v>
      </c>
      <c r="P639" s="24">
        <v>0.682</v>
      </c>
      <c r="Q639" s="18">
        <f t="shared" si="65"/>
        <v>59.2</v>
      </c>
      <c r="R639" s="16">
        <v>59.2</v>
      </c>
      <c r="S639" s="24">
        <v>2.641</v>
      </c>
      <c r="V639" s="15">
        <v>0.019</v>
      </c>
      <c r="W639" s="21">
        <v>189.92827054924805</v>
      </c>
    </row>
    <row r="640" spans="1:23" ht="12.75">
      <c r="A640" s="1">
        <v>36346</v>
      </c>
      <c r="B640" s="13">
        <v>186</v>
      </c>
      <c r="C640" s="2">
        <v>0.163773149</v>
      </c>
      <c r="D640" s="14">
        <v>0.163773149</v>
      </c>
      <c r="E640" s="3">
        <v>6310</v>
      </c>
      <c r="F640" s="44">
        <v>0</v>
      </c>
      <c r="G640" s="17">
        <v>1031.7</v>
      </c>
      <c r="H640" s="18">
        <f t="shared" si="62"/>
        <v>996.7</v>
      </c>
      <c r="I640" s="16">
        <v>996.7</v>
      </c>
      <c r="J640" s="18">
        <f t="shared" si="63"/>
        <v>134.7040607858992</v>
      </c>
      <c r="K640" s="18">
        <f t="shared" si="64"/>
        <v>204.65906078589921</v>
      </c>
      <c r="L640" s="18">
        <f t="shared" si="59"/>
        <v>221.7881607858992</v>
      </c>
      <c r="M640" s="21">
        <f t="shared" si="60"/>
        <v>213.2236107858992</v>
      </c>
      <c r="O640" s="16">
        <v>69.8</v>
      </c>
      <c r="P640" s="24">
        <v>0.666</v>
      </c>
      <c r="Q640" s="18">
        <f t="shared" si="65"/>
        <v>57.60000000000001</v>
      </c>
      <c r="R640" s="16">
        <v>57.6</v>
      </c>
      <c r="S640" s="24">
        <v>2.881</v>
      </c>
      <c r="V640" s="15">
        <v>0.019</v>
      </c>
      <c r="W640" s="21">
        <v>213.2236107858992</v>
      </c>
    </row>
    <row r="641" spans="1:23" ht="12.75">
      <c r="A641" s="1">
        <v>36346</v>
      </c>
      <c r="B641" s="13">
        <v>186</v>
      </c>
      <c r="C641" s="2">
        <v>0.163888887</v>
      </c>
      <c r="D641" s="14">
        <v>0.163888887</v>
      </c>
      <c r="E641" s="3">
        <v>6320</v>
      </c>
      <c r="F641" s="44">
        <v>0</v>
      </c>
      <c r="G641" s="17">
        <v>1028.4</v>
      </c>
      <c r="H641" s="18">
        <f t="shared" si="62"/>
        <v>993.4000000000001</v>
      </c>
      <c r="I641" s="16">
        <v>993.4</v>
      </c>
      <c r="J641" s="18">
        <f t="shared" si="63"/>
        <v>162.2434453835934</v>
      </c>
      <c r="K641" s="18">
        <f t="shared" si="64"/>
        <v>232.19844538359342</v>
      </c>
      <c r="L641" s="18">
        <f t="shared" si="59"/>
        <v>249.32754538359342</v>
      </c>
      <c r="M641" s="21">
        <f t="shared" si="60"/>
        <v>240.76299538359342</v>
      </c>
      <c r="O641" s="16">
        <v>69.6</v>
      </c>
      <c r="P641" s="24">
        <v>0.672</v>
      </c>
      <c r="Q641" s="18">
        <f t="shared" si="65"/>
        <v>58.2</v>
      </c>
      <c r="R641" s="16">
        <v>58.2</v>
      </c>
      <c r="S641" s="24">
        <v>2.364</v>
      </c>
      <c r="V641" s="15">
        <v>0.017</v>
      </c>
      <c r="W641" s="21">
        <v>240.76299538359342</v>
      </c>
    </row>
    <row r="642" spans="1:23" ht="12.75">
      <c r="A642" s="1">
        <v>36346</v>
      </c>
      <c r="B642" s="13">
        <v>186</v>
      </c>
      <c r="C642" s="2">
        <v>0.164004624</v>
      </c>
      <c r="D642" s="14">
        <v>0.164004624</v>
      </c>
      <c r="E642" s="3">
        <v>6330</v>
      </c>
      <c r="F642" s="44">
        <v>0</v>
      </c>
      <c r="G642" s="17">
        <v>1025.8</v>
      </c>
      <c r="H642" s="18">
        <f t="shared" si="62"/>
        <v>990.8</v>
      </c>
      <c r="I642" s="16">
        <v>990.8</v>
      </c>
      <c r="J642" s="18">
        <f t="shared" si="63"/>
        <v>184.00565274595968</v>
      </c>
      <c r="K642" s="18">
        <f t="shared" si="64"/>
        <v>253.9606527459597</v>
      </c>
      <c r="L642" s="18">
        <f t="shared" si="59"/>
        <v>271.0897527459597</v>
      </c>
      <c r="M642" s="21">
        <f t="shared" si="60"/>
        <v>262.5252027459597</v>
      </c>
      <c r="O642" s="16">
        <v>69.5</v>
      </c>
      <c r="P642" s="24">
        <v>0.707</v>
      </c>
      <c r="Q642" s="18">
        <f t="shared" si="65"/>
        <v>61.7</v>
      </c>
      <c r="R642" s="16">
        <v>61.7</v>
      </c>
      <c r="S642" s="24">
        <v>2.288</v>
      </c>
      <c r="V642" s="15">
        <v>0.018</v>
      </c>
      <c r="W642" s="21">
        <v>262.5252027459597</v>
      </c>
    </row>
    <row r="643" spans="1:23" ht="12.75">
      <c r="A643" s="1">
        <v>36346</v>
      </c>
      <c r="B643" s="13">
        <v>186</v>
      </c>
      <c r="C643" s="2">
        <v>0.164120376</v>
      </c>
      <c r="D643" s="14">
        <v>0.164120376</v>
      </c>
      <c r="E643" s="3">
        <v>6340</v>
      </c>
      <c r="F643" s="44">
        <v>0</v>
      </c>
      <c r="G643" s="17">
        <v>1023.9</v>
      </c>
      <c r="H643" s="18">
        <f t="shared" si="62"/>
        <v>988.9</v>
      </c>
      <c r="I643" s="16">
        <v>988.9</v>
      </c>
      <c r="J643" s="18">
        <f t="shared" si="63"/>
        <v>199.94494905453368</v>
      </c>
      <c r="K643" s="18">
        <f t="shared" si="64"/>
        <v>269.8999490545337</v>
      </c>
      <c r="L643" s="18">
        <f t="shared" si="59"/>
        <v>287.0290490545337</v>
      </c>
      <c r="M643" s="21">
        <f t="shared" si="60"/>
        <v>278.4644990545337</v>
      </c>
      <c r="O643" s="16">
        <v>69.2</v>
      </c>
      <c r="P643" s="24">
        <v>0.727</v>
      </c>
      <c r="Q643" s="18">
        <f t="shared" si="65"/>
        <v>63.7</v>
      </c>
      <c r="R643" s="16">
        <v>63.7</v>
      </c>
      <c r="S643" s="24">
        <v>2.474</v>
      </c>
      <c r="V643" s="15">
        <v>0.018</v>
      </c>
      <c r="W643" s="21">
        <v>278.4644990545337</v>
      </c>
    </row>
    <row r="644" spans="1:23" ht="12.75">
      <c r="A644" s="1">
        <v>36346</v>
      </c>
      <c r="B644" s="13">
        <v>186</v>
      </c>
      <c r="C644" s="2">
        <v>0.164236113</v>
      </c>
      <c r="D644" s="14">
        <v>0.164236113</v>
      </c>
      <c r="E644" s="3">
        <v>6350</v>
      </c>
      <c r="F644" s="44">
        <v>0</v>
      </c>
      <c r="G644" s="17">
        <v>1021.3</v>
      </c>
      <c r="H644" s="18">
        <f t="shared" si="62"/>
        <v>986.3</v>
      </c>
      <c r="I644" s="16">
        <v>986.3</v>
      </c>
      <c r="J644" s="18">
        <f t="shared" si="63"/>
        <v>221.80631604225104</v>
      </c>
      <c r="K644" s="18">
        <f t="shared" si="64"/>
        <v>291.76131604225105</v>
      </c>
      <c r="L644" s="18">
        <f t="shared" si="59"/>
        <v>308.89041604225105</v>
      </c>
      <c r="M644" s="21">
        <f t="shared" si="60"/>
        <v>300.32586604225105</v>
      </c>
      <c r="O644" s="16">
        <v>69.4</v>
      </c>
      <c r="P644" s="24">
        <v>0.747</v>
      </c>
      <c r="Q644" s="18">
        <f t="shared" si="65"/>
        <v>65.7</v>
      </c>
      <c r="R644" s="16">
        <v>65.7</v>
      </c>
      <c r="S644" s="24">
        <v>2.269</v>
      </c>
      <c r="V644" s="15">
        <v>0.018</v>
      </c>
      <c r="W644" s="21">
        <v>300.32586604225105</v>
      </c>
    </row>
    <row r="645" spans="1:23" ht="12.75">
      <c r="A645" s="1">
        <v>36346</v>
      </c>
      <c r="B645" s="13">
        <v>186</v>
      </c>
      <c r="C645" s="2">
        <v>0.164351851</v>
      </c>
      <c r="D645" s="14">
        <v>0.164351851</v>
      </c>
      <c r="E645" s="3">
        <v>6360</v>
      </c>
      <c r="F645" s="44">
        <v>0</v>
      </c>
      <c r="G645" s="17">
        <v>1019.2</v>
      </c>
      <c r="H645" s="18">
        <f t="shared" si="62"/>
        <v>984.2</v>
      </c>
      <c r="I645" s="16">
        <v>984.2</v>
      </c>
      <c r="J645" s="18">
        <f t="shared" si="63"/>
        <v>239.50568623570248</v>
      </c>
      <c r="K645" s="18">
        <f t="shared" si="64"/>
        <v>309.4606862357025</v>
      </c>
      <c r="L645" s="18">
        <f t="shared" si="59"/>
        <v>326.5897862357025</v>
      </c>
      <c r="M645" s="21">
        <f t="shared" si="60"/>
        <v>318.0252362357025</v>
      </c>
      <c r="O645" s="16">
        <v>69.5</v>
      </c>
      <c r="P645" s="24">
        <v>0.783</v>
      </c>
      <c r="Q645" s="18">
        <f t="shared" si="65"/>
        <v>69.3</v>
      </c>
      <c r="R645" s="16">
        <v>69.3</v>
      </c>
      <c r="S645" s="24">
        <v>2.405</v>
      </c>
      <c r="V645" s="15">
        <v>0.018</v>
      </c>
      <c r="W645" s="21">
        <v>318.0252362357025</v>
      </c>
    </row>
    <row r="646" spans="1:23" ht="12.75">
      <c r="A646" s="1">
        <v>36346</v>
      </c>
      <c r="B646" s="13">
        <v>186</v>
      </c>
      <c r="C646" s="2">
        <v>0.164467588</v>
      </c>
      <c r="D646" s="14">
        <v>0.164467588</v>
      </c>
      <c r="E646" s="3">
        <v>6370</v>
      </c>
      <c r="F646" s="44">
        <v>0</v>
      </c>
      <c r="G646" s="17">
        <v>1017.8</v>
      </c>
      <c r="H646" s="18">
        <f t="shared" si="62"/>
        <v>982.8</v>
      </c>
      <c r="I646" s="16">
        <v>982.8</v>
      </c>
      <c r="J646" s="18">
        <f t="shared" si="63"/>
        <v>251.32625957976416</v>
      </c>
      <c r="K646" s="18">
        <f t="shared" si="64"/>
        <v>321.28125957976414</v>
      </c>
      <c r="L646" s="18">
        <f t="shared" si="59"/>
        <v>338.4103595797642</v>
      </c>
      <c r="M646" s="21">
        <f t="shared" si="60"/>
        <v>329.84580957976414</v>
      </c>
      <c r="O646" s="16">
        <v>69.4</v>
      </c>
      <c r="P646" s="24">
        <v>0.781</v>
      </c>
      <c r="Q646" s="18">
        <f t="shared" si="65"/>
        <v>69.10000000000001</v>
      </c>
      <c r="R646" s="16">
        <v>69.1</v>
      </c>
      <c r="S646" s="24">
        <v>2.186</v>
      </c>
      <c r="V646" s="15">
        <v>0.015</v>
      </c>
      <c r="W646" s="21">
        <v>329.84580957976414</v>
      </c>
    </row>
    <row r="647" spans="1:23" ht="12.75">
      <c r="A647" s="1">
        <v>36346</v>
      </c>
      <c r="B647" s="13">
        <v>186</v>
      </c>
      <c r="C647" s="2">
        <v>0.16458334</v>
      </c>
      <c r="D647" s="14">
        <v>0.16458334</v>
      </c>
      <c r="E647" s="3">
        <v>6380</v>
      </c>
      <c r="F647" s="44">
        <v>0</v>
      </c>
      <c r="G647" s="17">
        <v>1016.9</v>
      </c>
      <c r="H647" s="18">
        <f t="shared" si="62"/>
        <v>981.9</v>
      </c>
      <c r="I647" s="16">
        <v>981.9</v>
      </c>
      <c r="J647" s="18">
        <f t="shared" si="63"/>
        <v>258.9340946258834</v>
      </c>
      <c r="K647" s="18">
        <f t="shared" si="64"/>
        <v>328.8890946258834</v>
      </c>
      <c r="L647" s="18">
        <f t="shared" si="59"/>
        <v>346.01819462588344</v>
      </c>
      <c r="M647" s="21">
        <f t="shared" si="60"/>
        <v>337.4536446258834</v>
      </c>
      <c r="O647" s="16">
        <v>69.4</v>
      </c>
      <c r="P647" s="24">
        <v>0.791</v>
      </c>
      <c r="Q647" s="18">
        <f t="shared" si="65"/>
        <v>70.10000000000001</v>
      </c>
      <c r="R647" s="16">
        <v>70.1</v>
      </c>
      <c r="S647" s="24">
        <v>2.187</v>
      </c>
      <c r="V647" s="15">
        <v>0.016</v>
      </c>
      <c r="W647" s="21">
        <v>337.4536446258834</v>
      </c>
    </row>
    <row r="648" spans="1:23" ht="12.75">
      <c r="A648" s="1">
        <v>36346</v>
      </c>
      <c r="B648" s="13">
        <v>186</v>
      </c>
      <c r="C648" s="2">
        <v>0.164699078</v>
      </c>
      <c r="D648" s="14">
        <v>0.164699078</v>
      </c>
      <c r="E648" s="3">
        <v>6390</v>
      </c>
      <c r="F648" s="44">
        <v>0</v>
      </c>
      <c r="G648" s="17">
        <v>1016.8</v>
      </c>
      <c r="H648" s="18">
        <f t="shared" si="62"/>
        <v>981.8</v>
      </c>
      <c r="I648" s="16">
        <v>981.8</v>
      </c>
      <c r="J648" s="18">
        <f t="shared" si="63"/>
        <v>259.7798400431246</v>
      </c>
      <c r="K648" s="18">
        <f t="shared" si="64"/>
        <v>329.73484004312456</v>
      </c>
      <c r="L648" s="18">
        <f t="shared" si="59"/>
        <v>346.86394004312456</v>
      </c>
      <c r="M648" s="21">
        <f t="shared" si="60"/>
        <v>338.29939004312456</v>
      </c>
      <c r="O648" s="16">
        <v>69.4</v>
      </c>
      <c r="P648" s="24">
        <v>0.826</v>
      </c>
      <c r="Q648" s="18">
        <f t="shared" si="65"/>
        <v>73.6</v>
      </c>
      <c r="R648" s="16">
        <v>73.6</v>
      </c>
      <c r="S648" s="24">
        <v>2.099</v>
      </c>
      <c r="V648" s="15">
        <v>0.016</v>
      </c>
      <c r="W648" s="21">
        <v>338.29939004312456</v>
      </c>
    </row>
    <row r="649" spans="1:23" ht="12.75">
      <c r="A649" s="1">
        <v>36346</v>
      </c>
      <c r="B649" s="13">
        <v>186</v>
      </c>
      <c r="C649" s="2">
        <v>0.164814815</v>
      </c>
      <c r="D649" s="14">
        <v>0.164814815</v>
      </c>
      <c r="E649" s="3">
        <v>6400</v>
      </c>
      <c r="F649" s="44">
        <v>0</v>
      </c>
      <c r="G649" s="17">
        <v>1015.8</v>
      </c>
      <c r="H649" s="18">
        <f t="shared" si="62"/>
        <v>980.8</v>
      </c>
      <c r="I649" s="16">
        <v>980.8</v>
      </c>
      <c r="J649" s="18">
        <f t="shared" si="63"/>
        <v>268.242035182859</v>
      </c>
      <c r="K649" s="18">
        <f t="shared" si="64"/>
        <v>338.197035182859</v>
      </c>
      <c r="L649" s="18">
        <f aca="true" t="shared" si="66" ref="L649:L671">(J649+87.0841)</f>
        <v>355.32613518285905</v>
      </c>
      <c r="M649" s="21">
        <f aca="true" t="shared" si="67" ref="M649:M671">AVERAGE(K649:L649)</f>
        <v>346.761585182859</v>
      </c>
      <c r="O649" s="16">
        <v>69.2</v>
      </c>
      <c r="P649" s="24">
        <v>0.801</v>
      </c>
      <c r="Q649" s="18">
        <f t="shared" si="65"/>
        <v>71.10000000000001</v>
      </c>
      <c r="R649" s="16">
        <v>71.1</v>
      </c>
      <c r="S649" s="24">
        <v>1.731</v>
      </c>
      <c r="V649" s="15">
        <v>0.016</v>
      </c>
      <c r="W649" s="21">
        <v>346.761585182859</v>
      </c>
    </row>
    <row r="650" spans="1:23" ht="12.75">
      <c r="A650" s="1">
        <v>36346</v>
      </c>
      <c r="B650" s="13">
        <v>186</v>
      </c>
      <c r="C650" s="2">
        <v>0.164930552</v>
      </c>
      <c r="D650" s="14">
        <v>0.164930552</v>
      </c>
      <c r="E650" s="3">
        <v>6410</v>
      </c>
      <c r="F650" s="44">
        <v>0</v>
      </c>
      <c r="G650" s="17">
        <v>1015.9</v>
      </c>
      <c r="H650" s="18">
        <f aca="true" t="shared" si="68" ref="H650:H672">(G650-35)</f>
        <v>980.9</v>
      </c>
      <c r="I650" s="16">
        <v>980.9</v>
      </c>
      <c r="J650" s="18">
        <f aca="true" t="shared" si="69" ref="J650:J672">(8303.951372*(LN(1013/H650)))</f>
        <v>267.3954275079655</v>
      </c>
      <c r="K650" s="18">
        <f aca="true" t="shared" si="70" ref="K650:K672">(J650+69.955)</f>
        <v>337.3504275079655</v>
      </c>
      <c r="L650" s="18">
        <f t="shared" si="66"/>
        <v>354.4795275079655</v>
      </c>
      <c r="M650" s="21">
        <f t="shared" si="67"/>
        <v>345.9149775079655</v>
      </c>
      <c r="O650" s="16">
        <v>69.2</v>
      </c>
      <c r="P650" s="24">
        <v>0.802</v>
      </c>
      <c r="Q650" s="18">
        <f aca="true" t="shared" si="71" ref="Q650:Q672">((P650*100)-9)</f>
        <v>71.2</v>
      </c>
      <c r="R650" s="16">
        <v>71.2</v>
      </c>
      <c r="S650" s="24">
        <v>2.188</v>
      </c>
      <c r="V650" s="15">
        <v>0.016</v>
      </c>
      <c r="W650" s="21">
        <v>345.9149775079655</v>
      </c>
    </row>
    <row r="651" spans="1:23" ht="12.75">
      <c r="A651" s="1">
        <v>36346</v>
      </c>
      <c r="B651" s="13">
        <v>186</v>
      </c>
      <c r="C651" s="2">
        <v>0.16504629</v>
      </c>
      <c r="D651" s="14">
        <v>0.16504629</v>
      </c>
      <c r="E651" s="3">
        <v>6420</v>
      </c>
      <c r="F651" s="44">
        <v>0</v>
      </c>
      <c r="G651" s="17">
        <v>1016.5</v>
      </c>
      <c r="H651" s="18">
        <f t="shared" si="68"/>
        <v>981.5</v>
      </c>
      <c r="I651" s="16">
        <v>981.5</v>
      </c>
      <c r="J651" s="18">
        <f t="shared" si="69"/>
        <v>262.3175932453739</v>
      </c>
      <c r="K651" s="18">
        <f t="shared" si="70"/>
        <v>332.2725932453739</v>
      </c>
      <c r="L651" s="18">
        <f t="shared" si="66"/>
        <v>349.40169324537396</v>
      </c>
      <c r="M651" s="21">
        <f t="shared" si="67"/>
        <v>340.8371432453739</v>
      </c>
      <c r="O651" s="16">
        <v>69</v>
      </c>
      <c r="P651" s="24">
        <v>0.825</v>
      </c>
      <c r="Q651" s="18">
        <f t="shared" si="71"/>
        <v>73.5</v>
      </c>
      <c r="R651" s="16">
        <v>73.5</v>
      </c>
      <c r="S651" s="24">
        <v>1.83</v>
      </c>
      <c r="V651" s="15">
        <v>0.015</v>
      </c>
      <c r="W651" s="21">
        <v>340.8371432453739</v>
      </c>
    </row>
    <row r="652" spans="1:23" ht="12.75">
      <c r="A652" s="1">
        <v>36346</v>
      </c>
      <c r="B652" s="13">
        <v>186</v>
      </c>
      <c r="C652" s="2">
        <v>0.165162042</v>
      </c>
      <c r="D652" s="14">
        <v>0.165162042</v>
      </c>
      <c r="E652" s="3">
        <v>6430</v>
      </c>
      <c r="F652" s="44">
        <v>0</v>
      </c>
      <c r="G652" s="17">
        <v>1017.2</v>
      </c>
      <c r="H652" s="18">
        <f t="shared" si="68"/>
        <v>982.2</v>
      </c>
      <c r="I652" s="16">
        <v>982.2</v>
      </c>
      <c r="J652" s="18">
        <f t="shared" si="69"/>
        <v>256.39737507904397</v>
      </c>
      <c r="K652" s="18">
        <f t="shared" si="70"/>
        <v>326.35237507904395</v>
      </c>
      <c r="L652" s="18">
        <f t="shared" si="66"/>
        <v>343.481475079044</v>
      </c>
      <c r="M652" s="21">
        <f t="shared" si="67"/>
        <v>334.91692507904395</v>
      </c>
      <c r="O652" s="16">
        <v>68.9</v>
      </c>
      <c r="P652" s="24">
        <v>0.802</v>
      </c>
      <c r="Q652" s="18">
        <f t="shared" si="71"/>
        <v>71.2</v>
      </c>
      <c r="R652" s="16">
        <v>71.2</v>
      </c>
      <c r="S652" s="24">
        <v>1.971</v>
      </c>
      <c r="V652" s="15">
        <v>0.015</v>
      </c>
      <c r="W652" s="21">
        <v>334.91692507904395</v>
      </c>
    </row>
    <row r="653" spans="1:23" ht="12.75">
      <c r="A653" s="1">
        <v>36346</v>
      </c>
      <c r="B653" s="13">
        <v>186</v>
      </c>
      <c r="C653" s="2">
        <v>0.165277779</v>
      </c>
      <c r="D653" s="14">
        <v>0.165277779</v>
      </c>
      <c r="E653" s="3">
        <v>6440</v>
      </c>
      <c r="F653" s="44">
        <v>0</v>
      </c>
      <c r="G653" s="17">
        <v>1015.9</v>
      </c>
      <c r="H653" s="18">
        <f t="shared" si="68"/>
        <v>980.9</v>
      </c>
      <c r="I653" s="16">
        <v>980.9</v>
      </c>
      <c r="J653" s="18">
        <f t="shared" si="69"/>
        <v>267.3954275079655</v>
      </c>
      <c r="K653" s="18">
        <f t="shared" si="70"/>
        <v>337.3504275079655</v>
      </c>
      <c r="L653" s="18">
        <f t="shared" si="66"/>
        <v>354.4795275079655</v>
      </c>
      <c r="M653" s="21">
        <f t="shared" si="67"/>
        <v>345.9149775079655</v>
      </c>
      <c r="O653" s="16">
        <v>68.8</v>
      </c>
      <c r="P653" s="24">
        <v>0.812</v>
      </c>
      <c r="Q653" s="18">
        <f t="shared" si="71"/>
        <v>72.2</v>
      </c>
      <c r="R653" s="16">
        <v>72.2</v>
      </c>
      <c r="S653" s="24">
        <v>2.268</v>
      </c>
      <c r="V653" s="15">
        <v>0.017</v>
      </c>
      <c r="W653" s="21">
        <v>345.9149775079655</v>
      </c>
    </row>
    <row r="654" spans="1:23" ht="12.75">
      <c r="A654" s="1">
        <v>36346</v>
      </c>
      <c r="B654" s="13">
        <v>186</v>
      </c>
      <c r="C654" s="2">
        <v>0.165393516</v>
      </c>
      <c r="D654" s="14">
        <v>0.165393516</v>
      </c>
      <c r="E654" s="3">
        <v>6450</v>
      </c>
      <c r="F654" s="44">
        <v>0</v>
      </c>
      <c r="G654" s="17">
        <v>1015.7</v>
      </c>
      <c r="H654" s="18">
        <f t="shared" si="68"/>
        <v>980.7</v>
      </c>
      <c r="I654" s="16">
        <v>980.7</v>
      </c>
      <c r="J654" s="18">
        <f t="shared" si="69"/>
        <v>269.0887291802259</v>
      </c>
      <c r="K654" s="18">
        <f t="shared" si="70"/>
        <v>339.0437291802259</v>
      </c>
      <c r="L654" s="18">
        <f t="shared" si="66"/>
        <v>356.1728291802259</v>
      </c>
      <c r="M654" s="21">
        <f t="shared" si="67"/>
        <v>347.6082791802259</v>
      </c>
      <c r="O654" s="16">
        <v>69</v>
      </c>
      <c r="P654" s="24">
        <v>0.787</v>
      </c>
      <c r="Q654" s="18">
        <f t="shared" si="71"/>
        <v>69.7</v>
      </c>
      <c r="R654" s="16">
        <v>69.7</v>
      </c>
      <c r="S654" s="24">
        <v>2.354</v>
      </c>
      <c r="V654" s="15">
        <v>0.018</v>
      </c>
      <c r="W654" s="21">
        <v>347.6082791802259</v>
      </c>
    </row>
    <row r="655" spans="1:23" ht="12.75">
      <c r="A655" s="1">
        <v>36346</v>
      </c>
      <c r="B655" s="13">
        <v>186</v>
      </c>
      <c r="C655" s="2">
        <v>0.165509254</v>
      </c>
      <c r="D655" s="14">
        <v>0.165509254</v>
      </c>
      <c r="E655" s="3">
        <v>6460</v>
      </c>
      <c r="F655" s="44">
        <v>0</v>
      </c>
      <c r="G655" s="17">
        <v>1015.6</v>
      </c>
      <c r="H655" s="18">
        <f t="shared" si="68"/>
        <v>980.6</v>
      </c>
      <c r="I655" s="16">
        <v>980.6</v>
      </c>
      <c r="J655" s="18">
        <f t="shared" si="69"/>
        <v>269.9355095176765</v>
      </c>
      <c r="K655" s="18">
        <f t="shared" si="70"/>
        <v>339.8905095176765</v>
      </c>
      <c r="L655" s="18">
        <f t="shared" si="66"/>
        <v>357.0196095176765</v>
      </c>
      <c r="M655" s="21">
        <f t="shared" si="67"/>
        <v>348.4550595176765</v>
      </c>
      <c r="O655" s="16">
        <v>69.7</v>
      </c>
      <c r="P655" s="24">
        <v>0.799</v>
      </c>
      <c r="Q655" s="18">
        <f t="shared" si="71"/>
        <v>70.9</v>
      </c>
      <c r="R655" s="16">
        <v>70.9</v>
      </c>
      <c r="S655" s="24">
        <v>1.902</v>
      </c>
      <c r="V655" s="15">
        <v>0.022</v>
      </c>
      <c r="W655" s="21">
        <v>348.4550595176765</v>
      </c>
    </row>
    <row r="656" spans="1:23" ht="12.75">
      <c r="A656" s="1">
        <v>36346</v>
      </c>
      <c r="B656" s="13">
        <v>186</v>
      </c>
      <c r="C656" s="2">
        <v>0.165625006</v>
      </c>
      <c r="D656" s="14">
        <v>0.165625006</v>
      </c>
      <c r="E656" s="3">
        <v>6470</v>
      </c>
      <c r="F656" s="44">
        <v>0</v>
      </c>
      <c r="G656" s="17">
        <v>1017.5</v>
      </c>
      <c r="H656" s="18">
        <f t="shared" si="68"/>
        <v>982.5</v>
      </c>
      <c r="I656" s="16">
        <v>982.5</v>
      </c>
      <c r="J656" s="18">
        <f t="shared" si="69"/>
        <v>253.86143022134476</v>
      </c>
      <c r="K656" s="18">
        <f t="shared" si="70"/>
        <v>323.8164302213448</v>
      </c>
      <c r="L656" s="18">
        <f t="shared" si="66"/>
        <v>340.94553022134477</v>
      </c>
      <c r="M656" s="21">
        <f t="shared" si="67"/>
        <v>332.38098022134477</v>
      </c>
      <c r="O656" s="16">
        <v>70.2</v>
      </c>
      <c r="P656" s="24">
        <v>0.796</v>
      </c>
      <c r="Q656" s="18">
        <f t="shared" si="71"/>
        <v>70.60000000000001</v>
      </c>
      <c r="R656" s="16">
        <v>70.6</v>
      </c>
      <c r="S656" s="24">
        <v>2.067</v>
      </c>
      <c r="V656" s="15">
        <v>0.019</v>
      </c>
      <c r="W656" s="21">
        <v>332.38098022134477</v>
      </c>
    </row>
    <row r="657" spans="1:23" ht="12.75">
      <c r="A657" s="1">
        <v>36346</v>
      </c>
      <c r="B657" s="13">
        <v>186</v>
      </c>
      <c r="C657" s="2">
        <v>0.165740743</v>
      </c>
      <c r="D657" s="14">
        <v>0.165740743</v>
      </c>
      <c r="E657" s="3">
        <v>6480</v>
      </c>
      <c r="F657" s="44">
        <v>0</v>
      </c>
      <c r="G657" s="17">
        <v>1019.2</v>
      </c>
      <c r="H657" s="18">
        <f t="shared" si="68"/>
        <v>984.2</v>
      </c>
      <c r="I657" s="16">
        <v>984.2</v>
      </c>
      <c r="J657" s="18">
        <f t="shared" si="69"/>
        <v>239.50568623570248</v>
      </c>
      <c r="K657" s="18">
        <f t="shared" si="70"/>
        <v>309.4606862357025</v>
      </c>
      <c r="L657" s="18">
        <f t="shared" si="66"/>
        <v>326.5897862357025</v>
      </c>
      <c r="M657" s="21">
        <f t="shared" si="67"/>
        <v>318.0252362357025</v>
      </c>
      <c r="O657" s="16">
        <v>70.4</v>
      </c>
      <c r="P657" s="24">
        <v>0.775</v>
      </c>
      <c r="Q657" s="18">
        <f t="shared" si="71"/>
        <v>68.5</v>
      </c>
      <c r="R657" s="16">
        <v>68.5</v>
      </c>
      <c r="S657" s="24">
        <v>1.901</v>
      </c>
      <c r="V657" s="15">
        <v>0.019</v>
      </c>
      <c r="W657" s="21">
        <v>318.0252362357025</v>
      </c>
    </row>
    <row r="658" spans="1:23" ht="12.75">
      <c r="A658" s="1">
        <v>36346</v>
      </c>
      <c r="B658" s="13">
        <v>186</v>
      </c>
      <c r="C658" s="2">
        <v>0.165856481</v>
      </c>
      <c r="D658" s="14">
        <v>0.165856481</v>
      </c>
      <c r="E658" s="3">
        <v>6490</v>
      </c>
      <c r="F658" s="44">
        <v>0</v>
      </c>
      <c r="G658" s="17">
        <v>1021.7</v>
      </c>
      <c r="H658" s="18">
        <f t="shared" si="68"/>
        <v>986.7</v>
      </c>
      <c r="I658" s="16">
        <v>986.7</v>
      </c>
      <c r="J658" s="18">
        <f t="shared" si="69"/>
        <v>218.43928046768428</v>
      </c>
      <c r="K658" s="18">
        <f t="shared" si="70"/>
        <v>288.39428046768427</v>
      </c>
      <c r="L658" s="18">
        <f t="shared" si="66"/>
        <v>305.5233804676843</v>
      </c>
      <c r="M658" s="21">
        <f t="shared" si="67"/>
        <v>296.95883046768427</v>
      </c>
      <c r="O658" s="16">
        <v>70.5</v>
      </c>
      <c r="P658" s="24">
        <v>0.746</v>
      </c>
      <c r="Q658" s="18">
        <f t="shared" si="71"/>
        <v>65.6</v>
      </c>
      <c r="R658" s="16">
        <v>65.6</v>
      </c>
      <c r="S658" s="24">
        <v>2.107</v>
      </c>
      <c r="V658" s="15">
        <v>0.019</v>
      </c>
      <c r="W658" s="21">
        <v>296.95883046768427</v>
      </c>
    </row>
    <row r="659" spans="1:23" ht="12.75">
      <c r="A659" s="1">
        <v>36346</v>
      </c>
      <c r="B659" s="13">
        <v>186</v>
      </c>
      <c r="C659" s="2">
        <v>0.165972218</v>
      </c>
      <c r="D659" s="14">
        <v>0.165972218</v>
      </c>
      <c r="E659" s="3">
        <v>6500</v>
      </c>
      <c r="F659" s="44">
        <v>0</v>
      </c>
      <c r="G659" s="17">
        <v>1023.9</v>
      </c>
      <c r="H659" s="18">
        <f t="shared" si="68"/>
        <v>988.9</v>
      </c>
      <c r="I659" s="16">
        <v>988.9</v>
      </c>
      <c r="J659" s="18">
        <f t="shared" si="69"/>
        <v>199.94494905453368</v>
      </c>
      <c r="K659" s="18">
        <f t="shared" si="70"/>
        <v>269.8999490545337</v>
      </c>
      <c r="L659" s="18">
        <f t="shared" si="66"/>
        <v>287.0290490545337</v>
      </c>
      <c r="M659" s="21">
        <f t="shared" si="67"/>
        <v>278.4644990545337</v>
      </c>
      <c r="O659" s="16">
        <v>70.4</v>
      </c>
      <c r="P659" s="24">
        <v>0.756</v>
      </c>
      <c r="Q659" s="18">
        <f t="shared" si="71"/>
        <v>66.6</v>
      </c>
      <c r="R659" s="16">
        <v>66.6</v>
      </c>
      <c r="S659" s="24">
        <v>2.107</v>
      </c>
      <c r="V659" s="15">
        <v>0.018</v>
      </c>
      <c r="W659" s="21">
        <v>278.4644990545337</v>
      </c>
    </row>
    <row r="660" spans="1:23" ht="12.75">
      <c r="A660" s="1">
        <v>36346</v>
      </c>
      <c r="B660" s="13">
        <v>186</v>
      </c>
      <c r="C660" s="2">
        <v>0.16608797</v>
      </c>
      <c r="D660" s="14">
        <v>0.16608797</v>
      </c>
      <c r="E660" s="3">
        <v>6510</v>
      </c>
      <c r="F660" s="44">
        <v>0</v>
      </c>
      <c r="G660" s="17">
        <v>1026.2</v>
      </c>
      <c r="H660" s="18">
        <f t="shared" si="68"/>
        <v>991.2</v>
      </c>
      <c r="I660" s="16">
        <v>991.2</v>
      </c>
      <c r="J660" s="18">
        <f t="shared" si="69"/>
        <v>180.65390643526726</v>
      </c>
      <c r="K660" s="18">
        <f t="shared" si="70"/>
        <v>250.60890643526727</v>
      </c>
      <c r="L660" s="18">
        <f t="shared" si="66"/>
        <v>267.73800643526727</v>
      </c>
      <c r="M660" s="21">
        <f t="shared" si="67"/>
        <v>259.17345643526727</v>
      </c>
      <c r="O660" s="16">
        <v>70.4</v>
      </c>
      <c r="P660" s="24">
        <v>0.761</v>
      </c>
      <c r="Q660" s="18">
        <f t="shared" si="71"/>
        <v>67.1</v>
      </c>
      <c r="R660" s="16">
        <v>67.1</v>
      </c>
      <c r="S660" s="24">
        <v>1.901</v>
      </c>
      <c r="V660" s="15">
        <v>0.016</v>
      </c>
      <c r="W660" s="21">
        <v>259.17345643526727</v>
      </c>
    </row>
    <row r="661" spans="1:23" ht="12.75">
      <c r="A661" s="1">
        <v>36346</v>
      </c>
      <c r="B661" s="13">
        <v>186</v>
      </c>
      <c r="C661" s="2">
        <v>0.166203707</v>
      </c>
      <c r="D661" s="14">
        <v>0.166203707</v>
      </c>
      <c r="E661" s="3">
        <v>6520</v>
      </c>
      <c r="F661" s="44">
        <v>0</v>
      </c>
      <c r="G661" s="17">
        <v>1028</v>
      </c>
      <c r="H661" s="18">
        <f t="shared" si="68"/>
        <v>993</v>
      </c>
      <c r="I661" s="16">
        <v>993</v>
      </c>
      <c r="J661" s="18">
        <f t="shared" si="69"/>
        <v>165.58776736677538</v>
      </c>
      <c r="K661" s="18">
        <f t="shared" si="70"/>
        <v>235.54276736677537</v>
      </c>
      <c r="L661" s="18">
        <f t="shared" si="66"/>
        <v>252.6718673667754</v>
      </c>
      <c r="M661" s="21">
        <f t="shared" si="67"/>
        <v>244.10731736677536</v>
      </c>
      <c r="O661" s="16">
        <v>70.6</v>
      </c>
      <c r="P661" s="24">
        <v>0.762</v>
      </c>
      <c r="Q661" s="18">
        <f t="shared" si="71"/>
        <v>67.2</v>
      </c>
      <c r="R661" s="16">
        <v>67.2</v>
      </c>
      <c r="S661" s="24">
        <v>2.067</v>
      </c>
      <c r="V661" s="15">
        <v>0.019</v>
      </c>
      <c r="W661" s="21">
        <v>244.10731736677536</v>
      </c>
    </row>
    <row r="662" spans="1:23" ht="12.75">
      <c r="A662" s="1">
        <v>36346</v>
      </c>
      <c r="B662" s="13">
        <v>186</v>
      </c>
      <c r="C662" s="2">
        <v>0.166319445</v>
      </c>
      <c r="D662" s="14">
        <v>0.166319445</v>
      </c>
      <c r="E662" s="3">
        <v>6530</v>
      </c>
      <c r="F662" s="44">
        <v>0</v>
      </c>
      <c r="G662" s="17">
        <v>1029.7</v>
      </c>
      <c r="H662" s="18">
        <f t="shared" si="68"/>
        <v>994.7</v>
      </c>
      <c r="I662" s="16">
        <v>994.7</v>
      </c>
      <c r="J662" s="18">
        <f t="shared" si="69"/>
        <v>151.38369152597156</v>
      </c>
      <c r="K662" s="18">
        <f t="shared" si="70"/>
        <v>221.33869152597157</v>
      </c>
      <c r="L662" s="18">
        <f t="shared" si="66"/>
        <v>238.46779152597156</v>
      </c>
      <c r="M662" s="21">
        <f t="shared" si="67"/>
        <v>229.90324152597157</v>
      </c>
      <c r="O662" s="16">
        <v>70.9</v>
      </c>
      <c r="P662" s="24">
        <v>0.746</v>
      </c>
      <c r="Q662" s="18">
        <f t="shared" si="71"/>
        <v>65.6</v>
      </c>
      <c r="R662" s="16">
        <v>65.6</v>
      </c>
      <c r="S662" s="24">
        <v>2.026</v>
      </c>
      <c r="V662" s="15">
        <v>0.018</v>
      </c>
      <c r="W662" s="21">
        <v>229.90324152597157</v>
      </c>
    </row>
    <row r="663" spans="1:23" ht="12.75">
      <c r="A663" s="1">
        <v>36346</v>
      </c>
      <c r="B663" s="13">
        <v>186</v>
      </c>
      <c r="C663" s="2">
        <v>0.166435182</v>
      </c>
      <c r="D663" s="14">
        <v>0.166435182</v>
      </c>
      <c r="E663" s="3">
        <v>6540</v>
      </c>
      <c r="F663" s="44">
        <v>0</v>
      </c>
      <c r="G663" s="17">
        <v>1032.2</v>
      </c>
      <c r="H663" s="18">
        <f t="shared" si="68"/>
        <v>997.2</v>
      </c>
      <c r="I663" s="16">
        <v>997.2</v>
      </c>
      <c r="J663" s="18">
        <f t="shared" si="69"/>
        <v>130.53938274484443</v>
      </c>
      <c r="K663" s="18">
        <f t="shared" si="70"/>
        <v>200.49438274484442</v>
      </c>
      <c r="L663" s="18">
        <f t="shared" si="66"/>
        <v>217.62348274484444</v>
      </c>
      <c r="M663" s="21">
        <f t="shared" si="67"/>
        <v>209.0589327448444</v>
      </c>
      <c r="O663" s="16">
        <v>71.1</v>
      </c>
      <c r="P663" s="24">
        <v>0.738</v>
      </c>
      <c r="Q663" s="18">
        <f t="shared" si="71"/>
        <v>64.8</v>
      </c>
      <c r="R663" s="16">
        <v>64.8</v>
      </c>
      <c r="S663" s="24">
        <v>2.129</v>
      </c>
      <c r="V663" s="15">
        <v>0.017</v>
      </c>
      <c r="W663" s="21">
        <v>209.0589327448444</v>
      </c>
    </row>
    <row r="664" spans="1:23" ht="12.75">
      <c r="A664" s="1">
        <v>36346</v>
      </c>
      <c r="B664" s="13">
        <v>186</v>
      </c>
      <c r="C664" s="2">
        <v>0.166550919</v>
      </c>
      <c r="D664" s="14">
        <v>0.166550919</v>
      </c>
      <c r="E664" s="3">
        <v>6550</v>
      </c>
      <c r="F664" s="44">
        <v>0</v>
      </c>
      <c r="G664" s="17">
        <v>1035.4</v>
      </c>
      <c r="H664" s="18">
        <f t="shared" si="68"/>
        <v>1000.4000000000001</v>
      </c>
      <c r="I664" s="16">
        <v>1000.4</v>
      </c>
      <c r="J664" s="18">
        <f t="shared" si="69"/>
        <v>103.93479011340874</v>
      </c>
      <c r="K664" s="18">
        <f t="shared" si="70"/>
        <v>173.88979011340874</v>
      </c>
      <c r="L664" s="18">
        <f t="shared" si="66"/>
        <v>191.01889011340876</v>
      </c>
      <c r="M664" s="21">
        <f t="shared" si="67"/>
        <v>182.45434011340876</v>
      </c>
      <c r="O664" s="16">
        <v>71.3</v>
      </c>
      <c r="P664" s="24">
        <v>0.716</v>
      </c>
      <c r="Q664" s="18">
        <f t="shared" si="71"/>
        <v>62.599999999999994</v>
      </c>
      <c r="R664" s="16">
        <v>62.6</v>
      </c>
      <c r="S664" s="24">
        <v>2.289</v>
      </c>
      <c r="V664" s="15">
        <v>0.019</v>
      </c>
      <c r="W664" s="21">
        <v>182.45434011340876</v>
      </c>
    </row>
    <row r="665" spans="1:23" ht="12.75">
      <c r="A665" s="1">
        <v>36346</v>
      </c>
      <c r="B665" s="13">
        <v>186</v>
      </c>
      <c r="C665" s="2">
        <v>0.166666672</v>
      </c>
      <c r="D665" s="14">
        <v>0.166666672</v>
      </c>
      <c r="E665" s="3">
        <v>6560</v>
      </c>
      <c r="F665" s="44">
        <v>0</v>
      </c>
      <c r="G665" s="17">
        <v>1038.4</v>
      </c>
      <c r="H665" s="18">
        <f t="shared" si="68"/>
        <v>1003.4000000000001</v>
      </c>
      <c r="I665" s="16">
        <v>1003.4</v>
      </c>
      <c r="J665" s="18">
        <f t="shared" si="69"/>
        <v>79.0701601811618</v>
      </c>
      <c r="K665" s="18">
        <f t="shared" si="70"/>
        <v>149.0251601811618</v>
      </c>
      <c r="L665" s="18">
        <f t="shared" si="66"/>
        <v>166.15426018116182</v>
      </c>
      <c r="M665" s="21">
        <f t="shared" si="67"/>
        <v>157.58971018116182</v>
      </c>
      <c r="O665" s="16">
        <v>71.5</v>
      </c>
      <c r="P665" s="24">
        <v>0.691</v>
      </c>
      <c r="Q665" s="18">
        <f t="shared" si="71"/>
        <v>60.099999999999994</v>
      </c>
      <c r="R665" s="16">
        <v>60.1</v>
      </c>
      <c r="S665" s="24">
        <v>2.079</v>
      </c>
      <c r="V665" s="15">
        <v>0.016</v>
      </c>
      <c r="W665" s="21">
        <v>157.58971018116182</v>
      </c>
    </row>
    <row r="666" spans="1:23" ht="12.75">
      <c r="A666" s="1">
        <v>36346</v>
      </c>
      <c r="B666" s="13">
        <v>186</v>
      </c>
      <c r="C666" s="2">
        <v>0.166782409</v>
      </c>
      <c r="D666" s="14">
        <v>0.166782409</v>
      </c>
      <c r="E666" s="3">
        <v>6570</v>
      </c>
      <c r="F666" s="44">
        <v>0</v>
      </c>
      <c r="G666" s="17">
        <v>1040.8</v>
      </c>
      <c r="H666" s="18">
        <f t="shared" si="68"/>
        <v>1005.8</v>
      </c>
      <c r="I666" s="16">
        <v>1005.8</v>
      </c>
      <c r="J666" s="18">
        <f t="shared" si="69"/>
        <v>59.23192329926516</v>
      </c>
      <c r="K666" s="18">
        <f t="shared" si="70"/>
        <v>129.18692329926517</v>
      </c>
      <c r="L666" s="18">
        <f t="shared" si="66"/>
        <v>146.31602329926517</v>
      </c>
      <c r="M666" s="21">
        <f t="shared" si="67"/>
        <v>137.75147329926517</v>
      </c>
      <c r="O666" s="16">
        <v>71.9</v>
      </c>
      <c r="P666" s="24">
        <v>0.659</v>
      </c>
      <c r="Q666" s="18">
        <f t="shared" si="71"/>
        <v>56.900000000000006</v>
      </c>
      <c r="R666" s="16">
        <v>56.9</v>
      </c>
      <c r="S666" s="24">
        <v>2.405</v>
      </c>
      <c r="V666" s="15">
        <v>0.016</v>
      </c>
      <c r="W666" s="21">
        <v>137.75147329926517</v>
      </c>
    </row>
    <row r="667" spans="1:23" ht="12.75">
      <c r="A667" s="1">
        <v>36346</v>
      </c>
      <c r="B667" s="13">
        <v>186</v>
      </c>
      <c r="C667" s="2">
        <v>0.166898146</v>
      </c>
      <c r="D667" s="14">
        <v>0.166898146</v>
      </c>
      <c r="E667" s="3">
        <v>6580</v>
      </c>
      <c r="F667" s="44">
        <v>0</v>
      </c>
      <c r="G667" s="17">
        <v>1043.7</v>
      </c>
      <c r="H667" s="18">
        <f t="shared" si="68"/>
        <v>1008.7</v>
      </c>
      <c r="I667" s="16">
        <v>1008.7</v>
      </c>
      <c r="J667" s="18">
        <f t="shared" si="69"/>
        <v>35.323781711944896</v>
      </c>
      <c r="K667" s="18">
        <f t="shared" si="70"/>
        <v>105.2787817119449</v>
      </c>
      <c r="L667" s="18">
        <f t="shared" si="66"/>
        <v>122.4078817119449</v>
      </c>
      <c r="M667" s="21">
        <f t="shared" si="67"/>
        <v>113.8433317119449</v>
      </c>
      <c r="O667" s="16">
        <v>72.1</v>
      </c>
      <c r="P667" s="24">
        <v>0.643</v>
      </c>
      <c r="Q667" s="18">
        <f t="shared" si="71"/>
        <v>55.3</v>
      </c>
      <c r="R667" s="16">
        <v>55.3</v>
      </c>
      <c r="S667" s="24">
        <v>2.058</v>
      </c>
      <c r="V667" s="15">
        <v>0.015</v>
      </c>
      <c r="W667" s="21">
        <v>113.8433317119449</v>
      </c>
    </row>
    <row r="668" spans="1:23" ht="12.75">
      <c r="A668" s="1">
        <v>36346</v>
      </c>
      <c r="B668" s="13">
        <v>186</v>
      </c>
      <c r="C668" s="2">
        <v>0.167013884</v>
      </c>
      <c r="D668" s="14">
        <v>0.167013884</v>
      </c>
      <c r="E668" s="3">
        <v>6590</v>
      </c>
      <c r="F668" s="44">
        <v>0</v>
      </c>
      <c r="G668" s="17">
        <v>1046.9</v>
      </c>
      <c r="H668" s="18">
        <f t="shared" si="68"/>
        <v>1011.9000000000001</v>
      </c>
      <c r="I668" s="16">
        <v>1011.9</v>
      </c>
      <c r="J668" s="18">
        <f t="shared" si="69"/>
        <v>9.022023218660483</v>
      </c>
      <c r="K668" s="18">
        <f t="shared" si="70"/>
        <v>78.97702321866048</v>
      </c>
      <c r="L668" s="18">
        <f t="shared" si="66"/>
        <v>96.10612321866049</v>
      </c>
      <c r="M668" s="21">
        <f t="shared" si="67"/>
        <v>87.54157321866049</v>
      </c>
      <c r="O668" s="16">
        <v>72</v>
      </c>
      <c r="P668" s="24">
        <v>0.637</v>
      </c>
      <c r="Q668" s="18">
        <f t="shared" si="71"/>
        <v>54.7</v>
      </c>
      <c r="R668" s="16">
        <v>54.7</v>
      </c>
      <c r="S668" s="24">
        <v>1.722</v>
      </c>
      <c r="V668" s="15">
        <v>0.025</v>
      </c>
      <c r="W668" s="21">
        <v>87.54157321866049</v>
      </c>
    </row>
    <row r="669" spans="1:23" ht="12.75">
      <c r="A669" s="1">
        <v>36346</v>
      </c>
      <c r="B669" s="13">
        <v>186</v>
      </c>
      <c r="C669" s="2">
        <v>0.167129636</v>
      </c>
      <c r="D669" s="14">
        <v>0.167129636</v>
      </c>
      <c r="E669" s="3">
        <v>6600</v>
      </c>
      <c r="F669" s="44">
        <v>0</v>
      </c>
      <c r="G669" s="17">
        <v>1050.1</v>
      </c>
      <c r="H669" s="18">
        <f t="shared" si="68"/>
        <v>1015.0999999999999</v>
      </c>
      <c r="I669" s="16">
        <v>1015.1</v>
      </c>
      <c r="J669" s="18">
        <f t="shared" si="69"/>
        <v>-17.196690610347083</v>
      </c>
      <c r="K669" s="18">
        <f t="shared" si="70"/>
        <v>52.758309389652915</v>
      </c>
      <c r="L669" s="18">
        <f t="shared" si="66"/>
        <v>69.88740938965293</v>
      </c>
      <c r="M669" s="21">
        <f t="shared" si="67"/>
        <v>61.32285938965292</v>
      </c>
      <c r="O669" s="16">
        <v>72.4</v>
      </c>
      <c r="P669" s="24">
        <v>0.614</v>
      </c>
      <c r="Q669" s="18">
        <f t="shared" si="71"/>
        <v>52.4</v>
      </c>
      <c r="R669" s="16">
        <v>52.4</v>
      </c>
      <c r="S669" s="24">
        <v>2.365</v>
      </c>
      <c r="V669" s="15">
        <v>0.019</v>
      </c>
      <c r="W669" s="21">
        <v>61.32285938965292</v>
      </c>
    </row>
    <row r="670" spans="1:23" ht="12.75">
      <c r="A670" s="1">
        <v>36346</v>
      </c>
      <c r="B670" s="13">
        <v>186</v>
      </c>
      <c r="C670" s="2">
        <v>0.167245373</v>
      </c>
      <c r="D670" s="14">
        <v>0.167245373</v>
      </c>
      <c r="E670" s="3">
        <v>6610</v>
      </c>
      <c r="F670" s="44">
        <v>0</v>
      </c>
      <c r="G670" s="17">
        <v>1053.4</v>
      </c>
      <c r="H670" s="18">
        <f t="shared" si="68"/>
        <v>1018.4000000000001</v>
      </c>
      <c r="I670" s="16">
        <v>1018.4</v>
      </c>
      <c r="J670" s="18">
        <f t="shared" si="69"/>
        <v>-44.14831449358738</v>
      </c>
      <c r="K670" s="18">
        <f t="shared" si="70"/>
        <v>25.80668550641262</v>
      </c>
      <c r="L670" s="18">
        <f t="shared" si="66"/>
        <v>42.93578550641263</v>
      </c>
      <c r="M670" s="21">
        <f t="shared" si="67"/>
        <v>34.371235506412624</v>
      </c>
      <c r="O670" s="16">
        <v>72.6</v>
      </c>
      <c r="P670" s="24">
        <v>0.576</v>
      </c>
      <c r="Q670" s="18">
        <f t="shared" si="71"/>
        <v>48.599999999999994</v>
      </c>
      <c r="R670" s="16">
        <v>48.6</v>
      </c>
      <c r="S670" s="24">
        <v>1.971</v>
      </c>
      <c r="V670" s="15">
        <v>0.022</v>
      </c>
      <c r="W670" s="21">
        <v>34.371235506412624</v>
      </c>
    </row>
    <row r="671" spans="1:23" ht="12.75">
      <c r="A671" s="1">
        <v>36346</v>
      </c>
      <c r="B671" s="13">
        <v>186</v>
      </c>
      <c r="C671" s="2">
        <v>0.16736111</v>
      </c>
      <c r="D671" s="14">
        <v>0.16736111</v>
      </c>
      <c r="E671" s="3">
        <v>6620</v>
      </c>
      <c r="F671" s="44">
        <v>0</v>
      </c>
      <c r="G671" s="17">
        <v>1055.1</v>
      </c>
      <c r="H671" s="18">
        <f t="shared" si="68"/>
        <v>1020.0999999999999</v>
      </c>
      <c r="I671" s="16">
        <v>1020.1</v>
      </c>
      <c r="J671" s="18">
        <f t="shared" si="69"/>
        <v>-57.99842055683845</v>
      </c>
      <c r="K671" s="18">
        <f t="shared" si="70"/>
        <v>11.956579443161552</v>
      </c>
      <c r="L671" s="18">
        <f t="shared" si="66"/>
        <v>29.08567944316156</v>
      </c>
      <c r="M671" s="21">
        <f t="shared" si="67"/>
        <v>20.521129443161556</v>
      </c>
      <c r="O671" s="16">
        <v>72.7</v>
      </c>
      <c r="P671" s="24">
        <v>0.571</v>
      </c>
      <c r="Q671" s="18">
        <f t="shared" si="71"/>
        <v>48.099999999999994</v>
      </c>
      <c r="R671" s="16">
        <v>48.1</v>
      </c>
      <c r="S671" s="24">
        <v>2.038</v>
      </c>
      <c r="V671" s="15">
        <v>0.026</v>
      </c>
      <c r="W671" s="21">
        <v>20.521129443161556</v>
      </c>
    </row>
    <row r="672" spans="1:23" ht="12.75">
      <c r="A672" s="1">
        <v>36346</v>
      </c>
      <c r="B672" s="13">
        <v>186</v>
      </c>
      <c r="C672" s="2">
        <v>0.167476848</v>
      </c>
      <c r="D672" s="14">
        <v>0.167476848</v>
      </c>
      <c r="E672" s="3">
        <v>6630</v>
      </c>
      <c r="F672" s="44">
        <v>0</v>
      </c>
      <c r="G672" s="17">
        <v>1054.1</v>
      </c>
      <c r="H672" s="18">
        <f t="shared" si="68"/>
        <v>1019.0999999999999</v>
      </c>
      <c r="I672" s="16">
        <v>1019.1</v>
      </c>
      <c r="J672" s="18">
        <f t="shared" si="69"/>
        <v>-49.854097255890146</v>
      </c>
      <c r="K672" s="18">
        <f t="shared" si="70"/>
        <v>20.100902744109852</v>
      </c>
      <c r="L672" s="18">
        <f>(J672+87.0841)</f>
        <v>37.23000274410986</v>
      </c>
      <c r="M672" s="21">
        <f>AVERAGE(K672:L672)</f>
        <v>28.665452744109857</v>
      </c>
      <c r="O672" s="16">
        <v>74</v>
      </c>
      <c r="P672" s="24">
        <v>0.546</v>
      </c>
      <c r="Q672" s="18">
        <f t="shared" si="71"/>
        <v>45.6</v>
      </c>
      <c r="R672" s="16">
        <v>45.6</v>
      </c>
      <c r="S672" s="24">
        <v>2.97</v>
      </c>
      <c r="V672" s="15">
        <v>0.051</v>
      </c>
      <c r="W672" s="21">
        <v>28.665452744109857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2"/>
  <sheetViews>
    <sheetView zoomScale="75" zoomScaleNormal="75" workbookViewId="0" topLeftCell="A201">
      <selection activeCell="A1" sqref="A1:D16384"/>
    </sheetView>
  </sheetViews>
  <sheetFormatPr defaultColWidth="9.140625" defaultRowHeight="12.75"/>
  <cols>
    <col min="1" max="4" width="12.14062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58">
        <v>36346</v>
      </c>
      <c r="D12" s="59">
        <v>0.09155092592592594</v>
      </c>
    </row>
    <row r="13" spans="1:4" ht="12.75">
      <c r="A13" t="s">
        <v>67</v>
      </c>
      <c r="B13" t="s">
        <v>68</v>
      </c>
      <c r="C13" s="58">
        <v>36346</v>
      </c>
      <c r="D13" s="59">
        <v>0.09189814814814816</v>
      </c>
    </row>
    <row r="14" spans="1:4" ht="12.75">
      <c r="A14" t="s">
        <v>69</v>
      </c>
      <c r="B14" t="s">
        <v>70</v>
      </c>
      <c r="C14" s="58">
        <v>36346</v>
      </c>
      <c r="D14" s="59">
        <v>0.09224537037037038</v>
      </c>
    </row>
    <row r="15" spans="1:4" ht="12.75">
      <c r="A15" t="s">
        <v>71</v>
      </c>
      <c r="B15" t="s">
        <v>72</v>
      </c>
      <c r="C15" s="58">
        <v>36346</v>
      </c>
      <c r="D15" s="59">
        <v>0.09260416666666667</v>
      </c>
    </row>
    <row r="16" spans="1:4" ht="12.75">
      <c r="A16" t="s">
        <v>73</v>
      </c>
      <c r="B16" t="s">
        <v>74</v>
      </c>
      <c r="C16" s="58">
        <v>36346</v>
      </c>
      <c r="D16" s="59">
        <v>0.09297453703703705</v>
      </c>
    </row>
    <row r="17" spans="1:4" ht="12.75">
      <c r="A17" t="s">
        <v>75</v>
      </c>
      <c r="B17" t="s">
        <v>76</v>
      </c>
      <c r="C17" s="58">
        <v>36346</v>
      </c>
      <c r="D17" s="59">
        <v>0.09332175925925927</v>
      </c>
    </row>
    <row r="18" spans="1:4" ht="12.75">
      <c r="A18" t="s">
        <v>77</v>
      </c>
      <c r="B18" t="s">
        <v>78</v>
      </c>
      <c r="C18" s="58">
        <v>36346</v>
      </c>
      <c r="D18" s="59">
        <v>0.09368055555555556</v>
      </c>
    </row>
    <row r="19" spans="1:4" ht="12.75">
      <c r="A19" t="s">
        <v>79</v>
      </c>
      <c r="B19" t="s">
        <v>80</v>
      </c>
      <c r="C19" s="58">
        <v>36346</v>
      </c>
      <c r="D19" s="59">
        <v>0.09403935185185186</v>
      </c>
    </row>
    <row r="20" spans="1:4" ht="12.75">
      <c r="A20" t="s">
        <v>81</v>
      </c>
      <c r="B20" t="s">
        <v>82</v>
      </c>
      <c r="C20" s="58">
        <v>36346</v>
      </c>
      <c r="D20" s="59">
        <v>0.09439814814814813</v>
      </c>
    </row>
    <row r="21" spans="1:4" ht="12.75">
      <c r="A21" t="s">
        <v>83</v>
      </c>
      <c r="B21" t="s">
        <v>84</v>
      </c>
      <c r="C21" s="58">
        <v>36346</v>
      </c>
      <c r="D21" s="59">
        <v>0.09583333333333333</v>
      </c>
    </row>
    <row r="22" spans="1:4" ht="12.75">
      <c r="A22" t="s">
        <v>85</v>
      </c>
      <c r="B22" t="s">
        <v>86</v>
      </c>
      <c r="C22" s="58">
        <v>36346</v>
      </c>
      <c r="D22" s="59">
        <v>0.09619212962962963</v>
      </c>
    </row>
    <row r="23" spans="1:4" ht="12.75">
      <c r="A23" t="s">
        <v>87</v>
      </c>
      <c r="B23" t="s">
        <v>88</v>
      </c>
      <c r="C23" s="58">
        <v>36346</v>
      </c>
      <c r="D23" s="59">
        <v>0.09653935185185185</v>
      </c>
    </row>
    <row r="24" spans="1:4" ht="12.75">
      <c r="A24" t="s">
        <v>89</v>
      </c>
      <c r="B24" t="s">
        <v>90</v>
      </c>
      <c r="C24" s="58">
        <v>36346</v>
      </c>
      <c r="D24" s="59">
        <v>0.09690972222222222</v>
      </c>
    </row>
    <row r="25" spans="1:4" ht="12.75">
      <c r="A25" t="s">
        <v>77</v>
      </c>
      <c r="B25" t="s">
        <v>91</v>
      </c>
      <c r="C25" s="58">
        <v>36346</v>
      </c>
      <c r="D25" s="59">
        <v>0.09725694444444444</v>
      </c>
    </row>
    <row r="26" spans="1:4" ht="12.75">
      <c r="A26" t="s">
        <v>92</v>
      </c>
      <c r="B26" t="s">
        <v>93</v>
      </c>
      <c r="C26" s="58">
        <v>36346</v>
      </c>
      <c r="D26" s="59">
        <v>0.09760416666666667</v>
      </c>
    </row>
    <row r="27" spans="1:4" ht="12.75">
      <c r="A27" t="s">
        <v>94</v>
      </c>
      <c r="B27" t="s">
        <v>95</v>
      </c>
      <c r="C27" s="58">
        <v>36346</v>
      </c>
      <c r="D27" s="59">
        <v>0.09796296296296296</v>
      </c>
    </row>
    <row r="28" spans="1:4" ht="12.75">
      <c r="A28" t="s">
        <v>96</v>
      </c>
      <c r="B28" t="s">
        <v>97</v>
      </c>
      <c r="C28" s="58">
        <v>36346</v>
      </c>
      <c r="D28" s="59">
        <v>0.09833333333333333</v>
      </c>
    </row>
    <row r="29" spans="1:4" ht="12.75">
      <c r="A29" t="s">
        <v>98</v>
      </c>
      <c r="B29" t="s">
        <v>99</v>
      </c>
      <c r="C29" s="58">
        <v>36346</v>
      </c>
      <c r="D29" s="59">
        <v>0.09869212962962963</v>
      </c>
    </row>
    <row r="30" spans="1:4" ht="12.75">
      <c r="A30" t="s">
        <v>100</v>
      </c>
      <c r="B30" t="s">
        <v>101</v>
      </c>
      <c r="C30" s="58">
        <v>36346</v>
      </c>
      <c r="D30" s="59">
        <v>0.09905092592592592</v>
      </c>
    </row>
    <row r="31" spans="1:4" ht="12.75">
      <c r="A31" t="s">
        <v>102</v>
      </c>
      <c r="B31" t="s">
        <v>103</v>
      </c>
      <c r="C31" s="58">
        <v>36346</v>
      </c>
      <c r="D31" s="59">
        <v>0.0994212962962963</v>
      </c>
    </row>
    <row r="32" spans="1:4" ht="12.75">
      <c r="A32" t="s">
        <v>104</v>
      </c>
      <c r="B32" t="s">
        <v>105</v>
      </c>
      <c r="C32" s="58">
        <v>36346</v>
      </c>
      <c r="D32" s="59">
        <v>0.09978009259259259</v>
      </c>
    </row>
    <row r="33" spans="1:4" ht="12.75">
      <c r="A33" t="s">
        <v>106</v>
      </c>
      <c r="B33" t="s">
        <v>107</v>
      </c>
      <c r="C33" s="58">
        <v>36346</v>
      </c>
      <c r="D33" s="59">
        <v>0.10015046296296297</v>
      </c>
    </row>
    <row r="34" spans="1:4" ht="12.75">
      <c r="A34" t="s">
        <v>108</v>
      </c>
      <c r="B34" t="s">
        <v>109</v>
      </c>
      <c r="C34" s="58">
        <v>36346</v>
      </c>
      <c r="D34" s="59">
        <v>0.10052083333333334</v>
      </c>
    </row>
    <row r="35" spans="1:4" ht="12.75">
      <c r="A35" t="s">
        <v>110</v>
      </c>
      <c r="B35" t="s">
        <v>111</v>
      </c>
      <c r="C35" s="58">
        <v>36346</v>
      </c>
      <c r="D35" s="59">
        <v>0.10086805555555556</v>
      </c>
    </row>
    <row r="36" spans="1:4" ht="12.75">
      <c r="A36" t="s">
        <v>112</v>
      </c>
      <c r="B36" t="s">
        <v>113</v>
      </c>
      <c r="C36" s="58">
        <v>36346</v>
      </c>
      <c r="D36" s="59">
        <v>0.10123842592592593</v>
      </c>
    </row>
    <row r="37" spans="1:4" ht="12.75">
      <c r="A37" t="s">
        <v>114</v>
      </c>
      <c r="B37" t="s">
        <v>115</v>
      </c>
      <c r="C37" s="58">
        <v>36346</v>
      </c>
      <c r="D37" s="59">
        <v>0.10158564814814815</v>
      </c>
    </row>
    <row r="38" spans="1:4" ht="12.75">
      <c r="A38" t="s">
        <v>116</v>
      </c>
      <c r="B38" t="s">
        <v>117</v>
      </c>
      <c r="C38" s="58">
        <v>36346</v>
      </c>
      <c r="D38" s="59">
        <v>0.10194444444444445</v>
      </c>
    </row>
    <row r="39" spans="1:4" ht="12.75">
      <c r="A39" t="s">
        <v>118</v>
      </c>
      <c r="B39" t="s">
        <v>119</v>
      </c>
      <c r="C39" s="58">
        <v>36346</v>
      </c>
      <c r="D39" s="59">
        <v>0.10229166666666667</v>
      </c>
    </row>
    <row r="40" spans="1:4" ht="12.75">
      <c r="A40" t="s">
        <v>120</v>
      </c>
      <c r="B40" t="s">
        <v>121</v>
      </c>
      <c r="C40" s="58">
        <v>36346</v>
      </c>
      <c r="D40" s="59">
        <v>0.10265046296296297</v>
      </c>
    </row>
    <row r="41" spans="1:4" ht="12.75">
      <c r="A41" t="s">
        <v>122</v>
      </c>
      <c r="B41" t="s">
        <v>123</v>
      </c>
      <c r="C41" s="58">
        <v>36346</v>
      </c>
      <c r="D41" s="59">
        <v>0.10299768518518519</v>
      </c>
    </row>
    <row r="42" spans="1:4" ht="12.75">
      <c r="A42" t="s">
        <v>124</v>
      </c>
      <c r="B42" t="s">
        <v>125</v>
      </c>
      <c r="C42" s="58">
        <v>36346</v>
      </c>
      <c r="D42" s="59">
        <v>0.10335648148148148</v>
      </c>
    </row>
    <row r="43" spans="1:4" ht="12.75">
      <c r="A43" t="s">
        <v>126</v>
      </c>
      <c r="B43" t="s">
        <v>127</v>
      </c>
      <c r="C43" s="58">
        <v>36346</v>
      </c>
      <c r="D43" s="59">
        <v>0.10372685185185186</v>
      </c>
    </row>
    <row r="44" spans="1:4" ht="12.75">
      <c r="A44" t="s">
        <v>128</v>
      </c>
      <c r="B44" t="s">
        <v>129</v>
      </c>
      <c r="C44" s="58">
        <v>36346</v>
      </c>
      <c r="D44" s="59">
        <v>0.10410879629629628</v>
      </c>
    </row>
    <row r="45" spans="1:4" ht="12.75">
      <c r="A45" t="s">
        <v>130</v>
      </c>
      <c r="B45" t="s">
        <v>131</v>
      </c>
      <c r="C45" s="58">
        <v>36346</v>
      </c>
      <c r="D45" s="59">
        <v>0.1044675925925926</v>
      </c>
    </row>
    <row r="46" spans="1:4" ht="12.75">
      <c r="A46" t="s">
        <v>132</v>
      </c>
      <c r="B46" t="s">
        <v>133</v>
      </c>
      <c r="C46" s="58">
        <v>36346</v>
      </c>
      <c r="D46" s="59">
        <v>0.10482638888888889</v>
      </c>
    </row>
    <row r="47" spans="1:4" ht="12.75">
      <c r="A47" t="s">
        <v>134</v>
      </c>
      <c r="B47" t="s">
        <v>135</v>
      </c>
      <c r="C47" s="58">
        <v>36346</v>
      </c>
      <c r="D47" s="59">
        <v>0.10519675925925925</v>
      </c>
    </row>
    <row r="48" spans="1:4" ht="12.75">
      <c r="A48" t="s">
        <v>136</v>
      </c>
      <c r="B48" t="s">
        <v>137</v>
      </c>
      <c r="C48" s="58">
        <v>36346</v>
      </c>
      <c r="D48" s="59">
        <v>0.10555555555555556</v>
      </c>
    </row>
    <row r="49" spans="1:4" ht="12.75">
      <c r="A49" t="s">
        <v>138</v>
      </c>
      <c r="B49" t="s">
        <v>139</v>
      </c>
      <c r="C49" s="58">
        <v>36346</v>
      </c>
      <c r="D49" s="59">
        <v>0.10591435185185184</v>
      </c>
    </row>
    <row r="50" spans="1:4" ht="12.75">
      <c r="A50" t="s">
        <v>140</v>
      </c>
      <c r="B50" t="s">
        <v>141</v>
      </c>
      <c r="C50" s="58">
        <v>36346</v>
      </c>
      <c r="D50" s="59">
        <v>0.10628472222222222</v>
      </c>
    </row>
    <row r="51" spans="1:4" ht="12.75">
      <c r="A51" t="s">
        <v>142</v>
      </c>
      <c r="B51" t="s">
        <v>143</v>
      </c>
      <c r="C51" s="58">
        <v>36346</v>
      </c>
      <c r="D51" s="59">
        <v>0.10665509259259259</v>
      </c>
    </row>
    <row r="52" spans="1:4" ht="12.75">
      <c r="A52" t="s">
        <v>144</v>
      </c>
      <c r="B52" t="s">
        <v>145</v>
      </c>
      <c r="C52" s="58">
        <v>36346</v>
      </c>
      <c r="D52" s="59">
        <v>0.1070138888888889</v>
      </c>
    </row>
    <row r="53" spans="1:4" ht="12.75">
      <c r="A53" t="s">
        <v>146</v>
      </c>
      <c r="B53" t="s">
        <v>147</v>
      </c>
      <c r="C53" s="58">
        <v>36346</v>
      </c>
      <c r="D53" s="59">
        <v>0.10737268518518518</v>
      </c>
    </row>
    <row r="54" spans="1:4" ht="12.75">
      <c r="A54" t="s">
        <v>148</v>
      </c>
      <c r="B54" t="s">
        <v>149</v>
      </c>
      <c r="C54" s="58">
        <v>36346</v>
      </c>
      <c r="D54" s="59">
        <v>0.1077199074074074</v>
      </c>
    </row>
    <row r="55" spans="1:4" ht="12.75">
      <c r="A55" t="s">
        <v>150</v>
      </c>
      <c r="B55" t="s">
        <v>151</v>
      </c>
      <c r="C55" s="58">
        <v>36346</v>
      </c>
      <c r="D55" s="59">
        <v>0.10806712962962962</v>
      </c>
    </row>
    <row r="56" spans="1:4" ht="12.75">
      <c r="A56" t="s">
        <v>152</v>
      </c>
      <c r="B56" t="s">
        <v>153</v>
      </c>
      <c r="C56" s="58">
        <v>36346</v>
      </c>
      <c r="D56" s="59">
        <v>0.10842592592592593</v>
      </c>
    </row>
    <row r="57" spans="1:4" ht="12.75">
      <c r="A57" t="s">
        <v>154</v>
      </c>
      <c r="B57" t="s">
        <v>155</v>
      </c>
      <c r="C57" s="58">
        <v>36346</v>
      </c>
      <c r="D57" s="59">
        <v>0.10878472222222223</v>
      </c>
    </row>
    <row r="58" spans="1:4" ht="12.75">
      <c r="A58" t="s">
        <v>156</v>
      </c>
      <c r="B58" t="s">
        <v>157</v>
      </c>
      <c r="C58" s="58">
        <v>36346</v>
      </c>
      <c r="D58" s="59">
        <v>0.1091550925925926</v>
      </c>
    </row>
    <row r="59" spans="1:4" ht="12.75">
      <c r="A59" t="s">
        <v>158</v>
      </c>
      <c r="B59" t="s">
        <v>159</v>
      </c>
      <c r="C59" s="58">
        <v>36346</v>
      </c>
      <c r="D59" s="59">
        <v>0.10950231481481482</v>
      </c>
    </row>
    <row r="60" spans="1:4" ht="12.75">
      <c r="A60" t="s">
        <v>160</v>
      </c>
      <c r="B60" t="s">
        <v>161</v>
      </c>
      <c r="C60" s="58">
        <v>36346</v>
      </c>
      <c r="D60" s="59">
        <v>0.10987268518518518</v>
      </c>
    </row>
    <row r="61" spans="1:4" ht="12.75">
      <c r="A61" t="s">
        <v>162</v>
      </c>
      <c r="B61" t="s">
        <v>163</v>
      </c>
      <c r="C61" s="58">
        <v>36346</v>
      </c>
      <c r="D61" s="59">
        <v>0.1102199074074074</v>
      </c>
    </row>
    <row r="62" spans="1:4" ht="12.75">
      <c r="A62" t="s">
        <v>164</v>
      </c>
      <c r="B62" t="s">
        <v>165</v>
      </c>
      <c r="C62" s="58">
        <v>36346</v>
      </c>
      <c r="D62" s="59">
        <v>0.11059027777777779</v>
      </c>
    </row>
    <row r="63" spans="1:4" ht="12.75">
      <c r="A63" t="s">
        <v>166</v>
      </c>
      <c r="B63" t="s">
        <v>167</v>
      </c>
      <c r="C63" s="58">
        <v>36346</v>
      </c>
      <c r="D63" s="59">
        <v>0.1109375</v>
      </c>
    </row>
    <row r="64" spans="1:4" ht="12.75">
      <c r="A64" t="s">
        <v>168</v>
      </c>
      <c r="B64" t="s">
        <v>169</v>
      </c>
      <c r="C64" s="58">
        <v>36346</v>
      </c>
      <c r="D64" s="59">
        <v>0.11130787037037038</v>
      </c>
    </row>
    <row r="65" spans="1:4" ht="12.75">
      <c r="A65" t="s">
        <v>170</v>
      </c>
      <c r="B65" t="s">
        <v>171</v>
      </c>
      <c r="C65" s="58">
        <v>36346</v>
      </c>
      <c r="D65" s="59">
        <v>0.11167824074074074</v>
      </c>
    </row>
    <row r="66" spans="1:4" ht="12.75">
      <c r="A66" t="s">
        <v>172</v>
      </c>
      <c r="B66" t="s">
        <v>173</v>
      </c>
      <c r="C66" s="58">
        <v>36346</v>
      </c>
      <c r="D66" s="59">
        <v>0.11203703703703705</v>
      </c>
    </row>
    <row r="67" spans="1:4" ht="12.75">
      <c r="A67" t="s">
        <v>174</v>
      </c>
      <c r="B67" t="s">
        <v>175</v>
      </c>
      <c r="C67" s="58">
        <v>36346</v>
      </c>
      <c r="D67" s="59">
        <v>0.11238425925925927</v>
      </c>
    </row>
    <row r="68" spans="1:4" ht="12.75">
      <c r="A68" t="s">
        <v>176</v>
      </c>
      <c r="B68" t="s">
        <v>177</v>
      </c>
      <c r="C68" s="58">
        <v>36346</v>
      </c>
      <c r="D68" s="59">
        <v>0.11274305555555557</v>
      </c>
    </row>
    <row r="69" spans="1:4" ht="12.75">
      <c r="A69" t="s">
        <v>178</v>
      </c>
      <c r="B69" t="s">
        <v>179</v>
      </c>
      <c r="C69" s="58">
        <v>36346</v>
      </c>
      <c r="D69" s="59">
        <v>0.11310185185185184</v>
      </c>
    </row>
    <row r="70" spans="1:4" ht="12.75">
      <c r="A70" t="s">
        <v>180</v>
      </c>
      <c r="B70" t="s">
        <v>181</v>
      </c>
      <c r="C70" s="58">
        <v>36346</v>
      </c>
      <c r="D70" s="59">
        <v>0.11344907407407408</v>
      </c>
    </row>
    <row r="71" spans="1:4" ht="12.75">
      <c r="A71" t="s">
        <v>182</v>
      </c>
      <c r="B71" t="s">
        <v>183</v>
      </c>
      <c r="C71" s="58">
        <v>36346</v>
      </c>
      <c r="D71" s="59">
        <v>0.11380787037037036</v>
      </c>
    </row>
    <row r="72" spans="1:4" ht="12.75">
      <c r="A72" t="s">
        <v>184</v>
      </c>
      <c r="B72" t="s">
        <v>185</v>
      </c>
      <c r="C72" s="58">
        <v>36346</v>
      </c>
      <c r="D72" s="59">
        <v>0.1141550925925926</v>
      </c>
    </row>
    <row r="73" spans="1:4" ht="12.75">
      <c r="A73" t="s">
        <v>186</v>
      </c>
      <c r="B73" t="s">
        <v>187</v>
      </c>
      <c r="C73" s="58">
        <v>36346</v>
      </c>
      <c r="D73" s="59">
        <v>0.11451388888888887</v>
      </c>
    </row>
    <row r="74" spans="1:4" ht="12.75">
      <c r="A74" t="s">
        <v>188</v>
      </c>
      <c r="B74" t="s">
        <v>189</v>
      </c>
      <c r="C74" s="58">
        <v>36346</v>
      </c>
      <c r="D74" s="59">
        <v>0.11487268518518519</v>
      </c>
    </row>
    <row r="75" spans="1:4" ht="12.75">
      <c r="A75" t="s">
        <v>190</v>
      </c>
      <c r="B75" t="s">
        <v>191</v>
      </c>
      <c r="C75" s="58">
        <v>36346</v>
      </c>
      <c r="D75" s="59">
        <v>0.11524305555555554</v>
      </c>
    </row>
    <row r="76" spans="1:4" ht="12.75">
      <c r="A76" t="s">
        <v>192</v>
      </c>
      <c r="B76" t="s">
        <v>193</v>
      </c>
      <c r="C76" s="58">
        <v>36346</v>
      </c>
      <c r="D76" s="59">
        <v>0.11559027777777779</v>
      </c>
    </row>
    <row r="77" spans="1:4" ht="12.75">
      <c r="A77" t="s">
        <v>194</v>
      </c>
      <c r="B77" t="s">
        <v>195</v>
      </c>
      <c r="C77" s="58">
        <v>36346</v>
      </c>
      <c r="D77" s="59">
        <v>0.1159375</v>
      </c>
    </row>
    <row r="78" spans="1:4" ht="12.75">
      <c r="A78" t="s">
        <v>196</v>
      </c>
      <c r="B78" t="s">
        <v>197</v>
      </c>
      <c r="C78" s="58">
        <v>36346</v>
      </c>
      <c r="D78" s="59">
        <v>0.1162962962962963</v>
      </c>
    </row>
    <row r="79" spans="1:4" ht="12.75">
      <c r="A79" t="s">
        <v>198</v>
      </c>
      <c r="B79" t="s">
        <v>199</v>
      </c>
      <c r="C79" s="58">
        <v>36346</v>
      </c>
      <c r="D79" s="59">
        <v>0.11665509259259259</v>
      </c>
    </row>
    <row r="80" spans="1:4" ht="12.75">
      <c r="A80" t="s">
        <v>200</v>
      </c>
      <c r="B80" t="s">
        <v>201</v>
      </c>
      <c r="C80" s="58">
        <v>36346</v>
      </c>
      <c r="D80" s="59">
        <v>0.11700231481481482</v>
      </c>
    </row>
    <row r="81" spans="1:4" ht="12.75">
      <c r="A81" t="s">
        <v>202</v>
      </c>
      <c r="B81" t="s">
        <v>203</v>
      </c>
      <c r="C81" s="58">
        <v>36346</v>
      </c>
      <c r="D81" s="59">
        <v>0.11737268518518518</v>
      </c>
    </row>
    <row r="82" spans="1:4" ht="12.75">
      <c r="A82" t="s">
        <v>204</v>
      </c>
      <c r="B82" t="s">
        <v>205</v>
      </c>
      <c r="C82" s="58">
        <v>36346</v>
      </c>
      <c r="D82" s="59">
        <v>0.11771990740740741</v>
      </c>
    </row>
    <row r="83" spans="1:4" ht="12.75">
      <c r="A83" t="s">
        <v>206</v>
      </c>
      <c r="B83" t="s">
        <v>207</v>
      </c>
      <c r="C83" s="58">
        <v>36346</v>
      </c>
      <c r="D83" s="59">
        <v>0.1180787037037037</v>
      </c>
    </row>
    <row r="84" spans="1:4" ht="12.75">
      <c r="A84" t="s">
        <v>208</v>
      </c>
      <c r="B84" t="s">
        <v>209</v>
      </c>
      <c r="C84" s="58">
        <v>36346</v>
      </c>
      <c r="D84" s="59">
        <v>0.1184375</v>
      </c>
    </row>
    <row r="85" spans="1:4" ht="12.75">
      <c r="A85" t="s">
        <v>210</v>
      </c>
      <c r="B85" t="s">
        <v>211</v>
      </c>
      <c r="C85" s="58">
        <v>36346</v>
      </c>
      <c r="D85" s="59">
        <v>0.11880787037037037</v>
      </c>
    </row>
    <row r="86" spans="1:4" ht="12.75">
      <c r="A86" t="s">
        <v>212</v>
      </c>
      <c r="B86" t="s">
        <v>213</v>
      </c>
      <c r="C86" s="58">
        <v>36346</v>
      </c>
      <c r="D86" s="59">
        <v>0.11916666666666666</v>
      </c>
    </row>
    <row r="87" spans="1:4" ht="12.75">
      <c r="A87" t="s">
        <v>214</v>
      </c>
      <c r="B87" t="s">
        <v>215</v>
      </c>
      <c r="C87" s="58">
        <v>36346</v>
      </c>
      <c r="D87" s="59">
        <v>0.11952546296296296</v>
      </c>
    </row>
    <row r="88" spans="1:4" ht="12.75">
      <c r="A88" t="s">
        <v>216</v>
      </c>
      <c r="B88" t="s">
        <v>217</v>
      </c>
      <c r="C88" s="58">
        <v>36346</v>
      </c>
      <c r="D88" s="59">
        <v>0.11988425925925926</v>
      </c>
    </row>
    <row r="89" spans="1:4" ht="12.75">
      <c r="A89" t="s">
        <v>218</v>
      </c>
      <c r="B89" t="s">
        <v>219</v>
      </c>
      <c r="C89" s="58">
        <v>36346</v>
      </c>
      <c r="D89" s="59">
        <v>0.12024305555555555</v>
      </c>
    </row>
    <row r="90" spans="1:4" ht="12.75">
      <c r="A90" t="s">
        <v>220</v>
      </c>
      <c r="B90" t="s">
        <v>221</v>
      </c>
      <c r="C90" s="58">
        <v>36346</v>
      </c>
      <c r="D90" s="59">
        <v>0.12060185185185185</v>
      </c>
    </row>
    <row r="91" spans="1:4" ht="12.75">
      <c r="A91" t="s">
        <v>222</v>
      </c>
      <c r="B91" t="s">
        <v>223</v>
      </c>
      <c r="C91" s="58">
        <v>36346</v>
      </c>
      <c r="D91" s="59">
        <v>0.12096064814814815</v>
      </c>
    </row>
    <row r="92" spans="1:4" ht="12.75">
      <c r="A92" t="s">
        <v>224</v>
      </c>
      <c r="B92" t="s">
        <v>225</v>
      </c>
      <c r="C92" s="58">
        <v>36346</v>
      </c>
      <c r="D92" s="59">
        <v>0.12130787037037037</v>
      </c>
    </row>
    <row r="93" spans="1:4" ht="12.75">
      <c r="A93" t="s">
        <v>226</v>
      </c>
      <c r="B93" t="s">
        <v>227</v>
      </c>
      <c r="C93" s="58">
        <v>36346</v>
      </c>
      <c r="D93" s="59">
        <v>0.12165509259259259</v>
      </c>
    </row>
    <row r="94" spans="1:4" ht="12.75">
      <c r="A94" t="s">
        <v>228</v>
      </c>
      <c r="B94" t="s">
        <v>229</v>
      </c>
      <c r="C94" s="58">
        <v>36346</v>
      </c>
      <c r="D94" s="59">
        <v>0.12201388888888888</v>
      </c>
    </row>
    <row r="95" spans="1:4" ht="12.75">
      <c r="A95" t="s">
        <v>230</v>
      </c>
      <c r="B95" t="s">
        <v>231</v>
      </c>
      <c r="C95" s="58">
        <v>36346</v>
      </c>
      <c r="D95" s="59">
        <v>0.12238425925925926</v>
      </c>
    </row>
    <row r="96" spans="1:4" ht="12.75">
      <c r="A96" t="s">
        <v>232</v>
      </c>
      <c r="B96" t="s">
        <v>233</v>
      </c>
      <c r="C96" s="58">
        <v>36346</v>
      </c>
      <c r="D96" s="59">
        <v>0.12273148148148148</v>
      </c>
    </row>
    <row r="97" spans="1:4" ht="12.75">
      <c r="A97" t="s">
        <v>234</v>
      </c>
      <c r="B97" t="s">
        <v>235</v>
      </c>
      <c r="C97" s="58">
        <v>36346</v>
      </c>
      <c r="D97" s="59">
        <v>0.12309027777777777</v>
      </c>
    </row>
    <row r="98" spans="1:4" ht="12.75">
      <c r="A98" t="s">
        <v>236</v>
      </c>
      <c r="B98" t="s">
        <v>237</v>
      </c>
      <c r="C98" s="58">
        <v>36346</v>
      </c>
      <c r="D98" s="59">
        <v>0.1234375</v>
      </c>
    </row>
    <row r="99" spans="1:4" ht="12.75">
      <c r="A99" t="s">
        <v>238</v>
      </c>
      <c r="B99" t="s">
        <v>239</v>
      </c>
      <c r="C99" s="58">
        <v>36346</v>
      </c>
      <c r="D99" s="59">
        <v>0.1237962962962963</v>
      </c>
    </row>
    <row r="100" spans="1:4" ht="12.75">
      <c r="A100" t="s">
        <v>240</v>
      </c>
      <c r="B100" t="s">
        <v>241</v>
      </c>
      <c r="C100" s="58">
        <v>36346</v>
      </c>
      <c r="D100" s="59">
        <v>0.12414351851851851</v>
      </c>
    </row>
    <row r="101" spans="1:4" ht="12.75">
      <c r="A101" t="s">
        <v>242</v>
      </c>
      <c r="B101" t="s">
        <v>243</v>
      </c>
      <c r="C101" s="58">
        <v>36346</v>
      </c>
      <c r="D101" s="59">
        <v>0.12449074074074074</v>
      </c>
    </row>
    <row r="102" spans="1:4" ht="12.75">
      <c r="A102" t="s">
        <v>244</v>
      </c>
      <c r="B102" t="s">
        <v>245</v>
      </c>
      <c r="C102" s="58">
        <v>36346</v>
      </c>
      <c r="D102" s="59">
        <v>0.1248611111111111</v>
      </c>
    </row>
    <row r="103" spans="1:4" ht="12.75">
      <c r="A103" t="s">
        <v>246</v>
      </c>
      <c r="B103" t="s">
        <v>247</v>
      </c>
      <c r="C103" s="58">
        <v>36346</v>
      </c>
      <c r="D103" s="59">
        <v>0.12523148148148147</v>
      </c>
    </row>
    <row r="104" spans="1:4" ht="12.75">
      <c r="A104" t="s">
        <v>248</v>
      </c>
      <c r="B104" t="s">
        <v>249</v>
      </c>
      <c r="C104" s="58">
        <v>36346</v>
      </c>
      <c r="D104" s="59">
        <v>0.1255902777777778</v>
      </c>
    </row>
    <row r="105" spans="1:4" ht="12.75">
      <c r="A105" t="s">
        <v>250</v>
      </c>
      <c r="B105" t="s">
        <v>251</v>
      </c>
      <c r="C105" s="58">
        <v>36346</v>
      </c>
      <c r="D105" s="59">
        <v>0.12596064814814814</v>
      </c>
    </row>
    <row r="106" spans="1:4" ht="12.75">
      <c r="A106" t="s">
        <v>252</v>
      </c>
      <c r="B106" t="s">
        <v>253</v>
      </c>
      <c r="C106" s="58">
        <v>36346</v>
      </c>
      <c r="D106" s="59">
        <v>0.12631944444444446</v>
      </c>
    </row>
    <row r="107" spans="1:4" ht="12.75">
      <c r="A107" t="s">
        <v>254</v>
      </c>
      <c r="B107" t="s">
        <v>255</v>
      </c>
      <c r="C107" s="58">
        <v>36346</v>
      </c>
      <c r="D107" s="59">
        <v>0.1266898148148148</v>
      </c>
    </row>
    <row r="108" spans="1:4" ht="12.75">
      <c r="A108" t="s">
        <v>256</v>
      </c>
      <c r="B108" t="s">
        <v>257</v>
      </c>
      <c r="C108" s="58">
        <v>36346</v>
      </c>
      <c r="D108" s="59">
        <v>0.12704861111111113</v>
      </c>
    </row>
    <row r="109" spans="1:4" ht="12.75">
      <c r="A109" t="s">
        <v>258</v>
      </c>
      <c r="B109" t="s">
        <v>259</v>
      </c>
      <c r="C109" s="58">
        <v>36346</v>
      </c>
      <c r="D109" s="59">
        <v>0.1274074074074074</v>
      </c>
    </row>
    <row r="110" spans="1:4" ht="12.75">
      <c r="A110" t="s">
        <v>260</v>
      </c>
      <c r="B110" t="s">
        <v>261</v>
      </c>
      <c r="C110" s="58">
        <v>36346</v>
      </c>
      <c r="D110" s="59">
        <v>0.1277662037037037</v>
      </c>
    </row>
    <row r="111" spans="1:4" ht="12.75">
      <c r="A111" t="s">
        <v>262</v>
      </c>
      <c r="B111" t="s">
        <v>263</v>
      </c>
      <c r="C111" s="58">
        <v>36346</v>
      </c>
      <c r="D111" s="59">
        <v>0.12811342592592592</v>
      </c>
    </row>
    <row r="112" spans="1:4" ht="12.75">
      <c r="A112" t="s">
        <v>264</v>
      </c>
      <c r="B112" t="s">
        <v>265</v>
      </c>
      <c r="C112" s="58">
        <v>36346</v>
      </c>
      <c r="D112" s="59">
        <v>0.1284837962962963</v>
      </c>
    </row>
    <row r="113" spans="1:4" ht="12.75">
      <c r="A113" t="s">
        <v>266</v>
      </c>
      <c r="B113" t="s">
        <v>267</v>
      </c>
      <c r="C113" s="58">
        <v>36346</v>
      </c>
      <c r="D113" s="59">
        <v>0.1288425925925926</v>
      </c>
    </row>
    <row r="114" spans="1:4" ht="12.75">
      <c r="A114" t="s">
        <v>268</v>
      </c>
      <c r="B114" t="s">
        <v>269</v>
      </c>
      <c r="C114" s="58">
        <v>36346</v>
      </c>
      <c r="D114" s="59">
        <v>0.12920138888888888</v>
      </c>
    </row>
    <row r="115" spans="1:4" ht="12.75">
      <c r="A115" t="s">
        <v>270</v>
      </c>
      <c r="B115" t="s">
        <v>271</v>
      </c>
      <c r="C115" s="58">
        <v>36346</v>
      </c>
      <c r="D115" s="59">
        <v>0.12954861111111113</v>
      </c>
    </row>
    <row r="116" spans="1:4" ht="12.75">
      <c r="A116" t="s">
        <v>272</v>
      </c>
      <c r="B116" t="s">
        <v>273</v>
      </c>
      <c r="C116" s="58">
        <v>36346</v>
      </c>
      <c r="D116" s="59">
        <v>0.12990740740740742</v>
      </c>
    </row>
    <row r="117" spans="1:4" ht="12.75">
      <c r="A117" t="s">
        <v>274</v>
      </c>
      <c r="B117" t="s">
        <v>275</v>
      </c>
      <c r="C117" s="58">
        <v>36346</v>
      </c>
      <c r="D117" s="59">
        <v>0.1302662037037037</v>
      </c>
    </row>
    <row r="118" spans="1:4" ht="12.75">
      <c r="A118" t="s">
        <v>276</v>
      </c>
      <c r="B118" t="s">
        <v>277</v>
      </c>
      <c r="C118" s="58">
        <v>36346</v>
      </c>
      <c r="D118" s="59">
        <v>0.13063657407407406</v>
      </c>
    </row>
    <row r="119" spans="1:4" ht="12.75">
      <c r="A119" t="s">
        <v>278</v>
      </c>
      <c r="B119" t="s">
        <v>279</v>
      </c>
      <c r="C119" s="58">
        <v>36346</v>
      </c>
      <c r="D119" s="59">
        <v>0.13099537037037037</v>
      </c>
    </row>
    <row r="120" spans="1:4" ht="12.75">
      <c r="A120" t="s">
        <v>280</v>
      </c>
      <c r="B120" t="s">
        <v>281</v>
      </c>
      <c r="C120" s="58">
        <v>36346</v>
      </c>
      <c r="D120" s="59">
        <v>0.13135416666666666</v>
      </c>
    </row>
    <row r="121" spans="1:4" ht="12.75">
      <c r="A121" t="s">
        <v>282</v>
      </c>
      <c r="B121" t="s">
        <v>283</v>
      </c>
      <c r="C121" s="58">
        <v>36346</v>
      </c>
      <c r="D121" s="59">
        <v>0.13171296296296295</v>
      </c>
    </row>
    <row r="122" spans="1:4" ht="12.75">
      <c r="A122" t="s">
        <v>284</v>
      </c>
      <c r="B122" t="s">
        <v>285</v>
      </c>
      <c r="C122" s="58">
        <v>36346</v>
      </c>
      <c r="D122" s="59">
        <v>0.13207175925925926</v>
      </c>
    </row>
    <row r="123" spans="1:4" ht="12.75">
      <c r="A123" t="s">
        <v>286</v>
      </c>
      <c r="B123" t="s">
        <v>287</v>
      </c>
      <c r="C123" s="58">
        <v>36346</v>
      </c>
      <c r="D123" s="59">
        <v>0.13244212962962962</v>
      </c>
    </row>
    <row r="124" spans="1:4" ht="12.75">
      <c r="A124" t="s">
        <v>288</v>
      </c>
      <c r="B124" t="s">
        <v>289</v>
      </c>
      <c r="C124" s="58">
        <v>36346</v>
      </c>
      <c r="D124" s="59">
        <v>0.13280092592592593</v>
      </c>
    </row>
    <row r="125" spans="1:4" ht="12.75">
      <c r="A125" t="s">
        <v>290</v>
      </c>
      <c r="B125" t="s">
        <v>291</v>
      </c>
      <c r="C125" s="58">
        <v>36346</v>
      </c>
      <c r="D125" s="59">
        <v>0.13314814814814815</v>
      </c>
    </row>
    <row r="126" spans="1:4" ht="12.75">
      <c r="A126" t="s">
        <v>292</v>
      </c>
      <c r="B126" t="s">
        <v>293</v>
      </c>
      <c r="C126" s="58">
        <v>36346</v>
      </c>
      <c r="D126" s="59">
        <v>0.13349537037037038</v>
      </c>
    </row>
    <row r="127" spans="1:4" ht="12.75">
      <c r="A127" t="s">
        <v>294</v>
      </c>
      <c r="B127" t="s">
        <v>295</v>
      </c>
      <c r="C127" s="58">
        <v>36346</v>
      </c>
      <c r="D127" s="59">
        <v>0.13386574074074073</v>
      </c>
    </row>
    <row r="128" spans="1:4" ht="12.75">
      <c r="A128" t="s">
        <v>296</v>
      </c>
      <c r="B128" t="s">
        <v>297</v>
      </c>
      <c r="C128" s="58">
        <v>36346</v>
      </c>
      <c r="D128" s="59">
        <v>0.13422453703703704</v>
      </c>
    </row>
    <row r="129" spans="1:4" ht="12.75">
      <c r="A129" t="s">
        <v>298</v>
      </c>
      <c r="B129" t="s">
        <v>299</v>
      </c>
      <c r="C129" s="58">
        <v>36346</v>
      </c>
      <c r="D129" s="59">
        <v>0.13458333333333333</v>
      </c>
    </row>
    <row r="130" spans="1:4" ht="12.75">
      <c r="A130" t="s">
        <v>300</v>
      </c>
      <c r="B130" t="s">
        <v>301</v>
      </c>
      <c r="C130" s="58">
        <v>36346</v>
      </c>
      <c r="D130" s="59">
        <v>0.13495370370370371</v>
      </c>
    </row>
    <row r="131" spans="1:4" ht="12.75">
      <c r="A131" t="s">
        <v>302</v>
      </c>
      <c r="B131" t="s">
        <v>303</v>
      </c>
      <c r="C131" s="58">
        <v>36346</v>
      </c>
      <c r="D131" s="59">
        <v>0.1353125</v>
      </c>
    </row>
    <row r="132" spans="1:4" ht="12.75">
      <c r="A132" t="s">
        <v>304</v>
      </c>
      <c r="B132" t="s">
        <v>305</v>
      </c>
      <c r="C132" s="58">
        <v>36346</v>
      </c>
      <c r="D132" s="59">
        <v>0.13568287037037038</v>
      </c>
    </row>
    <row r="133" spans="1:4" ht="12.75">
      <c r="A133" t="s">
        <v>306</v>
      </c>
      <c r="B133" t="s">
        <v>307</v>
      </c>
      <c r="C133" s="58">
        <v>36346</v>
      </c>
      <c r="D133" s="59">
        <v>0.13605324074074074</v>
      </c>
    </row>
    <row r="134" spans="1:4" ht="12.75">
      <c r="A134" t="s">
        <v>308</v>
      </c>
      <c r="B134" t="s">
        <v>309</v>
      </c>
      <c r="C134" s="58">
        <v>36346</v>
      </c>
      <c r="D134" s="59">
        <v>0.13642361111111112</v>
      </c>
    </row>
    <row r="135" spans="1:4" ht="12.75">
      <c r="A135" t="s">
        <v>310</v>
      </c>
      <c r="B135" t="s">
        <v>311</v>
      </c>
      <c r="C135" s="58">
        <v>36346</v>
      </c>
      <c r="D135" s="59">
        <v>0.1367708333333333</v>
      </c>
    </row>
    <row r="136" spans="1:4" ht="12.75">
      <c r="A136" t="s">
        <v>312</v>
      </c>
      <c r="B136" t="s">
        <v>313</v>
      </c>
      <c r="C136" s="58">
        <v>36346</v>
      </c>
      <c r="D136" s="59">
        <v>0.13712962962962963</v>
      </c>
    </row>
    <row r="137" spans="1:4" ht="12.75">
      <c r="A137" t="s">
        <v>314</v>
      </c>
      <c r="B137" t="s">
        <v>315</v>
      </c>
      <c r="C137" s="58">
        <v>36346</v>
      </c>
      <c r="D137" s="59">
        <v>0.13748842592592592</v>
      </c>
    </row>
    <row r="138" spans="1:4" ht="12.75">
      <c r="A138" t="s">
        <v>316</v>
      </c>
      <c r="B138" t="s">
        <v>317</v>
      </c>
      <c r="C138" s="58">
        <v>36346</v>
      </c>
      <c r="D138" s="59">
        <v>0.13783564814814817</v>
      </c>
    </row>
    <row r="139" spans="1:4" ht="12.75">
      <c r="A139" t="s">
        <v>318</v>
      </c>
      <c r="B139" t="s">
        <v>319</v>
      </c>
      <c r="C139" s="58">
        <v>36346</v>
      </c>
      <c r="D139" s="59">
        <v>0.1381828703703704</v>
      </c>
    </row>
    <row r="140" spans="1:4" ht="12.75">
      <c r="A140" t="s">
        <v>320</v>
      </c>
      <c r="B140" t="s">
        <v>321</v>
      </c>
      <c r="C140" s="58">
        <v>36346</v>
      </c>
      <c r="D140" s="59">
        <v>0.13854166666666667</v>
      </c>
    </row>
    <row r="141" spans="1:4" ht="12.75">
      <c r="A141" t="s">
        <v>322</v>
      </c>
      <c r="B141" t="s">
        <v>323</v>
      </c>
      <c r="C141" s="58">
        <v>36346</v>
      </c>
      <c r="D141" s="59">
        <v>0.1388888888888889</v>
      </c>
    </row>
    <row r="142" spans="1:4" ht="12.75">
      <c r="A142" t="s">
        <v>324</v>
      </c>
      <c r="B142" t="s">
        <v>325</v>
      </c>
      <c r="C142" s="58">
        <v>36346</v>
      </c>
      <c r="D142" s="59">
        <v>0.13924768518518518</v>
      </c>
    </row>
    <row r="143" spans="1:4" ht="12.75">
      <c r="A143" t="s">
        <v>326</v>
      </c>
      <c r="B143" t="s">
        <v>327</v>
      </c>
      <c r="C143" s="58">
        <v>36346</v>
      </c>
      <c r="D143" s="59">
        <v>0.13961805555555554</v>
      </c>
    </row>
    <row r="144" spans="1:4" ht="12.75">
      <c r="A144" t="s">
        <v>328</v>
      </c>
      <c r="B144" t="s">
        <v>329</v>
      </c>
      <c r="C144" s="58">
        <v>36346</v>
      </c>
      <c r="D144" s="59">
        <v>0.13998842592592592</v>
      </c>
    </row>
    <row r="145" spans="1:4" ht="12.75">
      <c r="A145" t="s">
        <v>330</v>
      </c>
      <c r="B145" t="s">
        <v>331</v>
      </c>
      <c r="C145" s="58">
        <v>36346</v>
      </c>
      <c r="D145" s="59">
        <v>0.14033564814814814</v>
      </c>
    </row>
    <row r="146" spans="1:4" ht="12.75">
      <c r="A146" t="s">
        <v>332</v>
      </c>
      <c r="B146" t="s">
        <v>333</v>
      </c>
      <c r="C146" s="58">
        <v>36346</v>
      </c>
      <c r="D146" s="59">
        <v>0.14070601851851852</v>
      </c>
    </row>
    <row r="147" spans="1:4" ht="12.75">
      <c r="A147" t="s">
        <v>334</v>
      </c>
      <c r="B147" t="s">
        <v>335</v>
      </c>
      <c r="C147" s="58">
        <v>36346</v>
      </c>
      <c r="D147" s="59">
        <v>0.14107638888888888</v>
      </c>
    </row>
    <row r="148" spans="1:4" ht="12.75">
      <c r="A148" t="s">
        <v>336</v>
      </c>
      <c r="B148" t="s">
        <v>337</v>
      </c>
      <c r="C148" s="58">
        <v>36346</v>
      </c>
      <c r="D148" s="59">
        <v>0.1414351851851852</v>
      </c>
    </row>
    <row r="149" spans="1:4" ht="12.75">
      <c r="A149" t="s">
        <v>338</v>
      </c>
      <c r="B149" t="s">
        <v>339</v>
      </c>
      <c r="C149" s="58">
        <v>36346</v>
      </c>
      <c r="D149" s="59">
        <v>0.14179398148148148</v>
      </c>
    </row>
    <row r="150" spans="1:4" ht="12.75">
      <c r="A150" t="s">
        <v>340</v>
      </c>
      <c r="B150" t="s">
        <v>341</v>
      </c>
      <c r="C150" s="58">
        <v>36346</v>
      </c>
      <c r="D150" s="59">
        <v>0.14216435185185186</v>
      </c>
    </row>
    <row r="151" spans="1:4" ht="12.75">
      <c r="A151" t="s">
        <v>342</v>
      </c>
      <c r="B151" t="s">
        <v>343</v>
      </c>
      <c r="C151" s="58">
        <v>36346</v>
      </c>
      <c r="D151" s="59">
        <v>0.14251157407407408</v>
      </c>
    </row>
    <row r="152" spans="1:4" ht="12.75">
      <c r="A152" t="s">
        <v>344</v>
      </c>
      <c r="B152" t="s">
        <v>345</v>
      </c>
      <c r="C152" s="58">
        <v>36346</v>
      </c>
      <c r="D152" s="59">
        <v>0.14287037037037037</v>
      </c>
    </row>
    <row r="153" spans="1:4" ht="12.75">
      <c r="A153" t="s">
        <v>346</v>
      </c>
      <c r="B153" t="s">
        <v>347</v>
      </c>
      <c r="C153" s="58">
        <v>36346</v>
      </c>
      <c r="D153" s="59">
        <v>0.1432175925925926</v>
      </c>
    </row>
    <row r="154" spans="1:4" ht="12.75">
      <c r="A154" t="s">
        <v>348</v>
      </c>
      <c r="B154" t="s">
        <v>349</v>
      </c>
      <c r="C154" s="58">
        <v>36346</v>
      </c>
      <c r="D154" s="59">
        <v>0.1435648148148148</v>
      </c>
    </row>
    <row r="155" spans="1:4" ht="12.75">
      <c r="A155" t="s">
        <v>350</v>
      </c>
      <c r="B155" t="s">
        <v>351</v>
      </c>
      <c r="C155" s="58">
        <v>36346</v>
      </c>
      <c r="D155" s="59">
        <v>0.1439236111111111</v>
      </c>
    </row>
    <row r="156" spans="1:4" ht="12.75">
      <c r="A156" t="s">
        <v>352</v>
      </c>
      <c r="B156" t="s">
        <v>353</v>
      </c>
      <c r="C156" s="58">
        <v>36346</v>
      </c>
      <c r="D156" s="59">
        <v>0.14427083333333332</v>
      </c>
    </row>
    <row r="157" spans="1:4" ht="12.75">
      <c r="A157" t="s">
        <v>354</v>
      </c>
      <c r="B157" t="s">
        <v>355</v>
      </c>
      <c r="C157" s="58">
        <v>36346</v>
      </c>
      <c r="D157" s="59">
        <v>0.1446412037037037</v>
      </c>
    </row>
    <row r="158" spans="1:4" ht="12.75">
      <c r="A158" t="s">
        <v>356</v>
      </c>
      <c r="B158" t="s">
        <v>357</v>
      </c>
      <c r="C158" s="58">
        <v>36346</v>
      </c>
      <c r="D158" s="59">
        <v>0.14498842592592592</v>
      </c>
    </row>
    <row r="159" spans="1:4" ht="12.75">
      <c r="A159" t="s">
        <v>358</v>
      </c>
      <c r="B159" t="s">
        <v>359</v>
      </c>
      <c r="C159" s="58">
        <v>36346</v>
      </c>
      <c r="D159" s="59">
        <v>0.14533564814814814</v>
      </c>
    </row>
    <row r="160" spans="1:4" ht="12.75">
      <c r="A160" t="s">
        <v>360</v>
      </c>
      <c r="B160" t="s">
        <v>361</v>
      </c>
      <c r="C160" s="58">
        <v>36346</v>
      </c>
      <c r="D160" s="59">
        <v>0.14570601851851853</v>
      </c>
    </row>
    <row r="161" spans="1:4" ht="12.75">
      <c r="A161" t="s">
        <v>362</v>
      </c>
      <c r="B161" t="s">
        <v>363</v>
      </c>
      <c r="C161" s="58">
        <v>36346</v>
      </c>
      <c r="D161" s="59">
        <v>0.14606481481481481</v>
      </c>
    </row>
    <row r="162" spans="1:4" ht="12.75">
      <c r="A162" t="s">
        <v>364</v>
      </c>
      <c r="B162" t="s">
        <v>365</v>
      </c>
      <c r="C162" s="58">
        <v>36346</v>
      </c>
      <c r="D162" s="59">
        <v>0.1464236111111111</v>
      </c>
    </row>
    <row r="163" spans="1:4" ht="12.75">
      <c r="A163" t="s">
        <v>366</v>
      </c>
      <c r="B163" t="s">
        <v>367</v>
      </c>
      <c r="C163" s="58">
        <v>36346</v>
      </c>
      <c r="D163" s="59">
        <v>0.14678240740740742</v>
      </c>
    </row>
    <row r="164" spans="1:4" ht="12.75">
      <c r="A164" t="s">
        <v>368</v>
      </c>
      <c r="B164" t="s">
        <v>369</v>
      </c>
      <c r="C164" s="58">
        <v>36346</v>
      </c>
      <c r="D164" s="59">
        <v>0.14712962962962964</v>
      </c>
    </row>
    <row r="165" spans="1:4" ht="12.75">
      <c r="A165" t="s">
        <v>370</v>
      </c>
      <c r="B165" t="s">
        <v>371</v>
      </c>
      <c r="C165" s="58">
        <v>36346</v>
      </c>
      <c r="D165" s="59">
        <v>0.14748842592592593</v>
      </c>
    </row>
    <row r="166" spans="1:4" ht="12.75">
      <c r="A166" t="s">
        <v>372</v>
      </c>
      <c r="B166" t="s">
        <v>373</v>
      </c>
      <c r="C166" s="58">
        <v>36346</v>
      </c>
      <c r="D166" s="59">
        <v>0.1478472222222222</v>
      </c>
    </row>
    <row r="167" spans="1:4" ht="12.75">
      <c r="A167" t="s">
        <v>374</v>
      </c>
      <c r="B167" t="s">
        <v>375</v>
      </c>
      <c r="C167" s="58">
        <v>36346</v>
      </c>
      <c r="D167" s="59">
        <v>0.14820601851851853</v>
      </c>
    </row>
    <row r="168" spans="1:4" ht="12.75">
      <c r="A168" t="s">
        <v>376</v>
      </c>
      <c r="B168" t="s">
        <v>377</v>
      </c>
      <c r="C168" s="58">
        <v>36346</v>
      </c>
      <c r="D168" s="59">
        <v>0.14856481481481482</v>
      </c>
    </row>
    <row r="169" spans="1:4" ht="12.75">
      <c r="A169" t="s">
        <v>378</v>
      </c>
      <c r="B169" t="s">
        <v>379</v>
      </c>
      <c r="C169" s="58">
        <v>36346</v>
      </c>
      <c r="D169" s="59">
        <v>0.1489351851851852</v>
      </c>
    </row>
    <row r="170" spans="1:4" ht="12.75">
      <c r="A170" t="s">
        <v>380</v>
      </c>
      <c r="B170" t="s">
        <v>381</v>
      </c>
      <c r="C170" s="58">
        <v>36346</v>
      </c>
      <c r="D170" s="59">
        <v>0.14929398148148149</v>
      </c>
    </row>
    <row r="171" spans="1:4" ht="12.75">
      <c r="A171" t="s">
        <v>382</v>
      </c>
      <c r="B171" t="s">
        <v>383</v>
      </c>
      <c r="C171" s="58">
        <v>36346</v>
      </c>
      <c r="D171" s="59">
        <v>0.14966435185185187</v>
      </c>
    </row>
    <row r="172" spans="1:4" ht="12.75">
      <c r="A172" t="s">
        <v>384</v>
      </c>
      <c r="B172" t="s">
        <v>385</v>
      </c>
      <c r="C172" s="58">
        <v>36346</v>
      </c>
      <c r="D172" s="59">
        <v>0.1500115740740741</v>
      </c>
    </row>
    <row r="173" spans="1:4" ht="12.75">
      <c r="A173" t="s">
        <v>386</v>
      </c>
      <c r="B173" t="s">
        <v>387</v>
      </c>
      <c r="C173" s="58">
        <v>36346</v>
      </c>
      <c r="D173" s="59">
        <v>0.15037037037037038</v>
      </c>
    </row>
    <row r="174" spans="1:4" ht="12.75">
      <c r="A174" t="s">
        <v>388</v>
      </c>
      <c r="B174" t="s">
        <v>389</v>
      </c>
      <c r="C174" s="58">
        <v>36346</v>
      </c>
      <c r="D174" s="59">
        <v>0.15074074074074076</v>
      </c>
    </row>
    <row r="175" spans="1:4" ht="12.75">
      <c r="A175" t="s">
        <v>390</v>
      </c>
      <c r="B175" t="s">
        <v>391</v>
      </c>
      <c r="C175" s="58">
        <v>36346</v>
      </c>
      <c r="D175" s="59">
        <v>0.1511111111111111</v>
      </c>
    </row>
    <row r="176" spans="1:4" ht="12.75">
      <c r="A176" t="s">
        <v>392</v>
      </c>
      <c r="B176" t="s">
        <v>393</v>
      </c>
      <c r="C176" s="58">
        <v>36346</v>
      </c>
      <c r="D176" s="59">
        <v>0.1514699074074074</v>
      </c>
    </row>
    <row r="177" spans="1:4" ht="12.75">
      <c r="A177" t="s">
        <v>394</v>
      </c>
      <c r="B177" t="s">
        <v>395</v>
      </c>
      <c r="C177" s="58">
        <v>36346</v>
      </c>
      <c r="D177" s="59">
        <v>0.15181712962962965</v>
      </c>
    </row>
    <row r="178" spans="1:4" ht="12.75">
      <c r="A178" t="s">
        <v>396</v>
      </c>
      <c r="B178" t="s">
        <v>397</v>
      </c>
      <c r="C178" s="58">
        <v>36346</v>
      </c>
      <c r="D178" s="59">
        <v>0.15216435185185184</v>
      </c>
    </row>
    <row r="179" spans="1:4" ht="12.75">
      <c r="A179" t="s">
        <v>398</v>
      </c>
      <c r="B179" t="s">
        <v>399</v>
      </c>
      <c r="C179" s="58">
        <v>36346</v>
      </c>
      <c r="D179" s="59">
        <v>0.15252314814814816</v>
      </c>
    </row>
    <row r="180" spans="1:4" ht="12.75">
      <c r="A180" t="s">
        <v>400</v>
      </c>
      <c r="B180" t="s">
        <v>91</v>
      </c>
      <c r="C180" s="58">
        <v>36346</v>
      </c>
      <c r="D180" s="59">
        <v>0.1528935185185185</v>
      </c>
    </row>
    <row r="181" spans="1:4" ht="12.75">
      <c r="A181" t="s">
        <v>401</v>
      </c>
      <c r="B181" t="s">
        <v>402</v>
      </c>
      <c r="C181" s="58">
        <v>36346</v>
      </c>
      <c r="D181" s="59">
        <v>0.1532523148148148</v>
      </c>
    </row>
    <row r="182" spans="1:4" ht="12.75">
      <c r="A182" t="s">
        <v>403</v>
      </c>
      <c r="B182" t="s">
        <v>404</v>
      </c>
      <c r="C182" s="58">
        <v>36346</v>
      </c>
      <c r="D182" s="59">
        <v>0.15362268518518518</v>
      </c>
    </row>
    <row r="183" spans="1:4" ht="12.75">
      <c r="A183" t="s">
        <v>405</v>
      </c>
      <c r="B183" t="s">
        <v>406</v>
      </c>
      <c r="C183" s="58">
        <v>36346</v>
      </c>
      <c r="D183" s="59">
        <v>0.1539699074074074</v>
      </c>
    </row>
    <row r="184" spans="1:4" ht="12.75">
      <c r="A184" t="s">
        <v>407</v>
      </c>
      <c r="B184" t="s">
        <v>408</v>
      </c>
      <c r="C184" s="58">
        <v>36346</v>
      </c>
      <c r="D184" s="59">
        <v>0.1543287037037037</v>
      </c>
    </row>
    <row r="185" spans="1:4" ht="12.75">
      <c r="A185" t="s">
        <v>409</v>
      </c>
      <c r="B185" t="s">
        <v>410</v>
      </c>
      <c r="C185" s="58">
        <v>36346</v>
      </c>
      <c r="D185" s="59">
        <v>0.1546759259259259</v>
      </c>
    </row>
    <row r="186" spans="1:4" ht="12.75">
      <c r="A186" t="s">
        <v>411</v>
      </c>
      <c r="B186" t="s">
        <v>412</v>
      </c>
      <c r="C186" s="58">
        <v>36346</v>
      </c>
      <c r="D186" s="59">
        <v>0.1550462962962963</v>
      </c>
    </row>
    <row r="187" spans="1:4" ht="12.75">
      <c r="A187" t="s">
        <v>413</v>
      </c>
      <c r="B187" t="s">
        <v>414</v>
      </c>
      <c r="C187" s="58">
        <v>36346</v>
      </c>
      <c r="D187" s="59">
        <v>0.15539351851851851</v>
      </c>
    </row>
    <row r="188" spans="1:4" ht="12.75">
      <c r="A188" t="s">
        <v>415</v>
      </c>
      <c r="B188" t="s">
        <v>416</v>
      </c>
      <c r="C188" s="58">
        <v>36346</v>
      </c>
      <c r="D188" s="59">
        <v>0.15574074074074074</v>
      </c>
    </row>
    <row r="189" spans="1:4" ht="12.75">
      <c r="A189" t="s">
        <v>417</v>
      </c>
      <c r="B189" t="s">
        <v>418</v>
      </c>
      <c r="C189" s="58">
        <v>36346</v>
      </c>
      <c r="D189" s="59">
        <v>0.15608796296296296</v>
      </c>
    </row>
    <row r="190" spans="1:4" ht="12.75">
      <c r="A190" t="s">
        <v>419</v>
      </c>
      <c r="B190" t="s">
        <v>420</v>
      </c>
      <c r="C190" s="58">
        <v>36346</v>
      </c>
      <c r="D190" s="59">
        <v>0.15645833333333334</v>
      </c>
    </row>
    <row r="191" spans="1:4" ht="12.75">
      <c r="A191" t="s">
        <v>421</v>
      </c>
      <c r="B191" t="s">
        <v>422</v>
      </c>
      <c r="C191" s="58">
        <v>36346</v>
      </c>
      <c r="D191" s="59">
        <v>0.15681712962962963</v>
      </c>
    </row>
    <row r="192" spans="1:4" ht="12.75">
      <c r="A192" t="s">
        <v>423</v>
      </c>
      <c r="B192" t="s">
        <v>424</v>
      </c>
      <c r="C192" s="58">
        <v>36346</v>
      </c>
      <c r="D192" s="59">
        <v>0.1571759259259259</v>
      </c>
    </row>
    <row r="193" spans="1:4" ht="12.75">
      <c r="A193" t="s">
        <v>425</v>
      </c>
      <c r="B193" t="s">
        <v>426</v>
      </c>
      <c r="C193" s="58">
        <v>36346</v>
      </c>
      <c r="D193" s="59">
        <v>0.15753472222222223</v>
      </c>
    </row>
    <row r="194" spans="1:4" ht="12.75">
      <c r="A194" t="s">
        <v>427</v>
      </c>
      <c r="B194" t="s">
        <v>428</v>
      </c>
      <c r="C194" s="58">
        <v>36346</v>
      </c>
      <c r="D194" s="59">
        <v>0.15790509259259258</v>
      </c>
    </row>
    <row r="195" spans="1:4" ht="12.75">
      <c r="A195" t="s">
        <v>429</v>
      </c>
      <c r="B195" t="s">
        <v>430</v>
      </c>
      <c r="C195" s="58">
        <v>36346</v>
      </c>
      <c r="D195" s="59">
        <v>0.15827546296296297</v>
      </c>
    </row>
    <row r="196" spans="1:4" ht="12.75">
      <c r="A196" t="s">
        <v>431</v>
      </c>
      <c r="B196" t="s">
        <v>432</v>
      </c>
      <c r="C196" s="58">
        <v>36346</v>
      </c>
      <c r="D196" s="59">
        <v>0.15864583333333335</v>
      </c>
    </row>
    <row r="197" spans="1:4" ht="12.75">
      <c r="A197" t="s">
        <v>433</v>
      </c>
      <c r="B197" t="s">
        <v>434</v>
      </c>
      <c r="C197" s="58">
        <v>36346</v>
      </c>
      <c r="D197" s="59">
        <v>0.15900462962962963</v>
      </c>
    </row>
    <row r="198" spans="1:4" ht="12.75">
      <c r="A198" t="s">
        <v>435</v>
      </c>
      <c r="B198" t="s">
        <v>436</v>
      </c>
      <c r="C198" s="58">
        <v>36346</v>
      </c>
      <c r="D198" s="59">
        <v>0.15936342592592592</v>
      </c>
    </row>
    <row r="199" spans="1:4" ht="12.75">
      <c r="A199" t="s">
        <v>437</v>
      </c>
      <c r="B199" t="s">
        <v>438</v>
      </c>
      <c r="C199" s="58">
        <v>36346</v>
      </c>
      <c r="D199" s="59">
        <v>0.15971064814814814</v>
      </c>
    </row>
    <row r="200" spans="1:4" ht="12.75">
      <c r="A200" t="s">
        <v>439</v>
      </c>
      <c r="B200" t="s">
        <v>440</v>
      </c>
      <c r="C200" s="58">
        <v>36346</v>
      </c>
      <c r="D200" s="59">
        <v>0.16005787037037036</v>
      </c>
    </row>
    <row r="201" spans="1:4" ht="12.75">
      <c r="A201" t="s">
        <v>441</v>
      </c>
      <c r="B201" t="s">
        <v>442</v>
      </c>
      <c r="C201" s="58">
        <v>36346</v>
      </c>
      <c r="D201" s="59">
        <v>0.16041666666666668</v>
      </c>
    </row>
    <row r="202" spans="1:4" ht="12.75">
      <c r="A202" t="s">
        <v>443</v>
      </c>
      <c r="B202" t="s">
        <v>444</v>
      </c>
      <c r="C202" s="58">
        <v>36346</v>
      </c>
      <c r="D202" s="59">
        <v>0.16078703703703703</v>
      </c>
    </row>
    <row r="203" spans="1:4" ht="12.75">
      <c r="A203" t="s">
        <v>445</v>
      </c>
      <c r="B203" t="s">
        <v>446</v>
      </c>
      <c r="C203" s="58">
        <v>36346</v>
      </c>
      <c r="D203" s="59">
        <v>0.16114583333333332</v>
      </c>
    </row>
    <row r="204" spans="1:4" ht="12.75">
      <c r="A204" t="s">
        <v>447</v>
      </c>
      <c r="B204" t="s">
        <v>448</v>
      </c>
      <c r="C204" s="58">
        <v>36346</v>
      </c>
      <c r="D204" s="59">
        <v>0.16150462962962964</v>
      </c>
    </row>
    <row r="205" spans="1:4" ht="12.75">
      <c r="A205" t="s">
        <v>449</v>
      </c>
      <c r="B205" t="s">
        <v>450</v>
      </c>
      <c r="C205" s="58">
        <v>36346</v>
      </c>
      <c r="D205" s="59">
        <v>0.16186342592592592</v>
      </c>
    </row>
    <row r="206" spans="1:4" ht="12.75">
      <c r="A206" t="s">
        <v>451</v>
      </c>
      <c r="B206" t="s">
        <v>452</v>
      </c>
      <c r="C206" s="58">
        <v>36346</v>
      </c>
      <c r="D206" s="59">
        <v>0.1622337962962963</v>
      </c>
    </row>
    <row r="207" spans="1:4" ht="12.75">
      <c r="A207" t="s">
        <v>453</v>
      </c>
      <c r="B207" t="s">
        <v>454</v>
      </c>
      <c r="C207" s="58">
        <v>36346</v>
      </c>
      <c r="D207" s="59">
        <v>0.1625925925925926</v>
      </c>
    </row>
    <row r="208" spans="1:4" ht="12.75">
      <c r="A208" t="s">
        <v>455</v>
      </c>
      <c r="B208" t="s">
        <v>456</v>
      </c>
      <c r="C208" s="58">
        <v>36346</v>
      </c>
      <c r="D208" s="59">
        <v>0.16295138888888888</v>
      </c>
    </row>
    <row r="209" spans="1:4" ht="12.75">
      <c r="A209" t="s">
        <v>457</v>
      </c>
      <c r="B209" t="s">
        <v>458</v>
      </c>
      <c r="C209" s="58">
        <v>36346</v>
      </c>
      <c r="D209" s="59">
        <v>0.1632986111111111</v>
      </c>
    </row>
    <row r="210" spans="1:4" ht="12.75">
      <c r="A210" t="s">
        <v>459</v>
      </c>
      <c r="B210" t="s">
        <v>460</v>
      </c>
      <c r="C210" s="58">
        <v>36346</v>
      </c>
      <c r="D210" s="59">
        <v>0.1636574074074074</v>
      </c>
    </row>
    <row r="211" spans="1:4" ht="12.75">
      <c r="A211" t="s">
        <v>461</v>
      </c>
      <c r="B211" t="s">
        <v>462</v>
      </c>
      <c r="C211" s="58">
        <v>36346</v>
      </c>
      <c r="D211" s="59">
        <v>0.1640046296296296</v>
      </c>
    </row>
    <row r="212" spans="1:4" ht="12.75">
      <c r="A212" t="s">
        <v>463</v>
      </c>
      <c r="B212" t="s">
        <v>464</v>
      </c>
      <c r="C212" s="58">
        <v>36346</v>
      </c>
      <c r="D212" s="59">
        <v>0.16436342592592593</v>
      </c>
    </row>
    <row r="213" spans="1:4" ht="12.75">
      <c r="A213" t="s">
        <v>465</v>
      </c>
      <c r="B213" t="s">
        <v>466</v>
      </c>
      <c r="C213" s="58">
        <v>36346</v>
      </c>
      <c r="D213" s="59">
        <v>0.16473379629629628</v>
      </c>
    </row>
    <row r="214" spans="1:4" ht="12.75">
      <c r="A214" t="s">
        <v>467</v>
      </c>
      <c r="B214" t="s">
        <v>468</v>
      </c>
      <c r="C214" s="58">
        <v>36346</v>
      </c>
      <c r="D214" s="59">
        <v>0.16508101851851853</v>
      </c>
    </row>
    <row r="215" spans="1:4" ht="12.75">
      <c r="A215" t="s">
        <v>469</v>
      </c>
      <c r="B215" t="s">
        <v>470</v>
      </c>
      <c r="C215" s="58">
        <v>36346</v>
      </c>
      <c r="D215" s="59">
        <v>0.16545138888888888</v>
      </c>
    </row>
    <row r="216" spans="1:4" ht="12.75">
      <c r="A216" t="s">
        <v>471</v>
      </c>
      <c r="B216" t="s">
        <v>472</v>
      </c>
      <c r="C216" s="58">
        <v>36346</v>
      </c>
      <c r="D216" s="59">
        <v>0.1657986111111111</v>
      </c>
    </row>
    <row r="217" spans="1:4" ht="12.75">
      <c r="A217" t="s">
        <v>473</v>
      </c>
      <c r="B217" t="s">
        <v>474</v>
      </c>
      <c r="C217" s="58">
        <v>36346</v>
      </c>
      <c r="D217" s="59">
        <v>0.16614583333333333</v>
      </c>
    </row>
    <row r="218" spans="1:4" ht="12.75">
      <c r="A218" t="s">
        <v>475</v>
      </c>
      <c r="B218" t="s">
        <v>476</v>
      </c>
      <c r="C218" s="58">
        <v>36346</v>
      </c>
      <c r="D218" s="59">
        <v>0.1665046296296296</v>
      </c>
    </row>
    <row r="219" spans="1:4" ht="12.75">
      <c r="A219" t="s">
        <v>477</v>
      </c>
      <c r="B219" t="s">
        <v>478</v>
      </c>
      <c r="C219" s="58">
        <v>36346</v>
      </c>
      <c r="D219" s="59">
        <v>0.16686342592592593</v>
      </c>
    </row>
    <row r="220" spans="1:4" ht="12.75">
      <c r="A220" t="s">
        <v>479</v>
      </c>
      <c r="B220" t="s">
        <v>480</v>
      </c>
      <c r="C220" s="58">
        <v>36346</v>
      </c>
      <c r="D220" s="59">
        <v>0.16721064814814815</v>
      </c>
    </row>
    <row r="221" spans="1:4" ht="12.75">
      <c r="A221" t="s">
        <v>481</v>
      </c>
      <c r="B221" t="s">
        <v>482</v>
      </c>
      <c r="C221" s="58">
        <v>36346</v>
      </c>
      <c r="D221" s="59">
        <v>0.1675810185185185</v>
      </c>
    </row>
    <row r="222" spans="1:4" ht="12.75">
      <c r="A222" t="s">
        <v>483</v>
      </c>
      <c r="B222" t="s">
        <v>484</v>
      </c>
      <c r="C222" s="58">
        <v>36346</v>
      </c>
      <c r="D222" s="59">
        <v>0.1675925925925926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3"/>
  <legacyDrawing r:id="rId2"/>
  <oleObjects>
    <oleObject progId="Wordpad.Document.1" shapeId="1149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1999-07-05T11:27:38Z</dcterms:created>
  <dcterms:modified xsi:type="dcterms:W3CDTF">2002-05-10T22:56:51Z</dcterms:modified>
  <cp:category/>
  <cp:version/>
  <cp:contentType/>
  <cp:contentStatus/>
</cp:coreProperties>
</file>