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1955" windowHeight="3390" tabRatio="793" activeTab="8"/>
  </bookViews>
  <sheets>
    <sheet name="Palt" sheetId="1" r:id="rId1"/>
    <sheet name="Ozone" sheetId="2" r:id="rId2"/>
    <sheet name="PNE008_RH" sheetId="3" r:id="rId3"/>
    <sheet name="PNE008_O3" sheetId="4" r:id="rId4"/>
    <sheet name="PNE008_CO" sheetId="5" r:id="rId5"/>
    <sheet name="FME002_O3" sheetId="6" r:id="rId6"/>
    <sheet name="FME002_RH" sheetId="7" r:id="rId7"/>
    <sheet name="FME002_CO" sheetId="8" r:id="rId8"/>
    <sheet name="Data" sheetId="9" r:id="rId9"/>
    <sheet name="Track" sheetId="10" r:id="rId10"/>
    <sheet name="Notes" sheetId="11" r:id="rId11"/>
  </sheets>
  <definedNames/>
  <calcPr fullCalcOnLoad="1"/>
</workbook>
</file>

<file path=xl/sharedStrings.xml><?xml version="1.0" encoding="utf-8"?>
<sst xmlns="http://schemas.openxmlformats.org/spreadsheetml/2006/main" count="741" uniqueCount="726">
  <si>
    <t>Date</t>
  </si>
  <si>
    <t>Dec. Day</t>
  </si>
  <si>
    <t>Raw Pr</t>
  </si>
  <si>
    <t>RH</t>
  </si>
  <si>
    <t>Raw CO</t>
  </si>
  <si>
    <t>DOY</t>
  </si>
  <si>
    <t>Time (UT)</t>
  </si>
  <si>
    <t>El. Time</t>
  </si>
  <si>
    <t xml:space="preserve"> Event</t>
  </si>
  <si>
    <t>Corr. Pr</t>
  </si>
  <si>
    <t>Pr</t>
  </si>
  <si>
    <t>mm/dd/yy</t>
  </si>
  <si>
    <t>(UT)</t>
  </si>
  <si>
    <t>hh:mm:ss</t>
  </si>
  <si>
    <t>sec</t>
  </si>
  <si>
    <t>see notes</t>
  </si>
  <si>
    <t>mb</t>
  </si>
  <si>
    <t>Raw PAlt</t>
  </si>
  <si>
    <t>PAlt 1</t>
  </si>
  <si>
    <t>PAlt 2</t>
  </si>
  <si>
    <t>PAlt</t>
  </si>
  <si>
    <t>T</t>
  </si>
  <si>
    <r>
      <t>Raw O</t>
    </r>
    <r>
      <rPr>
        <b/>
        <vertAlign val="subscript"/>
        <sz val="10"/>
        <color indexed="17"/>
        <rFont val="Arial"/>
        <family val="2"/>
      </rPr>
      <t>3</t>
    </r>
  </si>
  <si>
    <t>Ozone</t>
  </si>
  <si>
    <t>m MSL</t>
  </si>
  <si>
    <t>C</t>
  </si>
  <si>
    <t>%</t>
  </si>
  <si>
    <t>VDC</t>
  </si>
  <si>
    <t>ppbv</t>
  </si>
  <si>
    <t>10-s CO</t>
  </si>
  <si>
    <t>Running 1-min Mean CO</t>
  </si>
  <si>
    <t>Mode</t>
  </si>
  <si>
    <t>Working Ozone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</si>
  <si>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</si>
  <si>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</si>
  <si>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</si>
  <si>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</si>
  <si>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RF-05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</si>
  <si>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</si>
  <si>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</si>
  <si>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</si>
  <si>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</si>
  <si>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</si>
  <si>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</si>
  <si>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</si>
  <si>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</si>
  <si>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</si>
  <si>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</si>
  <si>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</si>
  <si>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</si>
  <si>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</si>
  <si>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</si>
  <si>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</si>
  <si>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</si>
  <si>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</si>
  <si>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</si>
  <si>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</si>
  <si>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</si>
  <si>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N4005.41427</t>
  </si>
  <si>
    <t>W07500.08455</t>
  </si>
  <si>
    <t>N4005.38273</t>
  </si>
  <si>
    <t>W07500.07168</t>
  </si>
  <si>
    <t>N4005.38756</t>
  </si>
  <si>
    <t>W07500.08648</t>
  </si>
  <si>
    <t>N4005.36342</t>
  </si>
  <si>
    <t>W07500.14989</t>
  </si>
  <si>
    <t>N4005.02449</t>
  </si>
  <si>
    <t>W07500.66166</t>
  </si>
  <si>
    <t>N4004.63021</t>
  </si>
  <si>
    <t>W07501.28479</t>
  </si>
  <si>
    <t>N4004.20310</t>
  </si>
  <si>
    <t>W07501.90019</t>
  </si>
  <si>
    <t>N4003.65174</t>
  </si>
  <si>
    <t>W07502.25779</t>
  </si>
  <si>
    <t>N4003.11165</t>
  </si>
  <si>
    <t>W07501.53938</t>
  </si>
  <si>
    <t>N4003.36303</t>
  </si>
  <si>
    <t>W07500.43474</t>
  </si>
  <si>
    <t>N4003.72867</t>
  </si>
  <si>
    <t>W07459.45885</t>
  </si>
  <si>
    <t>N4004.15031</t>
  </si>
  <si>
    <t>W07458.48553</t>
  </si>
  <si>
    <t>N4004.76314</t>
  </si>
  <si>
    <t>W07457.73816</t>
  </si>
  <si>
    <t>N4005.44678</t>
  </si>
  <si>
    <t>W07458.02429</t>
  </si>
  <si>
    <t>N4006.05672</t>
  </si>
  <si>
    <t>W07458.62554</t>
  </si>
  <si>
    <t>N4005.83302</t>
  </si>
  <si>
    <t>W07459.53352</t>
  </si>
  <si>
    <t>N4005.25978</t>
  </si>
  <si>
    <t>W07500.31436</t>
  </si>
  <si>
    <t>N4004.79211</t>
  </si>
  <si>
    <t>W07501.08362</t>
  </si>
  <si>
    <t>N4004.26232</t>
  </si>
  <si>
    <t>W07501.80750</t>
  </si>
  <si>
    <t>N4003.42257</t>
  </si>
  <si>
    <t>W07501.78464</t>
  </si>
  <si>
    <t>N4002.61083</t>
  </si>
  <si>
    <t>W07501.18147</t>
  </si>
  <si>
    <t>N4001.84833</t>
  </si>
  <si>
    <t>W07500.52358</t>
  </si>
  <si>
    <t>N4002.01602</t>
  </si>
  <si>
    <t>W07459.37645</t>
  </si>
  <si>
    <t>N4002.73700</t>
  </si>
  <si>
    <t>W07459.06682</t>
  </si>
  <si>
    <t>N4003.12710</t>
  </si>
  <si>
    <t>W07459.83060</t>
  </si>
  <si>
    <t>N4002.74537</t>
  </si>
  <si>
    <t>W07500.73215</t>
  </si>
  <si>
    <t>N4001.88341</t>
  </si>
  <si>
    <t>W07500.89211</t>
  </si>
  <si>
    <t>N4001.50812</t>
  </si>
  <si>
    <t>W07459.85957</t>
  </si>
  <si>
    <t>N4001.99285</t>
  </si>
  <si>
    <t>W07458.93324</t>
  </si>
  <si>
    <t>N4002.80491</t>
  </si>
  <si>
    <t>W07458.62071</t>
  </si>
  <si>
    <t>N4003.43030</t>
  </si>
  <si>
    <t>W07459.13795</t>
  </si>
  <si>
    <t>N4004.02285</t>
  </si>
  <si>
    <t>W07459.78329</t>
  </si>
  <si>
    <t>N4004.64791</t>
  </si>
  <si>
    <t>W07500.48302</t>
  </si>
  <si>
    <t>N4005.22148</t>
  </si>
  <si>
    <t>W07501.08684</t>
  </si>
  <si>
    <t>N4005.54881</t>
  </si>
  <si>
    <t>W07501.73958</t>
  </si>
  <si>
    <t>N4005.03705</t>
  </si>
  <si>
    <t>W07502.22817</t>
  </si>
  <si>
    <t>N4004.26007</t>
  </si>
  <si>
    <t>W07501.81683</t>
  </si>
  <si>
    <t>N4003.75957</t>
  </si>
  <si>
    <t>W07500.99157</t>
  </si>
  <si>
    <t>N4003.80302</t>
  </si>
  <si>
    <t>W07459.91235</t>
  </si>
  <si>
    <t>N4004.27262</t>
  </si>
  <si>
    <t>W07459.08194</t>
  </si>
  <si>
    <t>N4004.94210</t>
  </si>
  <si>
    <t>W07458.78325</t>
  </si>
  <si>
    <t>N4005.58551</t>
  </si>
  <si>
    <t>W07459.16273</t>
  </si>
  <si>
    <t>N4006.05124</t>
  </si>
  <si>
    <t>N4006.09566</t>
  </si>
  <si>
    <t>W07500.86218</t>
  </si>
  <si>
    <t>N4005.63668</t>
  </si>
  <si>
    <t>W07501.73347</t>
  </si>
  <si>
    <t>N4004.89221</t>
  </si>
  <si>
    <t>W07502.04310</t>
  </si>
  <si>
    <t>N4004.04699</t>
  </si>
  <si>
    <t>W07501.70868</t>
  </si>
  <si>
    <t>N4003.58093</t>
  </si>
  <si>
    <t>W07500.66133</t>
  </si>
  <si>
    <t>N4003.77920</t>
  </si>
  <si>
    <t>W07459.57922</t>
  </si>
  <si>
    <t>N4004.34439</t>
  </si>
  <si>
    <t>W07458.97508</t>
  </si>
  <si>
    <t>N4004.94113</t>
  </si>
  <si>
    <t>W07458.82381</t>
  </si>
  <si>
    <t>N4005.50858</t>
  </si>
  <si>
    <t>W07459.04396</t>
  </si>
  <si>
    <t>N4005.99041</t>
  </si>
  <si>
    <t>W07459.55315</t>
  </si>
  <si>
    <t>N4006.13590</t>
  </si>
  <si>
    <t>W07500.43442</t>
  </si>
  <si>
    <t>N4005.82948</t>
  </si>
  <si>
    <t>W07501.28286</t>
  </si>
  <si>
    <t>N4005.24208</t>
  </si>
  <si>
    <t>W07501.84805</t>
  </si>
  <si>
    <t>N4004.47089</t>
  </si>
  <si>
    <t>W07501.86511</t>
  </si>
  <si>
    <t>N4003.75538</t>
  </si>
  <si>
    <t>W07501.23393</t>
  </si>
  <si>
    <t>N4003.57868</t>
  </si>
  <si>
    <t>W07500.19753</t>
  </si>
  <si>
    <t>N4003.84486</t>
  </si>
  <si>
    <t>W07459.22646</t>
  </si>
  <si>
    <t>N4004.36757</t>
  </si>
  <si>
    <t>W07458.74109</t>
  </si>
  <si>
    <t>N4004.93856</t>
  </si>
  <si>
    <t>W07458.78647</t>
  </si>
  <si>
    <t>N4005.41781</t>
  </si>
  <si>
    <t>W07459.12958</t>
  </si>
  <si>
    <t>N4005.82111</t>
  </si>
  <si>
    <t>W07459.72181</t>
  </si>
  <si>
    <t>N4005.95533</t>
  </si>
  <si>
    <t>W07500.45502</t>
  </si>
  <si>
    <t>N4005.66597</t>
  </si>
  <si>
    <t>W07501.28672</t>
  </si>
  <si>
    <t>N4005.16161</t>
  </si>
  <si>
    <t>W07501.86479</t>
  </si>
  <si>
    <t>N4004.41102</t>
  </si>
  <si>
    <t>W07501.88732</t>
  </si>
  <si>
    <t>N4003.67749</t>
  </si>
  <si>
    <t>W07501.17053</t>
  </si>
  <si>
    <t>N4003.58061</t>
  </si>
  <si>
    <t>W07459.91042</t>
  </si>
  <si>
    <t>N4003.86160</t>
  </si>
  <si>
    <t>W07458.75107</t>
  </si>
  <si>
    <t>N4004.59577</t>
  </si>
  <si>
    <t>W07458.14725</t>
  </si>
  <si>
    <t>N4005.34314</t>
  </si>
  <si>
    <t>W07458.34455</t>
  </si>
  <si>
    <t>N4005.96112</t>
  </si>
  <si>
    <t>W07458.85149</t>
  </si>
  <si>
    <t>N4006.43877</t>
  </si>
  <si>
    <t>W07459.54736</t>
  </si>
  <si>
    <t>N4006.48608</t>
  </si>
  <si>
    <t>W07500.45373</t>
  </si>
  <si>
    <t>N4006.22344</t>
  </si>
  <si>
    <t>W07501.35753</t>
  </si>
  <si>
    <t>N4005.67273</t>
  </si>
  <si>
    <t>W07502.16090</t>
  </si>
  <si>
    <t>N4004.84843</t>
  </si>
  <si>
    <t>W07502.46314</t>
  </si>
  <si>
    <t>N4003.97972</t>
  </si>
  <si>
    <t>W07501.99965</t>
  </si>
  <si>
    <t>W07500.92430</t>
  </si>
  <si>
    <t>N4003.36367</t>
  </si>
  <si>
    <t>W07459.75142</t>
  </si>
  <si>
    <t>N4003.63533</t>
  </si>
  <si>
    <t>W07458.83765</t>
  </si>
  <si>
    <t>N4004.16512</t>
  </si>
  <si>
    <t>W07458.29498</t>
  </si>
  <si>
    <t>N4004.79340</t>
  </si>
  <si>
    <t>W07458.25024</t>
  </si>
  <si>
    <t>N4005.30162</t>
  </si>
  <si>
    <t>W07458.57694</t>
  </si>
  <si>
    <t>N4005.68754</t>
  </si>
  <si>
    <t>W07459.08033</t>
  </si>
  <si>
    <t>N4005.89643</t>
  </si>
  <si>
    <t>W07459.80550</t>
  </si>
  <si>
    <t>N4005.95855</t>
  </si>
  <si>
    <t>W07500.66842</t>
  </si>
  <si>
    <t>N4005.63153</t>
  </si>
  <si>
    <t>W07501.50945</t>
  </si>
  <si>
    <t>N4004.98233</t>
  </si>
  <si>
    <t>W07502.14771</t>
  </si>
  <si>
    <t>W07502.12035</t>
  </si>
  <si>
    <t>N4003.49821</t>
  </si>
  <si>
    <t>W07501.40613</t>
  </si>
  <si>
    <t>N4003.39618</t>
  </si>
  <si>
    <t>W07500.42541</t>
  </si>
  <si>
    <t>N4003.60443</t>
  </si>
  <si>
    <t>W07459.61463</t>
  </si>
  <si>
    <t>N4004.00515</t>
  </si>
  <si>
    <t>W07459.02369</t>
  </si>
  <si>
    <t>N4004.46831</t>
  </si>
  <si>
    <t>W07458.77327</t>
  </si>
  <si>
    <t>N4004.90991</t>
  </si>
  <si>
    <t>W07458.90105</t>
  </si>
  <si>
    <t>N4005.25109</t>
  </si>
  <si>
    <t>W07459.30049</t>
  </si>
  <si>
    <t>N4005.42232</t>
  </si>
  <si>
    <t>W07459.87405</t>
  </si>
  <si>
    <t>N4005.35730</t>
  </si>
  <si>
    <t>W07500.56413</t>
  </si>
  <si>
    <t>N4005.07374</t>
  </si>
  <si>
    <t>W07501.20818</t>
  </si>
  <si>
    <t>N4004.47829</t>
  </si>
  <si>
    <t>W07501.62371</t>
  </si>
  <si>
    <t>N4003.80366</t>
  </si>
  <si>
    <t>W07501.32888</t>
  </si>
  <si>
    <t>N4003.42676</t>
  </si>
  <si>
    <t>W07500.56896</t>
  </si>
  <si>
    <t>N4003.41614</t>
  </si>
  <si>
    <t>W07459.65647</t>
  </si>
  <si>
    <t>N4003.82233</t>
  </si>
  <si>
    <t>W07458.84827</t>
  </si>
  <si>
    <t>N4004.53977</t>
  </si>
  <si>
    <t>W07458.84763</t>
  </si>
  <si>
    <t>N4004.81882</t>
  </si>
  <si>
    <t>W07459.68544</t>
  </si>
  <si>
    <t>N4004.49020</t>
  </si>
  <si>
    <t>W07500.76337</t>
  </si>
  <si>
    <t>N4003.93466</t>
  </si>
  <si>
    <t>W07501.81393</t>
  </si>
  <si>
    <t>N4003.53716</t>
  </si>
  <si>
    <t>W07502.83071</t>
  </si>
  <si>
    <t>N4003.04309</t>
  </si>
  <si>
    <t>W07503.77538</t>
  </si>
  <si>
    <t>N4002.60858</t>
  </si>
  <si>
    <t>W07504.62221</t>
  </si>
  <si>
    <t>N4002.27866</t>
  </si>
  <si>
    <t>W07505.53373</t>
  </si>
  <si>
    <t>N4001.80649</t>
  </si>
  <si>
    <t>W07506.38699</t>
  </si>
  <si>
    <t>N4001.27155</t>
  </si>
  <si>
    <t>W07507.27437</t>
  </si>
  <si>
    <t>N4000.75206</t>
  </si>
  <si>
    <t>W07508.16723</t>
  </si>
  <si>
    <t>N4000.20392</t>
  </si>
  <si>
    <t>W07509.16791</t>
  </si>
  <si>
    <t>N3959.60847</t>
  </si>
  <si>
    <t>W07510.05046</t>
  </si>
  <si>
    <t>N3958.97826</t>
  </si>
  <si>
    <t>W07510.90598</t>
  </si>
  <si>
    <t>N3958.36929</t>
  </si>
  <si>
    <t>W07511.76407</t>
  </si>
  <si>
    <t>N3957.81214</t>
  </si>
  <si>
    <t>W07512.63472</t>
  </si>
  <si>
    <t>N3957.34158</t>
  </si>
  <si>
    <t>W07513.55879</t>
  </si>
  <si>
    <t>N3956.85717</t>
  </si>
  <si>
    <t>W07514.47965</t>
  </si>
  <si>
    <t>N3956.37534</t>
  </si>
  <si>
    <t>W07515.41917</t>
  </si>
  <si>
    <t>N3955.87999</t>
  </si>
  <si>
    <t>W07516.35805</t>
  </si>
  <si>
    <t>N3955.36114</t>
  </si>
  <si>
    <t>W07517.27987</t>
  </si>
  <si>
    <t>N3954.84905</t>
  </si>
  <si>
    <t>W07518.20523</t>
  </si>
  <si>
    <t>N3954.36046</t>
  </si>
  <si>
    <t>W07519.12287</t>
  </si>
  <si>
    <t>N3953.89891</t>
  </si>
  <si>
    <t>W07519.98965</t>
  </si>
  <si>
    <t>N3953.45151</t>
  </si>
  <si>
    <t>W07520.86384</t>
  </si>
  <si>
    <t>N3952.99575</t>
  </si>
  <si>
    <t>W07521.73609</t>
  </si>
  <si>
    <t>N3952.53774</t>
  </si>
  <si>
    <t>W07522.59032</t>
  </si>
  <si>
    <t>N3952.12961</t>
  </si>
  <si>
    <t>W07523.41301</t>
  </si>
  <si>
    <t>N3951.61785</t>
  </si>
  <si>
    <t>W07524.35254</t>
  </si>
  <si>
    <t>N3951.12668</t>
  </si>
  <si>
    <t>W07525.19872</t>
  </si>
  <si>
    <t>N3950.64743</t>
  </si>
  <si>
    <t>W07526.09511</t>
  </si>
  <si>
    <t>N3950.18684</t>
  </si>
  <si>
    <t>W07527.03560</t>
  </si>
  <si>
    <t>N3949.69406</t>
  </si>
  <si>
    <t>W07528.03081</t>
  </si>
  <si>
    <t>N3949.20418</t>
  </si>
  <si>
    <t>W07529.02473</t>
  </si>
  <si>
    <t>N3948.70465</t>
  </si>
  <si>
    <t>W07530.06403</t>
  </si>
  <si>
    <t>N3948.21863</t>
  </si>
  <si>
    <t>W07531.07404</t>
  </si>
  <si>
    <t>N3947.71073</t>
  </si>
  <si>
    <t>W07531.99297</t>
  </si>
  <si>
    <t>N3947.22246</t>
  </si>
  <si>
    <t>W07532.88325</t>
  </si>
  <si>
    <t>N3946.75093</t>
  </si>
  <si>
    <t>W07533.84305</t>
  </si>
  <si>
    <t>N3946.27779</t>
  </si>
  <si>
    <t>W07534.76712</t>
  </si>
  <si>
    <t>N3945.80368</t>
  </si>
  <si>
    <t>W07535.70922</t>
  </si>
  <si>
    <t>N3945.34792</t>
  </si>
  <si>
    <t>W07536.57890</t>
  </si>
  <si>
    <t>N3944.90020</t>
  </si>
  <si>
    <t>W07537.41511</t>
  </si>
  <si>
    <t>N3944.47470</t>
  </si>
  <si>
    <t>W07538.29090</t>
  </si>
  <si>
    <t>N3943.97516</t>
  </si>
  <si>
    <t>W07539.15930</t>
  </si>
  <si>
    <t>N3943.41930</t>
  </si>
  <si>
    <t>W07540.04442</t>
  </si>
  <si>
    <t>N3942.87471</t>
  </si>
  <si>
    <t>W07540.97204</t>
  </si>
  <si>
    <t>N3942.36680</t>
  </si>
  <si>
    <t>W07541.90126</t>
  </si>
  <si>
    <t>N3941.80933</t>
  </si>
  <si>
    <t>W07542.94893</t>
  </si>
  <si>
    <t>N3941.31913</t>
  </si>
  <si>
    <t>W07543.87011</t>
  </si>
  <si>
    <t>N3940.82764</t>
  </si>
  <si>
    <t>W07544.70632</t>
  </si>
  <si>
    <t>N3940.25376</t>
  </si>
  <si>
    <t>W07545.69283</t>
  </si>
  <si>
    <t>N3939.77997</t>
  </si>
  <si>
    <t>W07546.60983</t>
  </si>
  <si>
    <t>N3939.30393</t>
  </si>
  <si>
    <t>W07547.50880</t>
  </si>
  <si>
    <t>N3938.79507</t>
  </si>
  <si>
    <t>W07548.32859</t>
  </si>
  <si>
    <t>N3938.22279</t>
  </si>
  <si>
    <t>W07549.18893</t>
  </si>
  <si>
    <t>N3937.65953</t>
  </si>
  <si>
    <t>W07550.10239</t>
  </si>
  <si>
    <t>N3937.22275</t>
  </si>
  <si>
    <t>W07551.10081</t>
  </si>
  <si>
    <t>N3936.76184</t>
  </si>
  <si>
    <t>W07552.00364</t>
  </si>
  <si>
    <t>N3936.20502</t>
  </si>
  <si>
    <t>W07552.77580</t>
  </si>
  <si>
    <t>N3935.65109</t>
  </si>
  <si>
    <t>W07553.50547</t>
  </si>
  <si>
    <t>N3935.02281</t>
  </si>
  <si>
    <t>W07554.31785</t>
  </si>
  <si>
    <t>N3934.43251</t>
  </si>
  <si>
    <t>W07555.07263</t>
  </si>
  <si>
    <t>N3933.77655</t>
  </si>
  <si>
    <t>W07555.87793</t>
  </si>
  <si>
    <t>N3933.15889</t>
  </si>
  <si>
    <t>W07556.64365</t>
  </si>
  <si>
    <t>N3932.54670</t>
  </si>
  <si>
    <t>W07557.43447</t>
  </si>
  <si>
    <t>N3931.98472</t>
  </si>
  <si>
    <t>W07558.34245</t>
  </si>
  <si>
    <t>N3931.46459</t>
  </si>
  <si>
    <t>W07559.19862</t>
  </si>
  <si>
    <t>N3931.07738</t>
  </si>
  <si>
    <t>W07600.20187</t>
  </si>
  <si>
    <t>N3930.91259</t>
  </si>
  <si>
    <t>W07601.19643</t>
  </si>
  <si>
    <t>N3930.82150</t>
  </si>
  <si>
    <t>W07602.25955</t>
  </si>
  <si>
    <t>N3930.76646</t>
  </si>
  <si>
    <t>W07603.28051</t>
  </si>
  <si>
    <t>N3930.68407</t>
  </si>
  <si>
    <t>W07604.31756</t>
  </si>
  <si>
    <t>N3930.64287</t>
  </si>
  <si>
    <t>W07605.34978</t>
  </si>
  <si>
    <t>N3930.53021</t>
  </si>
  <si>
    <t>W07606.42803</t>
  </si>
  <si>
    <t>N3930.26146</t>
  </si>
  <si>
    <t>W07607.37882</t>
  </si>
  <si>
    <t>N3929.73746</t>
  </si>
  <si>
    <t>W07608.20022</t>
  </si>
  <si>
    <t>N3929.24469</t>
  </si>
  <si>
    <t>W07609.09275</t>
  </si>
  <si>
    <t>N3928.78184</t>
  </si>
  <si>
    <t>W07610.02841</t>
  </si>
  <si>
    <t>N3928.30838</t>
  </si>
  <si>
    <t>W07610.97727</t>
  </si>
  <si>
    <t>N3927.82494</t>
  </si>
  <si>
    <t>W07611.88589</t>
  </si>
  <si>
    <t>N3927.35308</t>
  </si>
  <si>
    <t>W07612.78840</t>
  </si>
  <si>
    <t>N3926.93562</t>
  </si>
  <si>
    <t>W07613.66935</t>
  </si>
  <si>
    <t>N3926.39167</t>
  </si>
  <si>
    <t>W07614.51521</t>
  </si>
  <si>
    <t>N3925.88248</t>
  </si>
  <si>
    <t>W07615.39809</t>
  </si>
  <si>
    <t>N3925.41095</t>
  </si>
  <si>
    <t>W07616.28289</t>
  </si>
  <si>
    <t>N3924.94585</t>
  </si>
  <si>
    <t>W07617.13229</t>
  </si>
  <si>
    <t>N3924.33850</t>
  </si>
  <si>
    <t>W07618.01968</t>
  </si>
  <si>
    <t>N3923.75495</t>
  </si>
  <si>
    <t>W07618.86135</t>
  </si>
  <si>
    <t>N3923.21326</t>
  </si>
  <si>
    <t>W07619.72073</t>
  </si>
  <si>
    <t>N3922.69859</t>
  </si>
  <si>
    <t>W07620.57722</t>
  </si>
  <si>
    <t>N3922.06194</t>
  </si>
  <si>
    <t>W07621.41664</t>
  </si>
  <si>
    <t>N3921.49997</t>
  </si>
  <si>
    <t>W07622.22613</t>
  </si>
  <si>
    <t>N3920.97790</t>
  </si>
  <si>
    <t>W07623.08841</t>
  </si>
  <si>
    <t>N3920.47000</t>
  </si>
  <si>
    <t>W07623.99800</t>
  </si>
  <si>
    <t>N3919.94053</t>
  </si>
  <si>
    <t>W07624.86285</t>
  </si>
  <si>
    <t>N3919.44196</t>
  </si>
  <si>
    <t>W07625.71096</t>
  </si>
  <si>
    <t>N3918.96013</t>
  </si>
  <si>
    <t>W07626.54749</t>
  </si>
  <si>
    <t>N3918.31415</t>
  </si>
  <si>
    <t>W07627.26718</t>
  </si>
  <si>
    <t>N3917.64177</t>
  </si>
  <si>
    <t>W07627.98880</t>
  </si>
  <si>
    <t>N3917.01928</t>
  </si>
  <si>
    <t>W07628.75034</t>
  </si>
  <si>
    <t>N3916.41965</t>
  </si>
  <si>
    <t>W07629.50865</t>
  </si>
  <si>
    <t>N3915.82001</t>
  </si>
  <si>
    <t>W07630.23671</t>
  </si>
  <si>
    <t>N3915.21394</t>
  </si>
  <si>
    <t>W07631.02689</t>
  </si>
  <si>
    <t>N3914.60111</t>
  </si>
  <si>
    <t>W07631.85955</t>
  </si>
  <si>
    <t>N3914.00405</t>
  </si>
  <si>
    <t>W07632.67484</t>
  </si>
  <si>
    <t>N3913.34873</t>
  </si>
  <si>
    <t>W07633.58185</t>
  </si>
  <si>
    <t>N3912.73816</t>
  </si>
  <si>
    <t>W07634.52910</t>
  </si>
  <si>
    <t>N3912.14335</t>
  </si>
  <si>
    <t>W07635.39073</t>
  </si>
  <si>
    <t>N3911.56399</t>
  </si>
  <si>
    <t>W07636.23660</t>
  </si>
  <si>
    <t>N3910.99654</t>
  </si>
  <si>
    <t>W07637.06347</t>
  </si>
  <si>
    <t>N3910.45645</t>
  </si>
  <si>
    <t>W07637.89517</t>
  </si>
  <si>
    <t>N3909.94694</t>
  </si>
  <si>
    <t>W07638.75036</t>
  </si>
  <si>
    <t>N3909.40653</t>
  </si>
  <si>
    <t>W07639.60491</t>
  </si>
  <si>
    <t>N3908.84520</t>
  </si>
  <si>
    <t>W07640.44369</t>
  </si>
  <si>
    <t>N3908.38944</t>
  </si>
  <si>
    <t>W07641.36519</t>
  </si>
  <si>
    <t>N3907.97681</t>
  </si>
  <si>
    <t>W07642.31759</t>
  </si>
  <si>
    <t>N3907.59701</t>
  </si>
  <si>
    <t>W07643.29671</t>
  </si>
  <si>
    <t>N3907.21624</t>
  </si>
  <si>
    <t>W07644.25586</t>
  </si>
  <si>
    <t>N3906.74921</t>
  </si>
  <si>
    <t>W07645.21534</t>
  </si>
  <si>
    <t>N3906.31437</t>
  </si>
  <si>
    <t>W07646.13556</t>
  </si>
  <si>
    <t>N3905.84896</t>
  </si>
  <si>
    <t>W07646.98335</t>
  </si>
  <si>
    <t>N3905.04236</t>
  </si>
  <si>
    <t>W07647.32678</t>
  </si>
  <si>
    <t>N3904.18041</t>
  </si>
  <si>
    <t>W07646.94473</t>
  </si>
  <si>
    <t>N3903.63871</t>
  </si>
  <si>
    <t>W07646.01614</t>
  </si>
  <si>
    <t>N3903.52960</t>
  </si>
  <si>
    <t>W07644.81752</t>
  </si>
  <si>
    <t>N3903.98214</t>
  </si>
  <si>
    <t>W07643.93207</t>
  </si>
  <si>
    <t>N3904.67479</t>
  </si>
  <si>
    <t>W07643.43575</t>
  </si>
  <si>
    <t>N3905.48686</t>
  </si>
  <si>
    <t>W07643.38071</t>
  </si>
  <si>
    <t>N3906.19078</t>
  </si>
  <si>
    <t>W07643.78626</t>
  </si>
  <si>
    <t>N3906.63495</t>
  </si>
  <si>
    <t>W07644.54715</t>
  </si>
  <si>
    <t>N3906.74760</t>
  </si>
  <si>
    <t>W07645.56779</t>
  </si>
  <si>
    <t>N3906.52648</t>
  </si>
  <si>
    <t>W07646.62704</t>
  </si>
  <si>
    <t>N3905.90979</t>
  </si>
  <si>
    <t>W07647.43460</t>
  </si>
  <si>
    <t>N3905.04075</t>
  </si>
  <si>
    <t>W07647.78157</t>
  </si>
  <si>
    <t>N3904.09672</t>
  </si>
  <si>
    <t>W07647.54468</t>
  </si>
  <si>
    <t>N3903.35225</t>
  </si>
  <si>
    <t>W07646.82113</t>
  </si>
  <si>
    <t>N3902.98983</t>
  </si>
  <si>
    <t>W07645.74192</t>
  </si>
  <si>
    <t>N3903.07094</t>
  </si>
  <si>
    <t>W07644.55713</t>
  </si>
  <si>
    <t>N3903.62068</t>
  </si>
  <si>
    <t>W07643.75794</t>
  </si>
  <si>
    <t>N3904.33426</t>
  </si>
  <si>
    <t>W07643.37846</t>
  </si>
  <si>
    <t>N3905.10255</t>
  </si>
  <si>
    <t>W07643.29413</t>
  </si>
  <si>
    <t>N3905.82514</t>
  </si>
  <si>
    <t>W07643.64046</t>
  </si>
  <si>
    <t>N3906.27221</t>
  </si>
  <si>
    <t>W07644.36916</t>
  </si>
  <si>
    <t>N3906.50846</t>
  </si>
  <si>
    <t>W07645.29195</t>
  </si>
  <si>
    <t>N3906.41222</t>
  </si>
  <si>
    <t>W07646.24596</t>
  </si>
  <si>
    <t>N3905.88726</t>
  </si>
  <si>
    <t>W07647.03163</t>
  </si>
  <si>
    <t>N3905.06200</t>
  </si>
  <si>
    <t>W07647.37345</t>
  </si>
  <si>
    <t>N3904.14919</t>
  </si>
  <si>
    <t>W07647.15909</t>
  </si>
  <si>
    <t>N3903.47069</t>
  </si>
  <si>
    <t>W07646.28426</t>
  </si>
  <si>
    <t>N3903.22543</t>
  </si>
  <si>
    <t>W07645.13391</t>
  </si>
  <si>
    <t>N3903.57562</t>
  </si>
  <si>
    <t>W07644.07176</t>
  </si>
  <si>
    <t>N3904.19779</t>
  </si>
  <si>
    <t>W07643.40099</t>
  </si>
  <si>
    <t>N3904.91136</t>
  </si>
  <si>
    <t>W07643.02795</t>
  </si>
  <si>
    <t>N3905.62429</t>
  </si>
  <si>
    <t>W07643.30572</t>
  </si>
  <si>
    <t>N3906.22425</t>
  </si>
  <si>
    <t>W07643.88990</t>
  </si>
  <si>
    <t>N3906.51908</t>
  </si>
  <si>
    <t>W07644.85550</t>
  </si>
  <si>
    <t>N3906.58860</t>
  </si>
  <si>
    <t>W07645.87903</t>
  </si>
  <si>
    <t>N3906.31695</t>
  </si>
  <si>
    <t>W07646.86909</t>
  </si>
  <si>
    <t>N3905.60273</t>
  </si>
  <si>
    <t>W07647.56560</t>
  </si>
  <si>
    <t>N3904.66095</t>
  </si>
  <si>
    <t>W07647.70594</t>
  </si>
  <si>
    <t>N3903.76810</t>
  </si>
  <si>
    <t>W07647.06092</t>
  </si>
  <si>
    <t>N3903.29528</t>
  </si>
  <si>
    <t>W07645.87678</t>
  </si>
  <si>
    <t>N3903.36190</t>
  </si>
  <si>
    <t>W07644.70776</t>
  </si>
  <si>
    <t>N3903.90714</t>
  </si>
  <si>
    <t>W07643.86319</t>
  </si>
  <si>
    <t>N3904.65806</t>
  </si>
  <si>
    <t>W07643.39906</t>
  </si>
  <si>
    <t>N3905.41573</t>
  </si>
  <si>
    <t>W07643.39391</t>
  </si>
  <si>
    <t>N3906.01279</t>
  </si>
  <si>
    <t>W07644.00738</t>
  </si>
  <si>
    <t>N3906.35589</t>
  </si>
  <si>
    <t>W07644.92438</t>
  </si>
  <si>
    <t>N3906.33948</t>
  </si>
  <si>
    <t>W07645.94340</t>
  </si>
  <si>
    <t>N3905.86795</t>
  </si>
  <si>
    <t>W07646.85042</t>
  </si>
  <si>
    <t>N3904.95578</t>
  </si>
  <si>
    <t>W07647.18966</t>
  </si>
  <si>
    <t>N3904.07934</t>
  </si>
  <si>
    <t>W07646.60419</t>
  </si>
  <si>
    <t>N3903.68828</t>
  </si>
  <si>
    <t>W07645.49859</t>
  </si>
  <si>
    <t>N3903.92131</t>
  </si>
  <si>
    <t>W07644.31605</t>
  </si>
  <si>
    <t>N3904.64067</t>
  </si>
  <si>
    <t>W07643.69389</t>
  </si>
  <si>
    <t>N3905.45950</t>
  </si>
  <si>
    <t>W07643.65301</t>
  </si>
  <si>
    <t>N3906.08006</t>
  </si>
  <si>
    <t>W07644.30543</t>
  </si>
  <si>
    <t>N3906.36297</t>
  </si>
  <si>
    <t>W07645.26234</t>
  </si>
  <si>
    <t>N3906.28251</t>
  </si>
  <si>
    <t>W07646.29585</t>
  </si>
  <si>
    <t>N3905.67579</t>
  </si>
  <si>
    <t>W07647.07927</t>
  </si>
  <si>
    <t>N3904.79742</t>
  </si>
  <si>
    <t>W07647.32034</t>
  </si>
  <si>
    <t>N3903.98471</t>
  </si>
  <si>
    <t>W07646.63316</t>
  </si>
  <si>
    <t>N3903.77711</t>
  </si>
  <si>
    <t>W07645.38851</t>
  </si>
  <si>
    <t>N3904.30433</t>
  </si>
  <si>
    <t>W07644.41808</t>
  </si>
  <si>
    <t>N3905.08099</t>
  </si>
  <si>
    <t>W07644.15866</t>
  </si>
  <si>
    <t>N3905.75240</t>
  </si>
  <si>
    <t>W07644.63502</t>
  </si>
  <si>
    <t>N3906.09647</t>
  </si>
  <si>
    <t>W07645.55974</t>
  </si>
  <si>
    <t>N3905.87825</t>
  </si>
  <si>
    <t>W07646.46676</t>
  </si>
  <si>
    <t>N3905.09676</t>
  </si>
  <si>
    <t>W07646.90192</t>
  </si>
  <si>
    <t>N3904.21485</t>
  </si>
  <si>
    <t>W07646.46547</t>
  </si>
  <si>
    <t>N3903.82990</t>
  </si>
  <si>
    <t>W07645.32896</t>
  </si>
  <si>
    <t>N3904.33587</t>
  </si>
  <si>
    <t>W07644.39105</t>
  </si>
  <si>
    <t>N3905.07423</t>
  </si>
  <si>
    <t>W07644.68169</t>
  </si>
  <si>
    <t>N3905.15437</t>
  </si>
  <si>
    <t>W07645.75254</t>
  </si>
  <si>
    <t>N3905.14600</t>
  </si>
  <si>
    <t>W07646.55688</t>
  </si>
  <si>
    <t>N3904.54476</t>
  </si>
  <si>
    <t>W07646.68434</t>
  </si>
  <si>
    <t>N3904.22772</t>
  </si>
  <si>
    <t>W07645.72904</t>
  </si>
  <si>
    <t>N3904.03782</t>
  </si>
  <si>
    <t>W07644.77181</t>
  </si>
  <si>
    <t>N3903.86240</t>
  </si>
  <si>
    <t>W07643.75665</t>
  </si>
  <si>
    <t>N3903.71982</t>
  </si>
  <si>
    <t>W07642.76885</t>
  </si>
  <si>
    <t>N3903.55567</t>
  </si>
  <si>
    <t>W07641.76431</t>
  </si>
  <si>
    <t>N3903.34066</t>
  </si>
  <si>
    <t>W07640.74464</t>
  </si>
  <si>
    <t>N3903.12276</t>
  </si>
  <si>
    <t>W07639.57691</t>
  </si>
  <si>
    <t>N3902.85110</t>
  </si>
  <si>
    <t>W07638.42142</t>
  </si>
  <si>
    <t>N3902.54501</t>
  </si>
  <si>
    <t>W07637.25369</t>
  </si>
  <si>
    <t>N3902.26531</t>
  </si>
  <si>
    <t>W07636.01837</t>
  </si>
  <si>
    <t>N3901.97338</t>
  </si>
  <si>
    <t>W07634.79593</t>
  </si>
  <si>
    <t>N3901.70720</t>
  </si>
  <si>
    <t>W07633.44603</t>
  </si>
  <si>
    <t>N3901.45839</t>
  </si>
  <si>
    <t>W07632.24804</t>
  </si>
  <si>
    <t>N3901.16324</t>
  </si>
  <si>
    <t>W07630.94352</t>
  </si>
  <si>
    <t>N3900.88000</t>
  </si>
  <si>
    <t>W07629.64898</t>
  </si>
  <si>
    <t>N3900.51726</t>
  </si>
  <si>
    <t>W07628.40272</t>
  </si>
  <si>
    <t>N3900.18606</t>
  </si>
  <si>
    <t>W07627.15968</t>
  </si>
  <si>
    <t>N3859.81946</t>
  </si>
  <si>
    <t>W07625.98004</t>
  </si>
  <si>
    <t>N3859.42002</t>
  </si>
  <si>
    <t>W07624.69999</t>
  </si>
  <si>
    <t>N3858.90407</t>
  </si>
  <si>
    <t>W07623.65489</t>
  </si>
  <si>
    <t>N3858.16539</t>
  </si>
  <si>
    <t>W07622.72245</t>
  </si>
  <si>
    <t>N3857.47982</t>
  </si>
  <si>
    <t>W07621.68250</t>
  </si>
  <si>
    <t>N3857.32307</t>
  </si>
  <si>
    <t>W07620.44010</t>
  </si>
  <si>
    <t>N3857.10646</t>
  </si>
  <si>
    <t>W07619.32967</t>
  </si>
  <si>
    <t>N3857.38455</t>
  </si>
  <si>
    <t>W07618.51149</t>
  </si>
  <si>
    <t>N3857.97227</t>
  </si>
  <si>
    <t>W07618.33349</t>
  </si>
  <si>
    <t>N3858.37525</t>
  </si>
  <si>
    <t>W07618.60096</t>
  </si>
  <si>
    <t>N3858.47857</t>
  </si>
  <si>
    <t>W07619.19609</t>
  </si>
  <si>
    <t>N3858.56772</t>
  </si>
  <si>
    <t>W07619.70786</t>
  </si>
  <si>
    <t>N3858.56676</t>
  </si>
  <si>
    <t>W07619.85978</t>
  </si>
  <si>
    <t>N3858.56290</t>
  </si>
  <si>
    <t>W07619.85044</t>
  </si>
  <si>
    <t>Latest Revision: 05/11/2002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</si>
</sst>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E+00"/>
    <numFmt numFmtId="167" formatCode="0.0"/>
    <numFmt numFmtId="168" formatCode="0.000"/>
  </numFmts>
  <fonts count="21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sz val="10"/>
      <color indexed="16"/>
      <name val="Arial"/>
      <family val="2"/>
    </font>
    <font>
      <b/>
      <sz val="5.75"/>
      <name val="Arial"/>
      <family val="0"/>
    </font>
    <font>
      <sz val="10"/>
      <color indexed="8"/>
      <name val="Arial"/>
      <family val="2"/>
    </font>
    <font>
      <i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7" fontId="0" fillId="0" borderId="0" xfId="0" applyNumberFormat="1" applyAlignment="1">
      <alignment/>
    </xf>
    <xf numFmtId="167" fontId="12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9" fillId="0" borderId="0" xfId="0" applyFont="1" applyAlignment="1">
      <alignment/>
    </xf>
    <xf numFmtId="168" fontId="7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7" fillId="0" borderId="0" xfId="0" applyFont="1" applyAlignment="1">
      <alignment/>
    </xf>
    <xf numFmtId="165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0" fontId="19" fillId="0" borderId="0" xfId="0" applyFont="1" applyAlignment="1">
      <alignment/>
    </xf>
    <xf numFmtId="2" fontId="10" fillId="0" borderId="0" xfId="0" applyNumberFormat="1" applyFont="1" applyAlignment="1">
      <alignment/>
    </xf>
    <xf numFmtId="0" fontId="20" fillId="0" borderId="0" xfId="0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Data!$D$9:$D$1052</c:f>
              <c:strCache>
                <c:ptCount val="1044"/>
                <c:pt idx="0">
                  <c:v>0.827476859</c:v>
                </c:pt>
                <c:pt idx="1">
                  <c:v>0.827546299</c:v>
                </c:pt>
                <c:pt idx="2">
                  <c:v>0.827662051</c:v>
                </c:pt>
                <c:pt idx="3">
                  <c:v>0.827777803</c:v>
                </c:pt>
                <c:pt idx="4">
                  <c:v>0.827893496</c:v>
                </c:pt>
                <c:pt idx="5">
                  <c:v>0.828009248</c:v>
                </c:pt>
                <c:pt idx="6">
                  <c:v>0.828125</c:v>
                </c:pt>
                <c:pt idx="7">
                  <c:v>0.828240752</c:v>
                </c:pt>
                <c:pt idx="8">
                  <c:v>0.828356504</c:v>
                </c:pt>
                <c:pt idx="9">
                  <c:v>0.828472197</c:v>
                </c:pt>
                <c:pt idx="10">
                  <c:v>0.828587949</c:v>
                </c:pt>
                <c:pt idx="11">
                  <c:v>0.828703701</c:v>
                </c:pt>
                <c:pt idx="12">
                  <c:v>0.828819454</c:v>
                </c:pt>
                <c:pt idx="13">
                  <c:v>0.828935206</c:v>
                </c:pt>
                <c:pt idx="14">
                  <c:v>0.829050899</c:v>
                </c:pt>
                <c:pt idx="15">
                  <c:v>0.829166651</c:v>
                </c:pt>
                <c:pt idx="16">
                  <c:v>0.829282403</c:v>
                </c:pt>
                <c:pt idx="17">
                  <c:v>0.829398155</c:v>
                </c:pt>
                <c:pt idx="18">
                  <c:v>0.829513907</c:v>
                </c:pt>
                <c:pt idx="19">
                  <c:v>0.8296296</c:v>
                </c:pt>
                <c:pt idx="20">
                  <c:v>0.829745352</c:v>
                </c:pt>
                <c:pt idx="21">
                  <c:v>0.829861104</c:v>
                </c:pt>
                <c:pt idx="22">
                  <c:v>0.829976857</c:v>
                </c:pt>
                <c:pt idx="23">
                  <c:v>0.830092609</c:v>
                </c:pt>
                <c:pt idx="24">
                  <c:v>0.830208361</c:v>
                </c:pt>
                <c:pt idx="25">
                  <c:v>0.830324054</c:v>
                </c:pt>
                <c:pt idx="26">
                  <c:v>0.830439806</c:v>
                </c:pt>
                <c:pt idx="27">
                  <c:v>0.830555558</c:v>
                </c:pt>
                <c:pt idx="28">
                  <c:v>0.83067131</c:v>
                </c:pt>
                <c:pt idx="29">
                  <c:v>0.830787063</c:v>
                </c:pt>
                <c:pt idx="30">
                  <c:v>0.830902755</c:v>
                </c:pt>
                <c:pt idx="31">
                  <c:v>0.831018507</c:v>
                </c:pt>
                <c:pt idx="32">
                  <c:v>0.83113426</c:v>
                </c:pt>
                <c:pt idx="33">
                  <c:v>0.831250012</c:v>
                </c:pt>
                <c:pt idx="34">
                  <c:v>0.831365764</c:v>
                </c:pt>
                <c:pt idx="35">
                  <c:v>0.831481457</c:v>
                </c:pt>
                <c:pt idx="36">
                  <c:v>0.831597209</c:v>
                </c:pt>
                <c:pt idx="37">
                  <c:v>0.831712961</c:v>
                </c:pt>
                <c:pt idx="38">
                  <c:v>0.831828713</c:v>
                </c:pt>
                <c:pt idx="39">
                  <c:v>0.831944466</c:v>
                </c:pt>
                <c:pt idx="40">
                  <c:v>0.832060158</c:v>
                </c:pt>
                <c:pt idx="41">
                  <c:v>0.83217591</c:v>
                </c:pt>
                <c:pt idx="42">
                  <c:v>0.832291663</c:v>
                </c:pt>
                <c:pt idx="43">
                  <c:v>0.832407415</c:v>
                </c:pt>
                <c:pt idx="44">
                  <c:v>0.832523167</c:v>
                </c:pt>
                <c:pt idx="45">
                  <c:v>0.83263886</c:v>
                </c:pt>
                <c:pt idx="46">
                  <c:v>0.832754612</c:v>
                </c:pt>
                <c:pt idx="47">
                  <c:v>0.832870364</c:v>
                </c:pt>
                <c:pt idx="48">
                  <c:v>0.832986116</c:v>
                </c:pt>
                <c:pt idx="49">
                  <c:v>0.833101869</c:v>
                </c:pt>
                <c:pt idx="50">
                  <c:v>0.833217621</c:v>
                </c:pt>
                <c:pt idx="51">
                  <c:v>0.833333313</c:v>
                </c:pt>
                <c:pt idx="52">
                  <c:v>0.833449066</c:v>
                </c:pt>
                <c:pt idx="53">
                  <c:v>0.833564818</c:v>
                </c:pt>
                <c:pt idx="54">
                  <c:v>0.83368057</c:v>
                </c:pt>
                <c:pt idx="55">
                  <c:v>0.833796322</c:v>
                </c:pt>
                <c:pt idx="56">
                  <c:v>0.833912015</c:v>
                </c:pt>
                <c:pt idx="57">
                  <c:v>0.834027767</c:v>
                </c:pt>
                <c:pt idx="58">
                  <c:v>0.834143519</c:v>
                </c:pt>
                <c:pt idx="59">
                  <c:v>0.834259272</c:v>
                </c:pt>
                <c:pt idx="60">
                  <c:v>0.834375024</c:v>
                </c:pt>
                <c:pt idx="61">
                  <c:v>0.834490716</c:v>
                </c:pt>
                <c:pt idx="62">
                  <c:v>0.834606469</c:v>
                </c:pt>
                <c:pt idx="63">
                  <c:v>0.834722221</c:v>
                </c:pt>
                <c:pt idx="64">
                  <c:v>0.834837973</c:v>
                </c:pt>
                <c:pt idx="65">
                  <c:v>0.834953725</c:v>
                </c:pt>
                <c:pt idx="66">
                  <c:v>0.835069418</c:v>
                </c:pt>
                <c:pt idx="67">
                  <c:v>0.83518517</c:v>
                </c:pt>
                <c:pt idx="68">
                  <c:v>0.835300922</c:v>
                </c:pt>
                <c:pt idx="69">
                  <c:v>0.835416675</c:v>
                </c:pt>
                <c:pt idx="70">
                  <c:v>0.835532427</c:v>
                </c:pt>
                <c:pt idx="71">
                  <c:v>0.835648119</c:v>
                </c:pt>
                <c:pt idx="72">
                  <c:v>0.835763872</c:v>
                </c:pt>
                <c:pt idx="73">
                  <c:v>0.835879624</c:v>
                </c:pt>
                <c:pt idx="74">
                  <c:v>0.835995376</c:v>
                </c:pt>
                <c:pt idx="75">
                  <c:v>0.836111128</c:v>
                </c:pt>
                <c:pt idx="76">
                  <c:v>0.836226881</c:v>
                </c:pt>
                <c:pt idx="77">
                  <c:v>0.836342573</c:v>
                </c:pt>
                <c:pt idx="78">
                  <c:v>0.836458325</c:v>
                </c:pt>
                <c:pt idx="79">
                  <c:v>0.836574078</c:v>
                </c:pt>
                <c:pt idx="80">
                  <c:v>0.83668983</c:v>
                </c:pt>
                <c:pt idx="81">
                  <c:v>0.836805582</c:v>
                </c:pt>
                <c:pt idx="82">
                  <c:v>0.836921275</c:v>
                </c:pt>
                <c:pt idx="83">
                  <c:v>0.837037027</c:v>
                </c:pt>
                <c:pt idx="84">
                  <c:v>0.837152779</c:v>
                </c:pt>
                <c:pt idx="85">
                  <c:v>0.837268531</c:v>
                </c:pt>
                <c:pt idx="86">
                  <c:v>0.837384284</c:v>
                </c:pt>
                <c:pt idx="87">
                  <c:v>0.837499976</c:v>
                </c:pt>
                <c:pt idx="88">
                  <c:v>0.837615728</c:v>
                </c:pt>
                <c:pt idx="89">
                  <c:v>0.837731481</c:v>
                </c:pt>
                <c:pt idx="90">
                  <c:v>0.837847233</c:v>
                </c:pt>
                <c:pt idx="91">
                  <c:v>0.837962985</c:v>
                </c:pt>
                <c:pt idx="92">
                  <c:v>0.838078678</c:v>
                </c:pt>
                <c:pt idx="93">
                  <c:v>0.83819443</c:v>
                </c:pt>
                <c:pt idx="94">
                  <c:v>0.838310182</c:v>
                </c:pt>
                <c:pt idx="95">
                  <c:v>0.838425934</c:v>
                </c:pt>
                <c:pt idx="96">
                  <c:v>0.838541687</c:v>
                </c:pt>
                <c:pt idx="97">
                  <c:v>0.838657379</c:v>
                </c:pt>
                <c:pt idx="98">
                  <c:v>0.838773131</c:v>
                </c:pt>
                <c:pt idx="99">
                  <c:v>0.838888884</c:v>
                </c:pt>
                <c:pt idx="100">
                  <c:v>0.839004636</c:v>
                </c:pt>
                <c:pt idx="101">
                  <c:v>0.839120388</c:v>
                </c:pt>
                <c:pt idx="102">
                  <c:v>0.83923614</c:v>
                </c:pt>
                <c:pt idx="103">
                  <c:v>0.839351833</c:v>
                </c:pt>
                <c:pt idx="104">
                  <c:v>0.839467585</c:v>
                </c:pt>
                <c:pt idx="105">
                  <c:v>0.839583337</c:v>
                </c:pt>
                <c:pt idx="106">
                  <c:v>0.83969909</c:v>
                </c:pt>
                <c:pt idx="107">
                  <c:v>0.839814842</c:v>
                </c:pt>
                <c:pt idx="108">
                  <c:v>0.839930534</c:v>
                </c:pt>
                <c:pt idx="109">
                  <c:v>0.840046287</c:v>
                </c:pt>
                <c:pt idx="110">
                  <c:v>0.840162039</c:v>
                </c:pt>
                <c:pt idx="111">
                  <c:v>0.840277791</c:v>
                </c:pt>
                <c:pt idx="112">
                  <c:v>0.840393543</c:v>
                </c:pt>
                <c:pt idx="113">
                  <c:v>0.840509236</c:v>
                </c:pt>
                <c:pt idx="114">
                  <c:v>0.840624988</c:v>
                </c:pt>
                <c:pt idx="115">
                  <c:v>0.84074074</c:v>
                </c:pt>
                <c:pt idx="116">
                  <c:v>0.840856493</c:v>
                </c:pt>
                <c:pt idx="117">
                  <c:v>0.840972245</c:v>
                </c:pt>
                <c:pt idx="118">
                  <c:v>0.841087937</c:v>
                </c:pt>
                <c:pt idx="119">
                  <c:v>0.84120369</c:v>
                </c:pt>
                <c:pt idx="120">
                  <c:v>0.841319442</c:v>
                </c:pt>
                <c:pt idx="121">
                  <c:v>0.841435194</c:v>
                </c:pt>
                <c:pt idx="122">
                  <c:v>0.841550946</c:v>
                </c:pt>
                <c:pt idx="123">
                  <c:v>0.841666639</c:v>
                </c:pt>
                <c:pt idx="124">
                  <c:v>0.841782391</c:v>
                </c:pt>
                <c:pt idx="125">
                  <c:v>0.841898143</c:v>
                </c:pt>
                <c:pt idx="126">
                  <c:v>0.842013896</c:v>
                </c:pt>
                <c:pt idx="127">
                  <c:v>0.842129648</c:v>
                </c:pt>
                <c:pt idx="128">
                  <c:v>0.8422454</c:v>
                </c:pt>
                <c:pt idx="129">
                  <c:v>0.842361093</c:v>
                </c:pt>
                <c:pt idx="130">
                  <c:v>0.842476845</c:v>
                </c:pt>
                <c:pt idx="131">
                  <c:v>0.842592597</c:v>
                </c:pt>
                <c:pt idx="132">
                  <c:v>0.842708349</c:v>
                </c:pt>
                <c:pt idx="133">
                  <c:v>0.842824101</c:v>
                </c:pt>
                <c:pt idx="134">
                  <c:v>0.842939794</c:v>
                </c:pt>
                <c:pt idx="135">
                  <c:v>0.843055546</c:v>
                </c:pt>
                <c:pt idx="136">
                  <c:v>0.843171299</c:v>
                </c:pt>
                <c:pt idx="137">
                  <c:v>0.843287051</c:v>
                </c:pt>
                <c:pt idx="138">
                  <c:v>0.843402803</c:v>
                </c:pt>
                <c:pt idx="139">
                  <c:v>0.843518496</c:v>
                </c:pt>
                <c:pt idx="140">
                  <c:v>0.843634248</c:v>
                </c:pt>
                <c:pt idx="141">
                  <c:v>0.84375</c:v>
                </c:pt>
                <c:pt idx="142">
                  <c:v>0.843865752</c:v>
                </c:pt>
                <c:pt idx="143">
                  <c:v>0.843981504</c:v>
                </c:pt>
                <c:pt idx="144">
                  <c:v>0.844097197</c:v>
                </c:pt>
                <c:pt idx="145">
                  <c:v>0.844212949</c:v>
                </c:pt>
                <c:pt idx="146">
                  <c:v>0.844328701</c:v>
                </c:pt>
                <c:pt idx="147">
                  <c:v>0.844444454</c:v>
                </c:pt>
                <c:pt idx="148">
                  <c:v>0.844560206</c:v>
                </c:pt>
                <c:pt idx="149">
                  <c:v>0.844675899</c:v>
                </c:pt>
                <c:pt idx="150">
                  <c:v>0.844791651</c:v>
                </c:pt>
                <c:pt idx="151">
                  <c:v>0.844907403</c:v>
                </c:pt>
                <c:pt idx="152">
                  <c:v>0.845023155</c:v>
                </c:pt>
                <c:pt idx="153">
                  <c:v>0.845138907</c:v>
                </c:pt>
                <c:pt idx="154">
                  <c:v>0.8452546</c:v>
                </c:pt>
                <c:pt idx="155">
                  <c:v>0.845370352</c:v>
                </c:pt>
                <c:pt idx="156">
                  <c:v>0.845486104</c:v>
                </c:pt>
                <c:pt idx="157">
                  <c:v>0.845601857</c:v>
                </c:pt>
                <c:pt idx="158">
                  <c:v>0.845717609</c:v>
                </c:pt>
                <c:pt idx="159">
                  <c:v>0.845833361</c:v>
                </c:pt>
                <c:pt idx="160">
                  <c:v>0.845949054</c:v>
                </c:pt>
                <c:pt idx="161">
                  <c:v>0.846064806</c:v>
                </c:pt>
                <c:pt idx="162">
                  <c:v>0.846180558</c:v>
                </c:pt>
                <c:pt idx="163">
                  <c:v>0.84629631</c:v>
                </c:pt>
                <c:pt idx="164">
                  <c:v>0.846412063</c:v>
                </c:pt>
                <c:pt idx="165">
                  <c:v>0.846527755</c:v>
                </c:pt>
                <c:pt idx="166">
                  <c:v>0.846643507</c:v>
                </c:pt>
                <c:pt idx="167">
                  <c:v>0.84675926</c:v>
                </c:pt>
                <c:pt idx="168">
                  <c:v>0.846875012</c:v>
                </c:pt>
                <c:pt idx="169">
                  <c:v>0.846990764</c:v>
                </c:pt>
                <c:pt idx="170">
                  <c:v>0.847106457</c:v>
                </c:pt>
                <c:pt idx="171">
                  <c:v>0.847222209</c:v>
                </c:pt>
                <c:pt idx="172">
                  <c:v>0.847337961</c:v>
                </c:pt>
                <c:pt idx="173">
                  <c:v>0.847453713</c:v>
                </c:pt>
                <c:pt idx="174">
                  <c:v>0.847569466</c:v>
                </c:pt>
                <c:pt idx="175">
                  <c:v>0.847685158</c:v>
                </c:pt>
                <c:pt idx="176">
                  <c:v>0.84780091</c:v>
                </c:pt>
                <c:pt idx="177">
                  <c:v>0.847916663</c:v>
                </c:pt>
                <c:pt idx="178">
                  <c:v>0.848032415</c:v>
                </c:pt>
                <c:pt idx="179">
                  <c:v>0.848148167</c:v>
                </c:pt>
                <c:pt idx="180">
                  <c:v>0.84826386</c:v>
                </c:pt>
                <c:pt idx="181">
                  <c:v>0.848379612</c:v>
                </c:pt>
                <c:pt idx="182">
                  <c:v>0.848495364</c:v>
                </c:pt>
                <c:pt idx="183">
                  <c:v>0.848611116</c:v>
                </c:pt>
                <c:pt idx="184">
                  <c:v>0.848726869</c:v>
                </c:pt>
                <c:pt idx="185">
                  <c:v>0.848842621</c:v>
                </c:pt>
                <c:pt idx="186">
                  <c:v>0.848958313</c:v>
                </c:pt>
                <c:pt idx="187">
                  <c:v>0.849074066</c:v>
                </c:pt>
                <c:pt idx="188">
                  <c:v>0.849189818</c:v>
                </c:pt>
                <c:pt idx="189">
                  <c:v>0.84930557</c:v>
                </c:pt>
                <c:pt idx="190">
                  <c:v>0.849421322</c:v>
                </c:pt>
                <c:pt idx="191">
                  <c:v>0.849537015</c:v>
                </c:pt>
                <c:pt idx="192">
                  <c:v>0.849652767</c:v>
                </c:pt>
                <c:pt idx="193">
                  <c:v>0.849768519</c:v>
                </c:pt>
                <c:pt idx="194">
                  <c:v>0.849884272</c:v>
                </c:pt>
                <c:pt idx="195">
                  <c:v>0.850000024</c:v>
                </c:pt>
                <c:pt idx="196">
                  <c:v>0.850115716</c:v>
                </c:pt>
                <c:pt idx="197">
                  <c:v>0.850231469</c:v>
                </c:pt>
                <c:pt idx="198">
                  <c:v>0.850347221</c:v>
                </c:pt>
                <c:pt idx="199">
                  <c:v>0.850462973</c:v>
                </c:pt>
                <c:pt idx="200">
                  <c:v>0.850578725</c:v>
                </c:pt>
                <c:pt idx="201">
                  <c:v>0.850694418</c:v>
                </c:pt>
                <c:pt idx="202">
                  <c:v>0.85081017</c:v>
                </c:pt>
                <c:pt idx="203">
                  <c:v>0.850925922</c:v>
                </c:pt>
                <c:pt idx="204">
                  <c:v>0.851041675</c:v>
                </c:pt>
                <c:pt idx="205">
                  <c:v>0.851157427</c:v>
                </c:pt>
                <c:pt idx="206">
                  <c:v>0.851273119</c:v>
                </c:pt>
                <c:pt idx="207">
                  <c:v>0.851388872</c:v>
                </c:pt>
                <c:pt idx="208">
                  <c:v>0.851504624</c:v>
                </c:pt>
                <c:pt idx="209">
                  <c:v>0.851620376</c:v>
                </c:pt>
                <c:pt idx="210">
                  <c:v>0.851736128</c:v>
                </c:pt>
                <c:pt idx="211">
                  <c:v>0.851851881</c:v>
                </c:pt>
                <c:pt idx="212">
                  <c:v>0.851967573</c:v>
                </c:pt>
                <c:pt idx="213">
                  <c:v>0.852083325</c:v>
                </c:pt>
                <c:pt idx="214">
                  <c:v>0.852199078</c:v>
                </c:pt>
                <c:pt idx="215">
                  <c:v>0.85231483</c:v>
                </c:pt>
                <c:pt idx="216">
                  <c:v>0.852430582</c:v>
                </c:pt>
                <c:pt idx="217">
                  <c:v>0.852546275</c:v>
                </c:pt>
                <c:pt idx="218">
                  <c:v>0.852662027</c:v>
                </c:pt>
                <c:pt idx="219">
                  <c:v>0.852777779</c:v>
                </c:pt>
                <c:pt idx="220">
                  <c:v>0.852893531</c:v>
                </c:pt>
                <c:pt idx="221">
                  <c:v>0.853009284</c:v>
                </c:pt>
                <c:pt idx="222">
                  <c:v>0.853124976</c:v>
                </c:pt>
                <c:pt idx="223">
                  <c:v>0.853240728</c:v>
                </c:pt>
                <c:pt idx="224">
                  <c:v>0.853356481</c:v>
                </c:pt>
                <c:pt idx="225">
                  <c:v>0.853472233</c:v>
                </c:pt>
                <c:pt idx="226">
                  <c:v>0.853587985</c:v>
                </c:pt>
                <c:pt idx="227">
                  <c:v>0.853703678</c:v>
                </c:pt>
                <c:pt idx="228">
                  <c:v>0.85381943</c:v>
                </c:pt>
                <c:pt idx="229">
                  <c:v>0.853935182</c:v>
                </c:pt>
                <c:pt idx="230">
                  <c:v>0.854050934</c:v>
                </c:pt>
                <c:pt idx="231">
                  <c:v>0.854166687</c:v>
                </c:pt>
                <c:pt idx="232">
                  <c:v>0.854282379</c:v>
                </c:pt>
                <c:pt idx="233">
                  <c:v>0.854398131</c:v>
                </c:pt>
                <c:pt idx="234">
                  <c:v>0.854513884</c:v>
                </c:pt>
                <c:pt idx="235">
                  <c:v>0.854629636</c:v>
                </c:pt>
                <c:pt idx="236">
                  <c:v>0.854745388</c:v>
                </c:pt>
                <c:pt idx="237">
                  <c:v>0.85486114</c:v>
                </c:pt>
                <c:pt idx="238">
                  <c:v>0.854976833</c:v>
                </c:pt>
                <c:pt idx="239">
                  <c:v>0.855092585</c:v>
                </c:pt>
                <c:pt idx="240">
                  <c:v>0.855208337</c:v>
                </c:pt>
                <c:pt idx="241">
                  <c:v>0.85532409</c:v>
                </c:pt>
                <c:pt idx="242">
                  <c:v>0.855439842</c:v>
                </c:pt>
                <c:pt idx="243">
                  <c:v>0.855555534</c:v>
                </c:pt>
                <c:pt idx="244">
                  <c:v>0.855671287</c:v>
                </c:pt>
                <c:pt idx="245">
                  <c:v>0.855787039</c:v>
                </c:pt>
                <c:pt idx="246">
                  <c:v>0.855902791</c:v>
                </c:pt>
                <c:pt idx="247">
                  <c:v>0.856018543</c:v>
                </c:pt>
                <c:pt idx="248">
                  <c:v>0.856134236</c:v>
                </c:pt>
                <c:pt idx="249">
                  <c:v>0.856249988</c:v>
                </c:pt>
                <c:pt idx="250">
                  <c:v>0.85636574</c:v>
                </c:pt>
                <c:pt idx="251">
                  <c:v>0.856481493</c:v>
                </c:pt>
                <c:pt idx="252">
                  <c:v>0.856597245</c:v>
                </c:pt>
                <c:pt idx="253">
                  <c:v>0.856712937</c:v>
                </c:pt>
                <c:pt idx="254">
                  <c:v>0.85682869</c:v>
                </c:pt>
                <c:pt idx="255">
                  <c:v>0.856944442</c:v>
                </c:pt>
                <c:pt idx="256">
                  <c:v>0.857060194</c:v>
                </c:pt>
                <c:pt idx="257">
                  <c:v>0.857175946</c:v>
                </c:pt>
                <c:pt idx="258">
                  <c:v>0.857291639</c:v>
                </c:pt>
                <c:pt idx="259">
                  <c:v>0.857407391</c:v>
                </c:pt>
                <c:pt idx="260">
                  <c:v>0.857523143</c:v>
                </c:pt>
                <c:pt idx="261">
                  <c:v>0.857638896</c:v>
                </c:pt>
                <c:pt idx="262">
                  <c:v>0.857754648</c:v>
                </c:pt>
                <c:pt idx="263">
                  <c:v>0.8578704</c:v>
                </c:pt>
                <c:pt idx="264">
                  <c:v>0.857986093</c:v>
                </c:pt>
                <c:pt idx="265">
                  <c:v>0.858101845</c:v>
                </c:pt>
                <c:pt idx="266">
                  <c:v>0.858217597</c:v>
                </c:pt>
                <c:pt idx="267">
                  <c:v>0.858333349</c:v>
                </c:pt>
                <c:pt idx="268">
                  <c:v>0.858449101</c:v>
                </c:pt>
                <c:pt idx="269">
                  <c:v>0.858564794</c:v>
                </c:pt>
                <c:pt idx="270">
                  <c:v>0.858680546</c:v>
                </c:pt>
                <c:pt idx="271">
                  <c:v>0.858796299</c:v>
                </c:pt>
                <c:pt idx="272">
                  <c:v>0.858912051</c:v>
                </c:pt>
                <c:pt idx="273">
                  <c:v>0.859027803</c:v>
                </c:pt>
                <c:pt idx="274">
                  <c:v>0.859143496</c:v>
                </c:pt>
                <c:pt idx="275">
                  <c:v>0.859259248</c:v>
                </c:pt>
                <c:pt idx="276">
                  <c:v>0.859375</c:v>
                </c:pt>
                <c:pt idx="277">
                  <c:v>0.859490752</c:v>
                </c:pt>
                <c:pt idx="278">
                  <c:v>0.859606504</c:v>
                </c:pt>
                <c:pt idx="279">
                  <c:v>0.859722197</c:v>
                </c:pt>
                <c:pt idx="280">
                  <c:v>0.859837949</c:v>
                </c:pt>
                <c:pt idx="281">
                  <c:v>0.859953701</c:v>
                </c:pt>
                <c:pt idx="282">
                  <c:v>0.860069454</c:v>
                </c:pt>
                <c:pt idx="283">
                  <c:v>0.860185206</c:v>
                </c:pt>
                <c:pt idx="284">
                  <c:v>0.860300899</c:v>
                </c:pt>
                <c:pt idx="285">
                  <c:v>0.860416651</c:v>
                </c:pt>
                <c:pt idx="286">
                  <c:v>0.860532403</c:v>
                </c:pt>
                <c:pt idx="287">
                  <c:v>0.860648155</c:v>
                </c:pt>
                <c:pt idx="288">
                  <c:v>0.860763907</c:v>
                </c:pt>
                <c:pt idx="289">
                  <c:v>0.8608796</c:v>
                </c:pt>
                <c:pt idx="290">
                  <c:v>0.860995352</c:v>
                </c:pt>
                <c:pt idx="291">
                  <c:v>0.861111104</c:v>
                </c:pt>
                <c:pt idx="292">
                  <c:v>0.861226857</c:v>
                </c:pt>
                <c:pt idx="293">
                  <c:v>0.861342609</c:v>
                </c:pt>
                <c:pt idx="294">
                  <c:v>0.861458361</c:v>
                </c:pt>
                <c:pt idx="295">
                  <c:v>0.861574054</c:v>
                </c:pt>
                <c:pt idx="296">
                  <c:v>0.861689806</c:v>
                </c:pt>
                <c:pt idx="297">
                  <c:v>0.861805558</c:v>
                </c:pt>
                <c:pt idx="298">
                  <c:v>0.86192131</c:v>
                </c:pt>
                <c:pt idx="299">
                  <c:v>0.862037063</c:v>
                </c:pt>
                <c:pt idx="300">
                  <c:v>0.862152755</c:v>
                </c:pt>
                <c:pt idx="301">
                  <c:v>0.862268507</c:v>
                </c:pt>
                <c:pt idx="302">
                  <c:v>0.86238426</c:v>
                </c:pt>
                <c:pt idx="303">
                  <c:v>0.862500012</c:v>
                </c:pt>
                <c:pt idx="304">
                  <c:v>0.862615764</c:v>
                </c:pt>
                <c:pt idx="305">
                  <c:v>0.862731457</c:v>
                </c:pt>
                <c:pt idx="306">
                  <c:v>0.862847209</c:v>
                </c:pt>
                <c:pt idx="307">
                  <c:v>0.862962961</c:v>
                </c:pt>
                <c:pt idx="308">
                  <c:v>0.863078713</c:v>
                </c:pt>
                <c:pt idx="309">
                  <c:v>0.863194466</c:v>
                </c:pt>
                <c:pt idx="310">
                  <c:v>0.863310158</c:v>
                </c:pt>
                <c:pt idx="311">
                  <c:v>0.86342591</c:v>
                </c:pt>
                <c:pt idx="312">
                  <c:v>0.863541663</c:v>
                </c:pt>
                <c:pt idx="313">
                  <c:v>0.863657415</c:v>
                </c:pt>
                <c:pt idx="314">
                  <c:v>0.863773167</c:v>
                </c:pt>
                <c:pt idx="315">
                  <c:v>0.86388886</c:v>
                </c:pt>
                <c:pt idx="316">
                  <c:v>0.864004612</c:v>
                </c:pt>
                <c:pt idx="317">
                  <c:v>0.864120364</c:v>
                </c:pt>
                <c:pt idx="318">
                  <c:v>0.864236116</c:v>
                </c:pt>
                <c:pt idx="319">
                  <c:v>0.864351869</c:v>
                </c:pt>
                <c:pt idx="320">
                  <c:v>0.864467621</c:v>
                </c:pt>
                <c:pt idx="321">
                  <c:v>0.864583313</c:v>
                </c:pt>
                <c:pt idx="322">
                  <c:v>0.864699066</c:v>
                </c:pt>
                <c:pt idx="323">
                  <c:v>0.864814818</c:v>
                </c:pt>
                <c:pt idx="324">
                  <c:v>0.86493057</c:v>
                </c:pt>
                <c:pt idx="325">
                  <c:v>0.865046322</c:v>
                </c:pt>
                <c:pt idx="326">
                  <c:v>0.865162015</c:v>
                </c:pt>
                <c:pt idx="327">
                  <c:v>0.865277767</c:v>
                </c:pt>
                <c:pt idx="328">
                  <c:v>0.865393519</c:v>
                </c:pt>
                <c:pt idx="329">
                  <c:v>0.865509272</c:v>
                </c:pt>
                <c:pt idx="330">
                  <c:v>0.865625024</c:v>
                </c:pt>
                <c:pt idx="331">
                  <c:v>0.865740716</c:v>
                </c:pt>
                <c:pt idx="332">
                  <c:v>0.865856469</c:v>
                </c:pt>
                <c:pt idx="333">
                  <c:v>0.865972221</c:v>
                </c:pt>
                <c:pt idx="334">
                  <c:v>0.866087973</c:v>
                </c:pt>
                <c:pt idx="335">
                  <c:v>0.866203725</c:v>
                </c:pt>
                <c:pt idx="336">
                  <c:v>0.866319418</c:v>
                </c:pt>
                <c:pt idx="337">
                  <c:v>0.86643517</c:v>
                </c:pt>
                <c:pt idx="338">
                  <c:v>0.866550922</c:v>
                </c:pt>
                <c:pt idx="339">
                  <c:v>0.866666675</c:v>
                </c:pt>
                <c:pt idx="340">
                  <c:v>0.866782427</c:v>
                </c:pt>
                <c:pt idx="341">
                  <c:v>0.866898119</c:v>
                </c:pt>
                <c:pt idx="342">
                  <c:v>0.867013872</c:v>
                </c:pt>
                <c:pt idx="343">
                  <c:v>0.867129624</c:v>
                </c:pt>
                <c:pt idx="344">
                  <c:v>0.867245376</c:v>
                </c:pt>
                <c:pt idx="345">
                  <c:v>0.867361128</c:v>
                </c:pt>
                <c:pt idx="346">
                  <c:v>0.867476881</c:v>
                </c:pt>
                <c:pt idx="347">
                  <c:v>0.867592573</c:v>
                </c:pt>
                <c:pt idx="348">
                  <c:v>0.867708325</c:v>
                </c:pt>
                <c:pt idx="349">
                  <c:v>0.867824078</c:v>
                </c:pt>
                <c:pt idx="350">
                  <c:v>0.86793983</c:v>
                </c:pt>
                <c:pt idx="351">
                  <c:v>0.868055582</c:v>
                </c:pt>
                <c:pt idx="352">
                  <c:v>0.868171275</c:v>
                </c:pt>
                <c:pt idx="353">
                  <c:v>0.868287027</c:v>
                </c:pt>
                <c:pt idx="354">
                  <c:v>0.868402779</c:v>
                </c:pt>
                <c:pt idx="355">
                  <c:v>0.868518531</c:v>
                </c:pt>
                <c:pt idx="356">
                  <c:v>0.868634284</c:v>
                </c:pt>
                <c:pt idx="357">
                  <c:v>0.868749976</c:v>
                </c:pt>
                <c:pt idx="358">
                  <c:v>0.868865728</c:v>
                </c:pt>
                <c:pt idx="359">
                  <c:v>0.868981481</c:v>
                </c:pt>
                <c:pt idx="360">
                  <c:v>0.869097233</c:v>
                </c:pt>
                <c:pt idx="361">
                  <c:v>0.869212985</c:v>
                </c:pt>
                <c:pt idx="362">
                  <c:v>0.869328678</c:v>
                </c:pt>
                <c:pt idx="363">
                  <c:v>0.86944443</c:v>
                </c:pt>
                <c:pt idx="364">
                  <c:v>0.869560182</c:v>
                </c:pt>
                <c:pt idx="365">
                  <c:v>0.869675934</c:v>
                </c:pt>
                <c:pt idx="366">
                  <c:v>0.869791687</c:v>
                </c:pt>
                <c:pt idx="367">
                  <c:v>0.869907379</c:v>
                </c:pt>
                <c:pt idx="368">
                  <c:v>0.870023131</c:v>
                </c:pt>
                <c:pt idx="369">
                  <c:v>0.870138884</c:v>
                </c:pt>
                <c:pt idx="370">
                  <c:v>0.870254636</c:v>
                </c:pt>
                <c:pt idx="371">
                  <c:v>0.870370388</c:v>
                </c:pt>
                <c:pt idx="372">
                  <c:v>0.87048614</c:v>
                </c:pt>
                <c:pt idx="373">
                  <c:v>0.870601833</c:v>
                </c:pt>
                <c:pt idx="374">
                  <c:v>0.870717585</c:v>
                </c:pt>
                <c:pt idx="375">
                  <c:v>0.870833337</c:v>
                </c:pt>
                <c:pt idx="376">
                  <c:v>0.87094909</c:v>
                </c:pt>
                <c:pt idx="377">
                  <c:v>0.871064842</c:v>
                </c:pt>
                <c:pt idx="378">
                  <c:v>0.871180534</c:v>
                </c:pt>
                <c:pt idx="379">
                  <c:v>0.871296287</c:v>
                </c:pt>
                <c:pt idx="380">
                  <c:v>0.871412039</c:v>
                </c:pt>
                <c:pt idx="381">
                  <c:v>0.871527791</c:v>
                </c:pt>
                <c:pt idx="382">
                  <c:v>0.871643543</c:v>
                </c:pt>
                <c:pt idx="383">
                  <c:v>0.871759236</c:v>
                </c:pt>
                <c:pt idx="384">
                  <c:v>0.871874988</c:v>
                </c:pt>
                <c:pt idx="385">
                  <c:v>0.87199074</c:v>
                </c:pt>
                <c:pt idx="386">
                  <c:v>0.872106493</c:v>
                </c:pt>
                <c:pt idx="387">
                  <c:v>0.872222245</c:v>
                </c:pt>
                <c:pt idx="388">
                  <c:v>0.872337937</c:v>
                </c:pt>
                <c:pt idx="389">
                  <c:v>0.87245369</c:v>
                </c:pt>
                <c:pt idx="390">
                  <c:v>0.872569442</c:v>
                </c:pt>
                <c:pt idx="391">
                  <c:v>0.872685194</c:v>
                </c:pt>
                <c:pt idx="392">
                  <c:v>0.872800946</c:v>
                </c:pt>
                <c:pt idx="393">
                  <c:v>0.872916639</c:v>
                </c:pt>
                <c:pt idx="394">
                  <c:v>0.873032391</c:v>
                </c:pt>
                <c:pt idx="395">
                  <c:v>0.873148143</c:v>
                </c:pt>
                <c:pt idx="396">
                  <c:v>0.873263896</c:v>
                </c:pt>
                <c:pt idx="397">
                  <c:v>0.873379648</c:v>
                </c:pt>
                <c:pt idx="398">
                  <c:v>0.8734954</c:v>
                </c:pt>
                <c:pt idx="399">
                  <c:v>0.873611093</c:v>
                </c:pt>
                <c:pt idx="400">
                  <c:v>0.873726845</c:v>
                </c:pt>
                <c:pt idx="401">
                  <c:v>0.873842597</c:v>
                </c:pt>
                <c:pt idx="402">
                  <c:v>0.873958349</c:v>
                </c:pt>
                <c:pt idx="403">
                  <c:v>0.874074101</c:v>
                </c:pt>
                <c:pt idx="404">
                  <c:v>0.874189794</c:v>
                </c:pt>
                <c:pt idx="405">
                  <c:v>0.874305546</c:v>
                </c:pt>
                <c:pt idx="406">
                  <c:v>0.874421299</c:v>
                </c:pt>
                <c:pt idx="407">
                  <c:v>0.874537051</c:v>
                </c:pt>
                <c:pt idx="408">
                  <c:v>0.874652803</c:v>
                </c:pt>
                <c:pt idx="409">
                  <c:v>0.874768496</c:v>
                </c:pt>
                <c:pt idx="410">
                  <c:v>0.874884248</c:v>
                </c:pt>
                <c:pt idx="411">
                  <c:v>0.875</c:v>
                </c:pt>
                <c:pt idx="412">
                  <c:v>0.875115752</c:v>
                </c:pt>
                <c:pt idx="413">
                  <c:v>0.875231504</c:v>
                </c:pt>
                <c:pt idx="414">
                  <c:v>0.875347197</c:v>
                </c:pt>
                <c:pt idx="415">
                  <c:v>0.875462949</c:v>
                </c:pt>
                <c:pt idx="416">
                  <c:v>0.875578701</c:v>
                </c:pt>
                <c:pt idx="417">
                  <c:v>0.875694454</c:v>
                </c:pt>
                <c:pt idx="418">
                  <c:v>0.875810206</c:v>
                </c:pt>
                <c:pt idx="419">
                  <c:v>0.875925899</c:v>
                </c:pt>
                <c:pt idx="420">
                  <c:v>0.876041651</c:v>
                </c:pt>
                <c:pt idx="421">
                  <c:v>0.876157403</c:v>
                </c:pt>
                <c:pt idx="422">
                  <c:v>0.876273155</c:v>
                </c:pt>
                <c:pt idx="423">
                  <c:v>0.876388907</c:v>
                </c:pt>
                <c:pt idx="424">
                  <c:v>0.8765046</c:v>
                </c:pt>
                <c:pt idx="425">
                  <c:v>0.876620352</c:v>
                </c:pt>
                <c:pt idx="426">
                  <c:v>0.876736104</c:v>
                </c:pt>
                <c:pt idx="427">
                  <c:v>0.876851857</c:v>
                </c:pt>
                <c:pt idx="428">
                  <c:v>0.876967609</c:v>
                </c:pt>
                <c:pt idx="429">
                  <c:v>0.877083361</c:v>
                </c:pt>
                <c:pt idx="430">
                  <c:v>0.877199054</c:v>
                </c:pt>
                <c:pt idx="431">
                  <c:v>0.877314806</c:v>
                </c:pt>
                <c:pt idx="432">
                  <c:v>0.877430558</c:v>
                </c:pt>
                <c:pt idx="433">
                  <c:v>0.87754631</c:v>
                </c:pt>
                <c:pt idx="434">
                  <c:v>0.877662063</c:v>
                </c:pt>
                <c:pt idx="435">
                  <c:v>0.877777755</c:v>
                </c:pt>
                <c:pt idx="436">
                  <c:v>0.877893507</c:v>
                </c:pt>
                <c:pt idx="437">
                  <c:v>0.87800926</c:v>
                </c:pt>
                <c:pt idx="438">
                  <c:v>0.878125012</c:v>
                </c:pt>
                <c:pt idx="439">
                  <c:v>0.878240764</c:v>
                </c:pt>
                <c:pt idx="440">
                  <c:v>0.878356457</c:v>
                </c:pt>
                <c:pt idx="441">
                  <c:v>0.878472209</c:v>
                </c:pt>
                <c:pt idx="442">
                  <c:v>0.878587961</c:v>
                </c:pt>
                <c:pt idx="443">
                  <c:v>0.878703713</c:v>
                </c:pt>
                <c:pt idx="444">
                  <c:v>0.878819466</c:v>
                </c:pt>
                <c:pt idx="445">
                  <c:v>0.878935158</c:v>
                </c:pt>
                <c:pt idx="446">
                  <c:v>0.87905091</c:v>
                </c:pt>
                <c:pt idx="447">
                  <c:v>0.879166663</c:v>
                </c:pt>
                <c:pt idx="448">
                  <c:v>0.879282415</c:v>
                </c:pt>
                <c:pt idx="449">
                  <c:v>0.879398167</c:v>
                </c:pt>
                <c:pt idx="450">
                  <c:v>0.87951386</c:v>
                </c:pt>
                <c:pt idx="451">
                  <c:v>0.879629612</c:v>
                </c:pt>
                <c:pt idx="452">
                  <c:v>0.879745364</c:v>
                </c:pt>
                <c:pt idx="453">
                  <c:v>0.879861116</c:v>
                </c:pt>
                <c:pt idx="454">
                  <c:v>0.879976869</c:v>
                </c:pt>
                <c:pt idx="455">
                  <c:v>0.880092621</c:v>
                </c:pt>
                <c:pt idx="456">
                  <c:v>0.880208313</c:v>
                </c:pt>
                <c:pt idx="457">
                  <c:v>0.880324066</c:v>
                </c:pt>
                <c:pt idx="458">
                  <c:v>0.880439818</c:v>
                </c:pt>
                <c:pt idx="459">
                  <c:v>0.88055557</c:v>
                </c:pt>
                <c:pt idx="460">
                  <c:v>0.880671322</c:v>
                </c:pt>
                <c:pt idx="461">
                  <c:v>0.880787015</c:v>
                </c:pt>
                <c:pt idx="462">
                  <c:v>0.880902767</c:v>
                </c:pt>
                <c:pt idx="463">
                  <c:v>0.881018519</c:v>
                </c:pt>
                <c:pt idx="464">
                  <c:v>0.881134272</c:v>
                </c:pt>
                <c:pt idx="465">
                  <c:v>0.881250024</c:v>
                </c:pt>
                <c:pt idx="466">
                  <c:v>0.881365716</c:v>
                </c:pt>
                <c:pt idx="467">
                  <c:v>0.881481469</c:v>
                </c:pt>
                <c:pt idx="468">
                  <c:v>0.881597221</c:v>
                </c:pt>
                <c:pt idx="469">
                  <c:v>0.881712973</c:v>
                </c:pt>
                <c:pt idx="470">
                  <c:v>0.881828725</c:v>
                </c:pt>
                <c:pt idx="471">
                  <c:v>0.881944418</c:v>
                </c:pt>
                <c:pt idx="472">
                  <c:v>0.88206017</c:v>
                </c:pt>
                <c:pt idx="473">
                  <c:v>0.882175922</c:v>
                </c:pt>
                <c:pt idx="474">
                  <c:v>0.882291675</c:v>
                </c:pt>
                <c:pt idx="475">
                  <c:v>0.882407427</c:v>
                </c:pt>
                <c:pt idx="476">
                  <c:v>0.882523119</c:v>
                </c:pt>
                <c:pt idx="477">
                  <c:v>0.882638872</c:v>
                </c:pt>
                <c:pt idx="478">
                  <c:v>0.882754624</c:v>
                </c:pt>
                <c:pt idx="479">
                  <c:v>0.882870376</c:v>
                </c:pt>
                <c:pt idx="480">
                  <c:v>0.882986128</c:v>
                </c:pt>
                <c:pt idx="481">
                  <c:v>0.883101881</c:v>
                </c:pt>
                <c:pt idx="482">
                  <c:v>0.883217573</c:v>
                </c:pt>
                <c:pt idx="483">
                  <c:v>0.883333325</c:v>
                </c:pt>
                <c:pt idx="484">
                  <c:v>0.883449078</c:v>
                </c:pt>
                <c:pt idx="485">
                  <c:v>0.88356483</c:v>
                </c:pt>
                <c:pt idx="486">
                  <c:v>0.883680582</c:v>
                </c:pt>
                <c:pt idx="487">
                  <c:v>0.883796275</c:v>
                </c:pt>
                <c:pt idx="488">
                  <c:v>0.883912027</c:v>
                </c:pt>
                <c:pt idx="489">
                  <c:v>0.884027779</c:v>
                </c:pt>
                <c:pt idx="490">
                  <c:v>0.884143531</c:v>
                </c:pt>
                <c:pt idx="491">
                  <c:v>0.884259284</c:v>
                </c:pt>
                <c:pt idx="492">
                  <c:v>0.884374976</c:v>
                </c:pt>
                <c:pt idx="493">
                  <c:v>0.884490728</c:v>
                </c:pt>
                <c:pt idx="494">
                  <c:v>0.884606481</c:v>
                </c:pt>
                <c:pt idx="495">
                  <c:v>0.884722233</c:v>
                </c:pt>
                <c:pt idx="496">
                  <c:v>0.884837985</c:v>
                </c:pt>
                <c:pt idx="497">
                  <c:v>0.884953678</c:v>
                </c:pt>
                <c:pt idx="498">
                  <c:v>0.88506943</c:v>
                </c:pt>
                <c:pt idx="499">
                  <c:v>0.885185182</c:v>
                </c:pt>
                <c:pt idx="500">
                  <c:v>0.885300934</c:v>
                </c:pt>
                <c:pt idx="501">
                  <c:v>0.885416687</c:v>
                </c:pt>
                <c:pt idx="502">
                  <c:v>0.885532379</c:v>
                </c:pt>
                <c:pt idx="503">
                  <c:v>0.885648131</c:v>
                </c:pt>
                <c:pt idx="504">
                  <c:v>0.885763884</c:v>
                </c:pt>
                <c:pt idx="505">
                  <c:v>0.885879636</c:v>
                </c:pt>
                <c:pt idx="506">
                  <c:v>0.885995388</c:v>
                </c:pt>
                <c:pt idx="507">
                  <c:v>0.88611114</c:v>
                </c:pt>
                <c:pt idx="508">
                  <c:v>0.886226833</c:v>
                </c:pt>
                <c:pt idx="509">
                  <c:v>0.886342585</c:v>
                </c:pt>
                <c:pt idx="510">
                  <c:v>0.886458337</c:v>
                </c:pt>
                <c:pt idx="511">
                  <c:v>0.88657409</c:v>
                </c:pt>
                <c:pt idx="512">
                  <c:v>0.886689842</c:v>
                </c:pt>
                <c:pt idx="513">
                  <c:v>0.886805534</c:v>
                </c:pt>
                <c:pt idx="514">
                  <c:v>0.886921287</c:v>
                </c:pt>
                <c:pt idx="515">
                  <c:v>0.887037039</c:v>
                </c:pt>
                <c:pt idx="516">
                  <c:v>0.887152791</c:v>
                </c:pt>
                <c:pt idx="517">
                  <c:v>0.887268543</c:v>
                </c:pt>
                <c:pt idx="518">
                  <c:v>0.887384236</c:v>
                </c:pt>
                <c:pt idx="519">
                  <c:v>0.887499988</c:v>
                </c:pt>
                <c:pt idx="520">
                  <c:v>0.88761574</c:v>
                </c:pt>
                <c:pt idx="521">
                  <c:v>0.887731493</c:v>
                </c:pt>
                <c:pt idx="522">
                  <c:v>0.887847245</c:v>
                </c:pt>
                <c:pt idx="523">
                  <c:v>0.887962937</c:v>
                </c:pt>
                <c:pt idx="524">
                  <c:v>0.88807869</c:v>
                </c:pt>
                <c:pt idx="525">
                  <c:v>0.888194442</c:v>
                </c:pt>
                <c:pt idx="526">
                  <c:v>0.888310194</c:v>
                </c:pt>
                <c:pt idx="527">
                  <c:v>0.888425946</c:v>
                </c:pt>
                <c:pt idx="528">
                  <c:v>0.888541639</c:v>
                </c:pt>
                <c:pt idx="529">
                  <c:v>0.888657391</c:v>
                </c:pt>
                <c:pt idx="530">
                  <c:v>0.888773143</c:v>
                </c:pt>
                <c:pt idx="531">
                  <c:v>0.888888896</c:v>
                </c:pt>
                <c:pt idx="532">
                  <c:v>0.889004648</c:v>
                </c:pt>
                <c:pt idx="533">
                  <c:v>0.8891204</c:v>
                </c:pt>
                <c:pt idx="534">
                  <c:v>0.889236093</c:v>
                </c:pt>
                <c:pt idx="535">
                  <c:v>0.889351845</c:v>
                </c:pt>
                <c:pt idx="536">
                  <c:v>0.889467597</c:v>
                </c:pt>
                <c:pt idx="537">
                  <c:v>0.889583349</c:v>
                </c:pt>
                <c:pt idx="538">
                  <c:v>0.889699101</c:v>
                </c:pt>
                <c:pt idx="539">
                  <c:v>0.889814794</c:v>
                </c:pt>
                <c:pt idx="540">
                  <c:v>0.889930546</c:v>
                </c:pt>
                <c:pt idx="541">
                  <c:v>0.890046299</c:v>
                </c:pt>
                <c:pt idx="542">
                  <c:v>0.890162051</c:v>
                </c:pt>
                <c:pt idx="543">
                  <c:v>0.890277803</c:v>
                </c:pt>
                <c:pt idx="544">
                  <c:v>0.890393496</c:v>
                </c:pt>
                <c:pt idx="545">
                  <c:v>0.890509248</c:v>
                </c:pt>
                <c:pt idx="546">
                  <c:v>0.890625</c:v>
                </c:pt>
                <c:pt idx="547">
                  <c:v>0.890740752</c:v>
                </c:pt>
                <c:pt idx="548">
                  <c:v>0.890856504</c:v>
                </c:pt>
                <c:pt idx="549">
                  <c:v>0.890972197</c:v>
                </c:pt>
                <c:pt idx="550">
                  <c:v>0.891087949</c:v>
                </c:pt>
                <c:pt idx="551">
                  <c:v>0.891203701</c:v>
                </c:pt>
                <c:pt idx="552">
                  <c:v>0.891319454</c:v>
                </c:pt>
                <c:pt idx="553">
                  <c:v>0.891435206</c:v>
                </c:pt>
                <c:pt idx="554">
                  <c:v>0.891550899</c:v>
                </c:pt>
                <c:pt idx="555">
                  <c:v>0.891666651</c:v>
                </c:pt>
                <c:pt idx="556">
                  <c:v>0.891782403</c:v>
                </c:pt>
                <c:pt idx="557">
                  <c:v>0.891898155</c:v>
                </c:pt>
                <c:pt idx="558">
                  <c:v>0.892013907</c:v>
                </c:pt>
                <c:pt idx="559">
                  <c:v>0.8921296</c:v>
                </c:pt>
                <c:pt idx="560">
                  <c:v>0.892245352</c:v>
                </c:pt>
                <c:pt idx="561">
                  <c:v>0.892361104</c:v>
                </c:pt>
                <c:pt idx="562">
                  <c:v>0.892476857</c:v>
                </c:pt>
                <c:pt idx="563">
                  <c:v>0.892592609</c:v>
                </c:pt>
                <c:pt idx="564">
                  <c:v>0.892708361</c:v>
                </c:pt>
                <c:pt idx="565">
                  <c:v>0.892824054</c:v>
                </c:pt>
                <c:pt idx="566">
                  <c:v>0.892939806</c:v>
                </c:pt>
                <c:pt idx="567">
                  <c:v>0.893055558</c:v>
                </c:pt>
                <c:pt idx="568">
                  <c:v>0.89317131</c:v>
                </c:pt>
                <c:pt idx="569">
                  <c:v>0.893287063</c:v>
                </c:pt>
                <c:pt idx="570">
                  <c:v>0.893402755</c:v>
                </c:pt>
                <c:pt idx="571">
                  <c:v>0.893518507</c:v>
                </c:pt>
                <c:pt idx="572">
                  <c:v>0.89363426</c:v>
                </c:pt>
                <c:pt idx="573">
                  <c:v>0.893750012</c:v>
                </c:pt>
                <c:pt idx="574">
                  <c:v>0.893865764</c:v>
                </c:pt>
                <c:pt idx="575">
                  <c:v>0.893981457</c:v>
                </c:pt>
                <c:pt idx="576">
                  <c:v>0.894097209</c:v>
                </c:pt>
                <c:pt idx="577">
                  <c:v>0.894212961</c:v>
                </c:pt>
                <c:pt idx="578">
                  <c:v>0.894328713</c:v>
                </c:pt>
                <c:pt idx="579">
                  <c:v>0.894444466</c:v>
                </c:pt>
                <c:pt idx="580">
                  <c:v>0.894560158</c:v>
                </c:pt>
                <c:pt idx="581">
                  <c:v>0.89467591</c:v>
                </c:pt>
                <c:pt idx="582">
                  <c:v>0.894791663</c:v>
                </c:pt>
                <c:pt idx="583">
                  <c:v>0.894907415</c:v>
                </c:pt>
                <c:pt idx="584">
                  <c:v>0.895023167</c:v>
                </c:pt>
                <c:pt idx="585">
                  <c:v>0.89513886</c:v>
                </c:pt>
                <c:pt idx="586">
                  <c:v>0.895254612</c:v>
                </c:pt>
                <c:pt idx="587">
                  <c:v>0.895370364</c:v>
                </c:pt>
                <c:pt idx="588">
                  <c:v>0.895486116</c:v>
                </c:pt>
                <c:pt idx="589">
                  <c:v>0.895601869</c:v>
                </c:pt>
                <c:pt idx="590">
                  <c:v>0.895717621</c:v>
                </c:pt>
                <c:pt idx="591">
                  <c:v>0.895833313</c:v>
                </c:pt>
                <c:pt idx="592">
                  <c:v>0.895949066</c:v>
                </c:pt>
                <c:pt idx="593">
                  <c:v>0.896064818</c:v>
                </c:pt>
                <c:pt idx="594">
                  <c:v>0.89618057</c:v>
                </c:pt>
                <c:pt idx="595">
                  <c:v>0.896296322</c:v>
                </c:pt>
                <c:pt idx="596">
                  <c:v>0.896412015</c:v>
                </c:pt>
                <c:pt idx="597">
                  <c:v>0.896527767</c:v>
                </c:pt>
                <c:pt idx="598">
                  <c:v>0.896643519</c:v>
                </c:pt>
                <c:pt idx="599">
                  <c:v>0.896759272</c:v>
                </c:pt>
                <c:pt idx="600">
                  <c:v>0.896875024</c:v>
                </c:pt>
                <c:pt idx="601">
                  <c:v>0.896990716</c:v>
                </c:pt>
                <c:pt idx="602">
                  <c:v>0.897106469</c:v>
                </c:pt>
                <c:pt idx="603">
                  <c:v>0.897222221</c:v>
                </c:pt>
                <c:pt idx="604">
                  <c:v>0.897337973</c:v>
                </c:pt>
                <c:pt idx="605">
                  <c:v>0.897453725</c:v>
                </c:pt>
                <c:pt idx="606">
                  <c:v>0.897569418</c:v>
                </c:pt>
                <c:pt idx="607">
                  <c:v>0.89768517</c:v>
                </c:pt>
                <c:pt idx="608">
                  <c:v>0.897800922</c:v>
                </c:pt>
                <c:pt idx="609">
                  <c:v>0.897916675</c:v>
                </c:pt>
                <c:pt idx="610">
                  <c:v>0.898032427</c:v>
                </c:pt>
                <c:pt idx="611">
                  <c:v>0.898148119</c:v>
                </c:pt>
                <c:pt idx="612">
                  <c:v>0.898263872</c:v>
                </c:pt>
                <c:pt idx="613">
                  <c:v>0.898379624</c:v>
                </c:pt>
                <c:pt idx="614">
                  <c:v>0.898495376</c:v>
                </c:pt>
                <c:pt idx="615">
                  <c:v>0.898611128</c:v>
                </c:pt>
                <c:pt idx="616">
                  <c:v>0.898726881</c:v>
                </c:pt>
                <c:pt idx="617">
                  <c:v>0.898842573</c:v>
                </c:pt>
                <c:pt idx="618">
                  <c:v>0.898958325</c:v>
                </c:pt>
                <c:pt idx="619">
                  <c:v>0.899074078</c:v>
                </c:pt>
                <c:pt idx="620">
                  <c:v>0.89918983</c:v>
                </c:pt>
                <c:pt idx="621">
                  <c:v>0.899305582</c:v>
                </c:pt>
                <c:pt idx="622">
                  <c:v>0.899421275</c:v>
                </c:pt>
                <c:pt idx="623">
                  <c:v>0.899537027</c:v>
                </c:pt>
                <c:pt idx="624">
                  <c:v>0.899652779</c:v>
                </c:pt>
                <c:pt idx="625">
                  <c:v>0.899768531</c:v>
                </c:pt>
                <c:pt idx="626">
                  <c:v>0.899884284</c:v>
                </c:pt>
                <c:pt idx="627">
                  <c:v>0.899999976</c:v>
                </c:pt>
                <c:pt idx="628">
                  <c:v>0.900115728</c:v>
                </c:pt>
                <c:pt idx="629">
                  <c:v>0.900231481</c:v>
                </c:pt>
                <c:pt idx="630">
                  <c:v>0.900347233</c:v>
                </c:pt>
                <c:pt idx="631">
                  <c:v>0.900462985</c:v>
                </c:pt>
                <c:pt idx="632">
                  <c:v>0.900578678</c:v>
                </c:pt>
                <c:pt idx="633">
                  <c:v>0.90069443</c:v>
                </c:pt>
                <c:pt idx="634">
                  <c:v>0.900810182</c:v>
                </c:pt>
                <c:pt idx="635">
                  <c:v>0.900925934</c:v>
                </c:pt>
                <c:pt idx="636">
                  <c:v>0.901041687</c:v>
                </c:pt>
                <c:pt idx="637">
                  <c:v>0.901157379</c:v>
                </c:pt>
                <c:pt idx="638">
                  <c:v>0.901273131</c:v>
                </c:pt>
                <c:pt idx="639">
                  <c:v>0.901388884</c:v>
                </c:pt>
                <c:pt idx="640">
                  <c:v>0.901504636</c:v>
                </c:pt>
                <c:pt idx="641">
                  <c:v>0.901620388</c:v>
                </c:pt>
                <c:pt idx="642">
                  <c:v>0.90173614</c:v>
                </c:pt>
                <c:pt idx="643">
                  <c:v>0.901851833</c:v>
                </c:pt>
                <c:pt idx="644">
                  <c:v>0.901967585</c:v>
                </c:pt>
                <c:pt idx="645">
                  <c:v>0.902083337</c:v>
                </c:pt>
                <c:pt idx="646">
                  <c:v>0.90219909</c:v>
                </c:pt>
                <c:pt idx="647">
                  <c:v>0.902314842</c:v>
                </c:pt>
                <c:pt idx="648">
                  <c:v>0.902430534</c:v>
                </c:pt>
                <c:pt idx="649">
                  <c:v>0.902546287</c:v>
                </c:pt>
                <c:pt idx="650">
                  <c:v>0.902662039</c:v>
                </c:pt>
                <c:pt idx="651">
                  <c:v>0.902777791</c:v>
                </c:pt>
                <c:pt idx="652">
                  <c:v>0.902893543</c:v>
                </c:pt>
                <c:pt idx="653">
                  <c:v>0.903009236</c:v>
                </c:pt>
                <c:pt idx="654">
                  <c:v>0.903124988</c:v>
                </c:pt>
                <c:pt idx="655">
                  <c:v>0.90324074</c:v>
                </c:pt>
                <c:pt idx="656">
                  <c:v>0.903356493</c:v>
                </c:pt>
                <c:pt idx="657">
                  <c:v>0.903472245</c:v>
                </c:pt>
                <c:pt idx="658">
                  <c:v>0.903587937</c:v>
                </c:pt>
                <c:pt idx="659">
                  <c:v>0.90370369</c:v>
                </c:pt>
                <c:pt idx="660">
                  <c:v>0.903819442</c:v>
                </c:pt>
                <c:pt idx="661">
                  <c:v>0.903935194</c:v>
                </c:pt>
                <c:pt idx="662">
                  <c:v>0.904050946</c:v>
                </c:pt>
                <c:pt idx="663">
                  <c:v>0.904166639</c:v>
                </c:pt>
                <c:pt idx="664">
                  <c:v>0.904282391</c:v>
                </c:pt>
                <c:pt idx="665">
                  <c:v>0.904398143</c:v>
                </c:pt>
                <c:pt idx="666">
                  <c:v>0.904513896</c:v>
                </c:pt>
                <c:pt idx="667">
                  <c:v>0.904629648</c:v>
                </c:pt>
                <c:pt idx="668">
                  <c:v>0.9047454</c:v>
                </c:pt>
                <c:pt idx="669">
                  <c:v>0.904861093</c:v>
                </c:pt>
                <c:pt idx="670">
                  <c:v>0.904976845</c:v>
                </c:pt>
                <c:pt idx="671">
                  <c:v>0.905092597</c:v>
                </c:pt>
                <c:pt idx="672">
                  <c:v>0.905208349</c:v>
                </c:pt>
                <c:pt idx="673">
                  <c:v>0.905324101</c:v>
                </c:pt>
                <c:pt idx="674">
                  <c:v>0.905439794</c:v>
                </c:pt>
                <c:pt idx="675">
                  <c:v>0.905555546</c:v>
                </c:pt>
                <c:pt idx="676">
                  <c:v>0.905671299</c:v>
                </c:pt>
                <c:pt idx="677">
                  <c:v>0.905787051</c:v>
                </c:pt>
                <c:pt idx="678">
                  <c:v>0.905902803</c:v>
                </c:pt>
                <c:pt idx="679">
                  <c:v>0.906018496</c:v>
                </c:pt>
                <c:pt idx="680">
                  <c:v>0.906134248</c:v>
                </c:pt>
                <c:pt idx="681">
                  <c:v>0.90625</c:v>
                </c:pt>
                <c:pt idx="682">
                  <c:v>0.906365752</c:v>
                </c:pt>
                <c:pt idx="683">
                  <c:v>0.906481504</c:v>
                </c:pt>
                <c:pt idx="684">
                  <c:v>0.906597197</c:v>
                </c:pt>
                <c:pt idx="685">
                  <c:v>0.906712949</c:v>
                </c:pt>
                <c:pt idx="686">
                  <c:v>0.906828701</c:v>
                </c:pt>
                <c:pt idx="687">
                  <c:v>0.906944454</c:v>
                </c:pt>
                <c:pt idx="688">
                  <c:v>0.907060206</c:v>
                </c:pt>
                <c:pt idx="689">
                  <c:v>0.907175899</c:v>
                </c:pt>
                <c:pt idx="690">
                  <c:v>0.907291651</c:v>
                </c:pt>
                <c:pt idx="691">
                  <c:v>0.907407403</c:v>
                </c:pt>
                <c:pt idx="692">
                  <c:v>0.907523155</c:v>
                </c:pt>
                <c:pt idx="693">
                  <c:v>0.907638907</c:v>
                </c:pt>
                <c:pt idx="694">
                  <c:v>0.9077546</c:v>
                </c:pt>
                <c:pt idx="695">
                  <c:v>0.907870352</c:v>
                </c:pt>
                <c:pt idx="696">
                  <c:v>0.907986104</c:v>
                </c:pt>
                <c:pt idx="697">
                  <c:v>0.908101857</c:v>
                </c:pt>
                <c:pt idx="698">
                  <c:v>0.908217609</c:v>
                </c:pt>
                <c:pt idx="699">
                  <c:v>0.908333361</c:v>
                </c:pt>
                <c:pt idx="700">
                  <c:v>0.908449054</c:v>
                </c:pt>
                <c:pt idx="701">
                  <c:v>0.908564806</c:v>
                </c:pt>
                <c:pt idx="702">
                  <c:v>0.908680558</c:v>
                </c:pt>
                <c:pt idx="703">
                  <c:v>0.90879631</c:v>
                </c:pt>
                <c:pt idx="704">
                  <c:v>0.908912063</c:v>
                </c:pt>
                <c:pt idx="705">
                  <c:v>0.909027755</c:v>
                </c:pt>
                <c:pt idx="706">
                  <c:v>0.909143507</c:v>
                </c:pt>
                <c:pt idx="707">
                  <c:v>0.90925926</c:v>
                </c:pt>
                <c:pt idx="708">
                  <c:v>0.909375012</c:v>
                </c:pt>
                <c:pt idx="709">
                  <c:v>0.909490764</c:v>
                </c:pt>
                <c:pt idx="710">
                  <c:v>0.909606457</c:v>
                </c:pt>
                <c:pt idx="711">
                  <c:v>0.909722209</c:v>
                </c:pt>
                <c:pt idx="712">
                  <c:v>0.909837961</c:v>
                </c:pt>
                <c:pt idx="713">
                  <c:v>0.909953713</c:v>
                </c:pt>
                <c:pt idx="714">
                  <c:v>0.910069466</c:v>
                </c:pt>
                <c:pt idx="715">
                  <c:v>0.910185158</c:v>
                </c:pt>
                <c:pt idx="716">
                  <c:v>0.91030091</c:v>
                </c:pt>
                <c:pt idx="717">
                  <c:v>0.910416663</c:v>
                </c:pt>
                <c:pt idx="718">
                  <c:v>0.910532415</c:v>
                </c:pt>
                <c:pt idx="719">
                  <c:v>0.910648167</c:v>
                </c:pt>
                <c:pt idx="720">
                  <c:v>0.91076386</c:v>
                </c:pt>
                <c:pt idx="721">
                  <c:v>0.910879612</c:v>
                </c:pt>
                <c:pt idx="722">
                  <c:v>0.910995364</c:v>
                </c:pt>
                <c:pt idx="723">
                  <c:v>0.911111116</c:v>
                </c:pt>
                <c:pt idx="724">
                  <c:v>0.911226869</c:v>
                </c:pt>
                <c:pt idx="725">
                  <c:v>0.911342621</c:v>
                </c:pt>
                <c:pt idx="726">
                  <c:v>0.911458313</c:v>
                </c:pt>
                <c:pt idx="727">
                  <c:v>0.911574066</c:v>
                </c:pt>
                <c:pt idx="728">
                  <c:v>0.911689818</c:v>
                </c:pt>
                <c:pt idx="729">
                  <c:v>0.91180557</c:v>
                </c:pt>
                <c:pt idx="730">
                  <c:v>0.911921322</c:v>
                </c:pt>
                <c:pt idx="731">
                  <c:v>0.912037015</c:v>
                </c:pt>
                <c:pt idx="732">
                  <c:v>0.912152767</c:v>
                </c:pt>
                <c:pt idx="733">
                  <c:v>0.912268519</c:v>
                </c:pt>
                <c:pt idx="734">
                  <c:v>0.912384272</c:v>
                </c:pt>
                <c:pt idx="735">
                  <c:v>0.912500024</c:v>
                </c:pt>
                <c:pt idx="736">
                  <c:v>0.912615716</c:v>
                </c:pt>
                <c:pt idx="737">
                  <c:v>0.912731469</c:v>
                </c:pt>
                <c:pt idx="738">
                  <c:v>0.912847221</c:v>
                </c:pt>
                <c:pt idx="739">
                  <c:v>0.912962973</c:v>
                </c:pt>
                <c:pt idx="740">
                  <c:v>0.913078725</c:v>
                </c:pt>
                <c:pt idx="741">
                  <c:v>0.913194418</c:v>
                </c:pt>
                <c:pt idx="742">
                  <c:v>0.91331017</c:v>
                </c:pt>
                <c:pt idx="743">
                  <c:v>0.913425922</c:v>
                </c:pt>
                <c:pt idx="744">
                  <c:v>0.913541675</c:v>
                </c:pt>
                <c:pt idx="745">
                  <c:v>0.913657427</c:v>
                </c:pt>
                <c:pt idx="746">
                  <c:v>0.913773119</c:v>
                </c:pt>
                <c:pt idx="747">
                  <c:v>0.913888872</c:v>
                </c:pt>
                <c:pt idx="748">
                  <c:v>0.914004624</c:v>
                </c:pt>
                <c:pt idx="749">
                  <c:v>0.914120376</c:v>
                </c:pt>
                <c:pt idx="750">
                  <c:v>0.914236128</c:v>
                </c:pt>
                <c:pt idx="751">
                  <c:v>0.914351881</c:v>
                </c:pt>
                <c:pt idx="752">
                  <c:v>0.914467573</c:v>
                </c:pt>
                <c:pt idx="753">
                  <c:v>0.914583325</c:v>
                </c:pt>
                <c:pt idx="754">
                  <c:v>0.914699078</c:v>
                </c:pt>
                <c:pt idx="755">
                  <c:v>0.91481483</c:v>
                </c:pt>
                <c:pt idx="756">
                  <c:v>0.914930582</c:v>
                </c:pt>
                <c:pt idx="757">
                  <c:v>0.915046275</c:v>
                </c:pt>
                <c:pt idx="758">
                  <c:v>0.915162027</c:v>
                </c:pt>
                <c:pt idx="759">
                  <c:v>0.915277779</c:v>
                </c:pt>
                <c:pt idx="760">
                  <c:v>0.915393531</c:v>
                </c:pt>
                <c:pt idx="761">
                  <c:v>0.915509284</c:v>
                </c:pt>
                <c:pt idx="762">
                  <c:v>0.915624976</c:v>
                </c:pt>
                <c:pt idx="763">
                  <c:v>0.915740728</c:v>
                </c:pt>
                <c:pt idx="764">
                  <c:v>0.915856481</c:v>
                </c:pt>
                <c:pt idx="765">
                  <c:v>0.915972233</c:v>
                </c:pt>
                <c:pt idx="766">
                  <c:v>0.916087985</c:v>
                </c:pt>
                <c:pt idx="767">
                  <c:v>0.916203678</c:v>
                </c:pt>
                <c:pt idx="768">
                  <c:v>0.91631943</c:v>
                </c:pt>
                <c:pt idx="769">
                  <c:v>0.916435182</c:v>
                </c:pt>
                <c:pt idx="770">
                  <c:v>0.916550934</c:v>
                </c:pt>
                <c:pt idx="771">
                  <c:v>0.916666687</c:v>
                </c:pt>
                <c:pt idx="772">
                  <c:v>0.916782379</c:v>
                </c:pt>
                <c:pt idx="773">
                  <c:v>0.916898131</c:v>
                </c:pt>
                <c:pt idx="774">
                  <c:v>0.917013884</c:v>
                </c:pt>
                <c:pt idx="775">
                  <c:v>0.917129636</c:v>
                </c:pt>
                <c:pt idx="776">
                  <c:v>0.917245388</c:v>
                </c:pt>
                <c:pt idx="777">
                  <c:v>0.91736114</c:v>
                </c:pt>
                <c:pt idx="778">
                  <c:v>0.917476833</c:v>
                </c:pt>
                <c:pt idx="779">
                  <c:v>0.917592585</c:v>
                </c:pt>
                <c:pt idx="780">
                  <c:v>0.917708337</c:v>
                </c:pt>
                <c:pt idx="781">
                  <c:v>0.91782409</c:v>
                </c:pt>
                <c:pt idx="782">
                  <c:v>0.917939842</c:v>
                </c:pt>
                <c:pt idx="783">
                  <c:v>0.918055534</c:v>
                </c:pt>
                <c:pt idx="784">
                  <c:v>0.918171287</c:v>
                </c:pt>
                <c:pt idx="785">
                  <c:v>0.918287039</c:v>
                </c:pt>
                <c:pt idx="786">
                  <c:v>0.918402791</c:v>
                </c:pt>
                <c:pt idx="787">
                  <c:v>0.918518543</c:v>
                </c:pt>
                <c:pt idx="788">
                  <c:v>0.918634236</c:v>
                </c:pt>
                <c:pt idx="789">
                  <c:v>0.918749988</c:v>
                </c:pt>
                <c:pt idx="790">
                  <c:v>0.91886574</c:v>
                </c:pt>
                <c:pt idx="791">
                  <c:v>0.918981493</c:v>
                </c:pt>
                <c:pt idx="792">
                  <c:v>0.919097245</c:v>
                </c:pt>
                <c:pt idx="793">
                  <c:v>0.919212937</c:v>
                </c:pt>
                <c:pt idx="794">
                  <c:v>0.91932869</c:v>
                </c:pt>
                <c:pt idx="795">
                  <c:v>0.919444442</c:v>
                </c:pt>
                <c:pt idx="796">
                  <c:v>0.919560194</c:v>
                </c:pt>
                <c:pt idx="797">
                  <c:v>0.919675946</c:v>
                </c:pt>
                <c:pt idx="798">
                  <c:v>0.919791639</c:v>
                </c:pt>
                <c:pt idx="799">
                  <c:v>0.919907391</c:v>
                </c:pt>
                <c:pt idx="800">
                  <c:v>0.920023143</c:v>
                </c:pt>
                <c:pt idx="801">
                  <c:v>0.920138896</c:v>
                </c:pt>
                <c:pt idx="802">
                  <c:v>0.920254648</c:v>
                </c:pt>
                <c:pt idx="803">
                  <c:v>0.9203704</c:v>
                </c:pt>
                <c:pt idx="804">
                  <c:v>0.920486093</c:v>
                </c:pt>
                <c:pt idx="805">
                  <c:v>0.920601845</c:v>
                </c:pt>
                <c:pt idx="806">
                  <c:v>0.920717597</c:v>
                </c:pt>
                <c:pt idx="807">
                  <c:v>0.920833349</c:v>
                </c:pt>
                <c:pt idx="808">
                  <c:v>0.920949101</c:v>
                </c:pt>
                <c:pt idx="809">
                  <c:v>0.921064794</c:v>
                </c:pt>
                <c:pt idx="810">
                  <c:v>0.921180546</c:v>
                </c:pt>
                <c:pt idx="811">
                  <c:v>0.921296299</c:v>
                </c:pt>
                <c:pt idx="812">
                  <c:v>0.921412051</c:v>
                </c:pt>
                <c:pt idx="813">
                  <c:v>0.921527803</c:v>
                </c:pt>
                <c:pt idx="814">
                  <c:v>0.921643496</c:v>
                </c:pt>
                <c:pt idx="815">
                  <c:v>0.921759248</c:v>
                </c:pt>
                <c:pt idx="816">
                  <c:v>0.921875</c:v>
                </c:pt>
                <c:pt idx="817">
                  <c:v>0.921990752</c:v>
                </c:pt>
                <c:pt idx="818">
                  <c:v>0.922106504</c:v>
                </c:pt>
                <c:pt idx="819">
                  <c:v>0.922222197</c:v>
                </c:pt>
                <c:pt idx="820">
                  <c:v>0.922337949</c:v>
                </c:pt>
                <c:pt idx="821">
                  <c:v>0.922453701</c:v>
                </c:pt>
                <c:pt idx="822">
                  <c:v>0.922569454</c:v>
                </c:pt>
                <c:pt idx="823">
                  <c:v>0.922685206</c:v>
                </c:pt>
                <c:pt idx="824">
                  <c:v>0.922800899</c:v>
                </c:pt>
                <c:pt idx="825">
                  <c:v>0.922916651</c:v>
                </c:pt>
                <c:pt idx="826">
                  <c:v>0.923032403</c:v>
                </c:pt>
                <c:pt idx="827">
                  <c:v>0.923148155</c:v>
                </c:pt>
                <c:pt idx="828">
                  <c:v>0.923263907</c:v>
                </c:pt>
                <c:pt idx="829">
                  <c:v>0.9233796</c:v>
                </c:pt>
                <c:pt idx="830">
                  <c:v>0.923495352</c:v>
                </c:pt>
                <c:pt idx="831">
                  <c:v>0.923611104</c:v>
                </c:pt>
                <c:pt idx="832">
                  <c:v>0.923726857</c:v>
                </c:pt>
                <c:pt idx="833">
                  <c:v>0.923842609</c:v>
                </c:pt>
                <c:pt idx="834">
                  <c:v>0.923958361</c:v>
                </c:pt>
                <c:pt idx="835">
                  <c:v>0.924074054</c:v>
                </c:pt>
                <c:pt idx="836">
                  <c:v>0.924189806</c:v>
                </c:pt>
                <c:pt idx="837">
                  <c:v>0.924305558</c:v>
                </c:pt>
                <c:pt idx="838">
                  <c:v>0.92442131</c:v>
                </c:pt>
                <c:pt idx="839">
                  <c:v>0.924537063</c:v>
                </c:pt>
                <c:pt idx="840">
                  <c:v>0.924652755</c:v>
                </c:pt>
                <c:pt idx="841">
                  <c:v>0.924768507</c:v>
                </c:pt>
                <c:pt idx="842">
                  <c:v>0.92488426</c:v>
                </c:pt>
                <c:pt idx="843">
                  <c:v>0.925000012</c:v>
                </c:pt>
                <c:pt idx="844">
                  <c:v>0.925115764</c:v>
                </c:pt>
                <c:pt idx="845">
                  <c:v>0.925231457</c:v>
                </c:pt>
                <c:pt idx="846">
                  <c:v>0.925347209</c:v>
                </c:pt>
                <c:pt idx="847">
                  <c:v>0.925462961</c:v>
                </c:pt>
                <c:pt idx="848">
                  <c:v>0.925578713</c:v>
                </c:pt>
                <c:pt idx="849">
                  <c:v>0.925694466</c:v>
                </c:pt>
                <c:pt idx="850">
                  <c:v>0.925810158</c:v>
                </c:pt>
                <c:pt idx="851">
                  <c:v>0.92592591</c:v>
                </c:pt>
                <c:pt idx="852">
                  <c:v>0.926041663</c:v>
                </c:pt>
                <c:pt idx="853">
                  <c:v>0.926157415</c:v>
                </c:pt>
                <c:pt idx="854">
                  <c:v>0.926273167</c:v>
                </c:pt>
                <c:pt idx="855">
                  <c:v>0.92638886</c:v>
                </c:pt>
                <c:pt idx="856">
                  <c:v>0.926504612</c:v>
                </c:pt>
                <c:pt idx="857">
                  <c:v>0.926620364</c:v>
                </c:pt>
                <c:pt idx="858">
                  <c:v>0.926736116</c:v>
                </c:pt>
                <c:pt idx="859">
                  <c:v>0.926851869</c:v>
                </c:pt>
                <c:pt idx="860">
                  <c:v>0.926967621</c:v>
                </c:pt>
                <c:pt idx="861">
                  <c:v>0.927083313</c:v>
                </c:pt>
                <c:pt idx="862">
                  <c:v>0.927199066</c:v>
                </c:pt>
                <c:pt idx="863">
                  <c:v>0.927314818</c:v>
                </c:pt>
                <c:pt idx="864">
                  <c:v>0.92743057</c:v>
                </c:pt>
                <c:pt idx="865">
                  <c:v>0.927546322</c:v>
                </c:pt>
                <c:pt idx="866">
                  <c:v>0.927662015</c:v>
                </c:pt>
                <c:pt idx="867">
                  <c:v>0.927777767</c:v>
                </c:pt>
                <c:pt idx="868">
                  <c:v>0.927893519</c:v>
                </c:pt>
                <c:pt idx="869">
                  <c:v>0.928009272</c:v>
                </c:pt>
                <c:pt idx="870">
                  <c:v>0.928125024</c:v>
                </c:pt>
                <c:pt idx="871">
                  <c:v>0.928240716</c:v>
                </c:pt>
                <c:pt idx="872">
                  <c:v>0.928356469</c:v>
                </c:pt>
                <c:pt idx="873">
                  <c:v>0.928472221</c:v>
                </c:pt>
                <c:pt idx="874">
                  <c:v>0.928587973</c:v>
                </c:pt>
                <c:pt idx="875">
                  <c:v>0.928703725</c:v>
                </c:pt>
                <c:pt idx="876">
                  <c:v>0.928819418</c:v>
                </c:pt>
                <c:pt idx="877">
                  <c:v>0.92893517</c:v>
                </c:pt>
                <c:pt idx="878">
                  <c:v>0.929050922</c:v>
                </c:pt>
                <c:pt idx="879">
                  <c:v>0.929166675</c:v>
                </c:pt>
                <c:pt idx="880">
                  <c:v>0.929282427</c:v>
                </c:pt>
                <c:pt idx="881">
                  <c:v>0.929398119</c:v>
                </c:pt>
                <c:pt idx="882">
                  <c:v>0.929513872</c:v>
                </c:pt>
                <c:pt idx="883">
                  <c:v>0.929629624</c:v>
                </c:pt>
                <c:pt idx="884">
                  <c:v>0.929745376</c:v>
                </c:pt>
                <c:pt idx="885">
                  <c:v>0.929861128</c:v>
                </c:pt>
                <c:pt idx="886">
                  <c:v>0.929976881</c:v>
                </c:pt>
                <c:pt idx="887">
                  <c:v>0.930092573</c:v>
                </c:pt>
                <c:pt idx="888">
                  <c:v>0.930208325</c:v>
                </c:pt>
                <c:pt idx="889">
                  <c:v>0.930324078</c:v>
                </c:pt>
                <c:pt idx="890">
                  <c:v>0.93043983</c:v>
                </c:pt>
                <c:pt idx="891">
                  <c:v>0.930555582</c:v>
                </c:pt>
                <c:pt idx="892">
                  <c:v>0.930671275</c:v>
                </c:pt>
                <c:pt idx="893">
                  <c:v>0.930787027</c:v>
                </c:pt>
                <c:pt idx="894">
                  <c:v>0.930902779</c:v>
                </c:pt>
                <c:pt idx="895">
                  <c:v>0.931018531</c:v>
                </c:pt>
                <c:pt idx="896">
                  <c:v>0.931134284</c:v>
                </c:pt>
                <c:pt idx="897">
                  <c:v>0.931249976</c:v>
                </c:pt>
                <c:pt idx="898">
                  <c:v>0.931365728</c:v>
                </c:pt>
                <c:pt idx="899">
                  <c:v>0.931481481</c:v>
                </c:pt>
                <c:pt idx="900">
                  <c:v>0.931597233</c:v>
                </c:pt>
                <c:pt idx="901">
                  <c:v>0.931712985</c:v>
                </c:pt>
                <c:pt idx="902">
                  <c:v>0.931828678</c:v>
                </c:pt>
                <c:pt idx="903">
                  <c:v>0.93194443</c:v>
                </c:pt>
                <c:pt idx="904">
                  <c:v>0.932060182</c:v>
                </c:pt>
                <c:pt idx="905">
                  <c:v>0.932175934</c:v>
                </c:pt>
                <c:pt idx="906">
                  <c:v>0.932291687</c:v>
                </c:pt>
                <c:pt idx="907">
                  <c:v>0.932407379</c:v>
                </c:pt>
                <c:pt idx="908">
                  <c:v>0.932523131</c:v>
                </c:pt>
                <c:pt idx="909">
                  <c:v>0.932638884</c:v>
                </c:pt>
                <c:pt idx="910">
                  <c:v>0.932754636</c:v>
                </c:pt>
                <c:pt idx="911">
                  <c:v>0.932870388</c:v>
                </c:pt>
                <c:pt idx="912">
                  <c:v>0.93298614</c:v>
                </c:pt>
                <c:pt idx="913">
                  <c:v>0.933101833</c:v>
                </c:pt>
                <c:pt idx="914">
                  <c:v>0.933217585</c:v>
                </c:pt>
                <c:pt idx="915">
                  <c:v>0.933333337</c:v>
                </c:pt>
                <c:pt idx="916">
                  <c:v>0.93344909</c:v>
                </c:pt>
                <c:pt idx="917">
                  <c:v>0.933564842</c:v>
                </c:pt>
                <c:pt idx="918">
                  <c:v>0.933680534</c:v>
                </c:pt>
                <c:pt idx="919">
                  <c:v>0.933796287</c:v>
                </c:pt>
                <c:pt idx="920">
                  <c:v>0.933912039</c:v>
                </c:pt>
                <c:pt idx="921">
                  <c:v>0.934027791</c:v>
                </c:pt>
                <c:pt idx="922">
                  <c:v>0.934143543</c:v>
                </c:pt>
                <c:pt idx="923">
                  <c:v>0.934259236</c:v>
                </c:pt>
                <c:pt idx="924">
                  <c:v>0.934374988</c:v>
                </c:pt>
                <c:pt idx="925">
                  <c:v>0.93449074</c:v>
                </c:pt>
                <c:pt idx="926">
                  <c:v>0.934606493</c:v>
                </c:pt>
                <c:pt idx="927">
                  <c:v>0.934722245</c:v>
                </c:pt>
                <c:pt idx="928">
                  <c:v>0.934837937</c:v>
                </c:pt>
                <c:pt idx="929">
                  <c:v>0.93495369</c:v>
                </c:pt>
                <c:pt idx="930">
                  <c:v>0.935069442</c:v>
                </c:pt>
                <c:pt idx="931">
                  <c:v>0.935185194</c:v>
                </c:pt>
                <c:pt idx="932">
                  <c:v>0.935300946</c:v>
                </c:pt>
                <c:pt idx="933">
                  <c:v>0.935416639</c:v>
                </c:pt>
                <c:pt idx="934">
                  <c:v>0.935532391</c:v>
                </c:pt>
                <c:pt idx="935">
                  <c:v>0.935648143</c:v>
                </c:pt>
                <c:pt idx="936">
                  <c:v>0.935763896</c:v>
                </c:pt>
                <c:pt idx="937">
                  <c:v>0.935879648</c:v>
                </c:pt>
                <c:pt idx="938">
                  <c:v>0.9359954</c:v>
                </c:pt>
                <c:pt idx="939">
                  <c:v>0.936111093</c:v>
                </c:pt>
                <c:pt idx="940">
                  <c:v>0.936226845</c:v>
                </c:pt>
                <c:pt idx="941">
                  <c:v>0.936342597</c:v>
                </c:pt>
                <c:pt idx="942">
                  <c:v>0.936458349</c:v>
                </c:pt>
                <c:pt idx="943">
                  <c:v>0.936574101</c:v>
                </c:pt>
                <c:pt idx="944">
                  <c:v>0.936689794</c:v>
                </c:pt>
                <c:pt idx="945">
                  <c:v>0.936805546</c:v>
                </c:pt>
                <c:pt idx="946">
                  <c:v>0.9369212962962963</c:v>
                </c:pt>
                <c:pt idx="947">
                  <c:v>0.937037051</c:v>
                </c:pt>
                <c:pt idx="948">
                  <c:v>0.937152803</c:v>
                </c:pt>
                <c:pt idx="949">
                  <c:v>0.937268496</c:v>
                </c:pt>
                <c:pt idx="950">
                  <c:v>0.937384248</c:v>
                </c:pt>
                <c:pt idx="951">
                  <c:v>0.9375</c:v>
                </c:pt>
                <c:pt idx="952">
                  <c:v>0.937615752</c:v>
                </c:pt>
                <c:pt idx="953">
                  <c:v>0.937731504</c:v>
                </c:pt>
                <c:pt idx="954">
                  <c:v>0.937847197</c:v>
                </c:pt>
                <c:pt idx="955">
                  <c:v>0.937962949</c:v>
                </c:pt>
                <c:pt idx="956">
                  <c:v>0.938078701</c:v>
                </c:pt>
                <c:pt idx="957">
                  <c:v>0.938194454</c:v>
                </c:pt>
                <c:pt idx="958">
                  <c:v>0.938310206</c:v>
                </c:pt>
                <c:pt idx="959">
                  <c:v>0.938425899</c:v>
                </c:pt>
                <c:pt idx="960">
                  <c:v>0.938541651</c:v>
                </c:pt>
                <c:pt idx="961">
                  <c:v>0.938657403</c:v>
                </c:pt>
                <c:pt idx="962">
                  <c:v>0.938773155</c:v>
                </c:pt>
                <c:pt idx="963">
                  <c:v>0.938888907</c:v>
                </c:pt>
                <c:pt idx="964">
                  <c:v>0.9390046</c:v>
                </c:pt>
                <c:pt idx="965">
                  <c:v>0.939120352</c:v>
                </c:pt>
                <c:pt idx="966">
                  <c:v>0.939236104</c:v>
                </c:pt>
                <c:pt idx="967">
                  <c:v>0.939351857</c:v>
                </c:pt>
                <c:pt idx="968">
                  <c:v>0.939467609</c:v>
                </c:pt>
                <c:pt idx="969">
                  <c:v>0.939583361</c:v>
                </c:pt>
                <c:pt idx="970">
                  <c:v>0.939699054</c:v>
                </c:pt>
                <c:pt idx="971">
                  <c:v>0.939814806</c:v>
                </c:pt>
                <c:pt idx="972">
                  <c:v>0.939930558</c:v>
                </c:pt>
                <c:pt idx="973">
                  <c:v>0.94004631</c:v>
                </c:pt>
                <c:pt idx="974">
                  <c:v>0.940162063</c:v>
                </c:pt>
                <c:pt idx="975">
                  <c:v>0.940277755</c:v>
                </c:pt>
                <c:pt idx="976">
                  <c:v>0.940393507</c:v>
                </c:pt>
                <c:pt idx="977">
                  <c:v>0.94050926</c:v>
                </c:pt>
                <c:pt idx="978">
                  <c:v>0.940625012</c:v>
                </c:pt>
                <c:pt idx="979">
                  <c:v>0.940740764</c:v>
                </c:pt>
                <c:pt idx="980">
                  <c:v>0.940856457</c:v>
                </c:pt>
                <c:pt idx="981">
                  <c:v>0.940972209</c:v>
                </c:pt>
                <c:pt idx="982">
                  <c:v>0.941087961</c:v>
                </c:pt>
                <c:pt idx="983">
                  <c:v>0.941203713</c:v>
                </c:pt>
                <c:pt idx="984">
                  <c:v>0.941319466</c:v>
                </c:pt>
                <c:pt idx="985">
                  <c:v>0.941435158</c:v>
                </c:pt>
                <c:pt idx="986">
                  <c:v>0.94155091</c:v>
                </c:pt>
                <c:pt idx="987">
                  <c:v>0.941666663</c:v>
                </c:pt>
                <c:pt idx="988">
                  <c:v>0.941782415</c:v>
                </c:pt>
                <c:pt idx="989">
                  <c:v>0.941898167</c:v>
                </c:pt>
                <c:pt idx="990">
                  <c:v>0.94201386</c:v>
                </c:pt>
                <c:pt idx="991">
                  <c:v>0.942129612</c:v>
                </c:pt>
                <c:pt idx="992">
                  <c:v>0.942245364</c:v>
                </c:pt>
                <c:pt idx="993">
                  <c:v>0.942361116</c:v>
                </c:pt>
                <c:pt idx="994">
                  <c:v>0.942476869</c:v>
                </c:pt>
                <c:pt idx="995">
                  <c:v>0.942592621</c:v>
                </c:pt>
                <c:pt idx="996">
                  <c:v>0.942708313</c:v>
                </c:pt>
                <c:pt idx="997">
                  <c:v>0.942824066</c:v>
                </c:pt>
                <c:pt idx="998">
                  <c:v>0.942939818</c:v>
                </c:pt>
                <c:pt idx="999">
                  <c:v>0.94305557</c:v>
                </c:pt>
                <c:pt idx="1000">
                  <c:v>0.943171322</c:v>
                </c:pt>
                <c:pt idx="1001">
                  <c:v>0.943287015</c:v>
                </c:pt>
                <c:pt idx="1002">
                  <c:v>0.943402767</c:v>
                </c:pt>
                <c:pt idx="1003">
                  <c:v>0.943518519</c:v>
                </c:pt>
                <c:pt idx="1004">
                  <c:v>0.943634272</c:v>
                </c:pt>
                <c:pt idx="1005">
                  <c:v>0.943750024</c:v>
                </c:pt>
                <c:pt idx="1006">
                  <c:v>0.943865716</c:v>
                </c:pt>
                <c:pt idx="1007">
                  <c:v>0.943981469</c:v>
                </c:pt>
                <c:pt idx="1008">
                  <c:v>0.944097221</c:v>
                </c:pt>
                <c:pt idx="1009">
                  <c:v>0.944212973</c:v>
                </c:pt>
                <c:pt idx="1010">
                  <c:v>0.944328725</c:v>
                </c:pt>
                <c:pt idx="1011">
                  <c:v>0.944444418</c:v>
                </c:pt>
                <c:pt idx="1012">
                  <c:v>0.94456017</c:v>
                </c:pt>
                <c:pt idx="1013">
                  <c:v>0.944675922</c:v>
                </c:pt>
                <c:pt idx="1014">
                  <c:v>0.944791675</c:v>
                </c:pt>
                <c:pt idx="1015">
                  <c:v>0.944907427</c:v>
                </c:pt>
                <c:pt idx="1016">
                  <c:v>0.945023119</c:v>
                </c:pt>
                <c:pt idx="1017">
                  <c:v>0.945138872</c:v>
                </c:pt>
                <c:pt idx="1018">
                  <c:v>0.945254624</c:v>
                </c:pt>
                <c:pt idx="1019">
                  <c:v>0.945370376</c:v>
                </c:pt>
                <c:pt idx="1020">
                  <c:v>0.945486128</c:v>
                </c:pt>
                <c:pt idx="1021">
                  <c:v>0.945601881</c:v>
                </c:pt>
                <c:pt idx="1022">
                  <c:v>0.945717573</c:v>
                </c:pt>
                <c:pt idx="1023">
                  <c:v>0.945833325</c:v>
                </c:pt>
                <c:pt idx="1024">
                  <c:v>0.945949078</c:v>
                </c:pt>
                <c:pt idx="1025">
                  <c:v>0.94606483</c:v>
                </c:pt>
                <c:pt idx="1026">
                  <c:v>0.946180582</c:v>
                </c:pt>
                <c:pt idx="1027">
                  <c:v>0.946296275</c:v>
                </c:pt>
                <c:pt idx="1028">
                  <c:v>0.946412027</c:v>
                </c:pt>
                <c:pt idx="1029">
                  <c:v>0.946527779</c:v>
                </c:pt>
                <c:pt idx="1030">
                  <c:v>0.946643531</c:v>
                </c:pt>
                <c:pt idx="1031">
                  <c:v>0.946759284</c:v>
                </c:pt>
                <c:pt idx="1032">
                  <c:v>0.946874976</c:v>
                </c:pt>
                <c:pt idx="1033">
                  <c:v>0.946990728</c:v>
                </c:pt>
                <c:pt idx="1034">
                  <c:v>0.947106481</c:v>
                </c:pt>
                <c:pt idx="1035">
                  <c:v>0.947222233</c:v>
                </c:pt>
                <c:pt idx="1036">
                  <c:v>0.947337985</c:v>
                </c:pt>
                <c:pt idx="1037">
                  <c:v>0.947453678</c:v>
                </c:pt>
                <c:pt idx="1038">
                  <c:v>0.94756943</c:v>
                </c:pt>
                <c:pt idx="1039">
                  <c:v>0.947685182</c:v>
                </c:pt>
                <c:pt idx="1040">
                  <c:v>0.947800934</c:v>
                </c:pt>
                <c:pt idx="1041">
                  <c:v>0.947916687</c:v>
                </c:pt>
                <c:pt idx="1042">
                  <c:v>0.948032379</c:v>
                </c:pt>
                <c:pt idx="1043">
                  <c:v>0.948148131</c:v>
                </c:pt>
              </c:strCache>
            </c:strRef>
          </c:xVal>
          <c:yVal>
            <c:numRef>
              <c:f>Data!$M$9:$M$1052</c:f>
              <c:numCache>
                <c:ptCount val="1044"/>
                <c:pt idx="0">
                  <c:v>51.732933717864796</c:v>
                </c:pt>
                <c:pt idx="1">
                  <c:v>51.732933717864796</c:v>
                </c:pt>
                <c:pt idx="2">
                  <c:v>51.732933717864796</c:v>
                </c:pt>
                <c:pt idx="3">
                  <c:v>51.732933717864796</c:v>
                </c:pt>
                <c:pt idx="4">
                  <c:v>51.732933717864796</c:v>
                </c:pt>
                <c:pt idx="5">
                  <c:v>51.732933717864796</c:v>
                </c:pt>
                <c:pt idx="6">
                  <c:v>51.732933717864796</c:v>
                </c:pt>
                <c:pt idx="7">
                  <c:v>51.732933717864796</c:v>
                </c:pt>
                <c:pt idx="8">
                  <c:v>51.732933717864796</c:v>
                </c:pt>
                <c:pt idx="9">
                  <c:v>51.732933717864796</c:v>
                </c:pt>
                <c:pt idx="10">
                  <c:v>51.732933717864796</c:v>
                </c:pt>
                <c:pt idx="11">
                  <c:v>51.732933717864796</c:v>
                </c:pt>
                <c:pt idx="12">
                  <c:v>51.732933717864796</c:v>
                </c:pt>
                <c:pt idx="13">
                  <c:v>51.732933717864796</c:v>
                </c:pt>
                <c:pt idx="14">
                  <c:v>51.732933717864796</c:v>
                </c:pt>
                <c:pt idx="15">
                  <c:v>54.19178525001851</c:v>
                </c:pt>
                <c:pt idx="16">
                  <c:v>53.37208717206188</c:v>
                </c:pt>
                <c:pt idx="17">
                  <c:v>54.19178525001851</c:v>
                </c:pt>
                <c:pt idx="18">
                  <c:v>55.831424187520675</c:v>
                </c:pt>
                <c:pt idx="19">
                  <c:v>52.55247</c:v>
                </c:pt>
                <c:pt idx="20">
                  <c:v>59.93193850322815</c:v>
                </c:pt>
                <c:pt idx="21">
                  <c:v>54.19178525001851</c:v>
                </c:pt>
                <c:pt idx="22">
                  <c:v>56.65136507902912</c:v>
                </c:pt>
                <c:pt idx="23">
                  <c:v>54.19178525001851</c:v>
                </c:pt>
                <c:pt idx="24">
                  <c:v>60.752284403820056</c:v>
                </c:pt>
                <c:pt idx="25">
                  <c:v>74.71057842299908</c:v>
                </c:pt>
                <c:pt idx="26">
                  <c:v>98.57607126729164</c:v>
                </c:pt>
                <c:pt idx="27">
                  <c:v>122.51035109656185</c:v>
                </c:pt>
                <c:pt idx="28">
                  <c:v>143.19886489219238</c:v>
                </c:pt>
                <c:pt idx="29">
                  <c:v>162.27792843294083</c:v>
                </c:pt>
                <c:pt idx="30">
                  <c:v>184.73116799486337</c:v>
                </c:pt>
                <c:pt idx="31">
                  <c:v>217.27118486716756</c:v>
                </c:pt>
                <c:pt idx="32">
                  <c:v>234.84569168528532</c:v>
                </c:pt>
                <c:pt idx="33">
                  <c:v>268.4241902176249</c:v>
                </c:pt>
                <c:pt idx="34">
                  <c:v>300.45002430506</c:v>
                </c:pt>
                <c:pt idx="35">
                  <c:v>324.1272947676954</c:v>
                </c:pt>
                <c:pt idx="36">
                  <c:v>343.62711296375574</c:v>
                </c:pt>
                <c:pt idx="37">
                  <c:v>365.725665992539</c:v>
                </c:pt>
                <c:pt idx="38">
                  <c:v>369.1306691656205</c:v>
                </c:pt>
                <c:pt idx="39">
                  <c:v>373.38888748979036</c:v>
                </c:pt>
                <c:pt idx="40">
                  <c:v>383.61752935628954</c:v>
                </c:pt>
                <c:pt idx="41">
                  <c:v>393.8587862005385</c:v>
                </c:pt>
                <c:pt idx="42">
                  <c:v>393.00486554864574</c:v>
                </c:pt>
                <c:pt idx="43">
                  <c:v>391.2972876335199</c:v>
                </c:pt>
                <c:pt idx="44">
                  <c:v>389.5900607829344</c:v>
                </c:pt>
                <c:pt idx="45">
                  <c:v>391.2972876335199</c:v>
                </c:pt>
                <c:pt idx="46">
                  <c:v>411.8114342402729</c:v>
                </c:pt>
                <c:pt idx="47">
                  <c:v>407.5334724888655</c:v>
                </c:pt>
                <c:pt idx="48">
                  <c:v>410.0999850643875</c:v>
                </c:pt>
                <c:pt idx="49">
                  <c:v>402.40282581838824</c:v>
                </c:pt>
                <c:pt idx="50">
                  <c:v>405.8229046855146</c:v>
                </c:pt>
                <c:pt idx="51">
                  <c:v>411.8114342402729</c:v>
                </c:pt>
                <c:pt idx="52">
                  <c:v>409.2443927322721</c:v>
                </c:pt>
                <c:pt idx="53">
                  <c:v>395.5668909832757</c:v>
                </c:pt>
                <c:pt idx="54">
                  <c:v>385.32352861693766</c:v>
                </c:pt>
                <c:pt idx="55">
                  <c:v>376.79703503280916</c:v>
                </c:pt>
                <c:pt idx="56">
                  <c:v>367.4279930530316</c:v>
                </c:pt>
                <c:pt idx="57">
                  <c:v>363.1728295615085</c:v>
                </c:pt>
                <c:pt idx="58">
                  <c:v>358.0695099056493</c:v>
                </c:pt>
                <c:pt idx="59">
                  <c:v>357.21926146667306</c:v>
                </c:pt>
                <c:pt idx="60">
                  <c:v>367.4279930530316</c:v>
                </c:pt>
                <c:pt idx="61">
                  <c:v>368.27928746886744</c:v>
                </c:pt>
                <c:pt idx="62">
                  <c:v>376.79703503280916</c:v>
                </c:pt>
                <c:pt idx="63">
                  <c:v>381.91188051143126</c:v>
                </c:pt>
                <c:pt idx="64">
                  <c:v>381.91188051143126</c:v>
                </c:pt>
                <c:pt idx="65">
                  <c:v>383.61752935628954</c:v>
                </c:pt>
                <c:pt idx="66">
                  <c:v>375.0927864127681</c:v>
                </c:pt>
                <c:pt idx="67">
                  <c:v>362.322058455596</c:v>
                </c:pt>
                <c:pt idx="68">
                  <c:v>357.21926146667306</c:v>
                </c:pt>
                <c:pt idx="69">
                  <c:v>361.4713745054588</c:v>
                </c:pt>
                <c:pt idx="70">
                  <c:v>369.9821381611871</c:v>
                </c:pt>
                <c:pt idx="71">
                  <c:v>389.5900607829344</c:v>
                </c:pt>
                <c:pt idx="72">
                  <c:v>377.64929052409013</c:v>
                </c:pt>
                <c:pt idx="73">
                  <c:v>371.68533812039414</c:v>
                </c:pt>
                <c:pt idx="74">
                  <c:v>377.64929052409013</c:v>
                </c:pt>
                <c:pt idx="75">
                  <c:v>376.79703503280916</c:v>
                </c:pt>
                <c:pt idx="76">
                  <c:v>371.68533812039414</c:v>
                </c:pt>
                <c:pt idx="77">
                  <c:v>365.725665992539</c:v>
                </c:pt>
                <c:pt idx="78">
                  <c:v>355.5190257170806</c:v>
                </c:pt>
                <c:pt idx="79">
                  <c:v>350.420406212653</c:v>
                </c:pt>
                <c:pt idx="80">
                  <c:v>355.5190257170806</c:v>
                </c:pt>
                <c:pt idx="81">
                  <c:v>368.27928746886744</c:v>
                </c:pt>
                <c:pt idx="82">
                  <c:v>383.61752935628954</c:v>
                </c:pt>
                <c:pt idx="83">
                  <c:v>379.3540639589419</c:v>
                </c:pt>
                <c:pt idx="84">
                  <c:v>391.2972876335199</c:v>
                </c:pt>
                <c:pt idx="85">
                  <c:v>391.2972876335199</c:v>
                </c:pt>
                <c:pt idx="86">
                  <c:v>407.5334724888655</c:v>
                </c:pt>
                <c:pt idx="87">
                  <c:v>411.8114342402729</c:v>
                </c:pt>
                <c:pt idx="88">
                  <c:v>410.9556655609981</c:v>
                </c:pt>
                <c:pt idx="89">
                  <c:v>410.0999850643875</c:v>
                </c:pt>
                <c:pt idx="90">
                  <c:v>404.11268917705036</c:v>
                </c:pt>
                <c:pt idx="91">
                  <c:v>403.257713488058</c:v>
                </c:pt>
                <c:pt idx="92">
                  <c:v>401.54802614992013</c:v>
                </c:pt>
                <c:pt idx="93">
                  <c:v>393.8587862005385</c:v>
                </c:pt>
                <c:pt idx="94">
                  <c:v>387.8831848525657</c:v>
                </c:pt>
                <c:pt idx="95">
                  <c:v>367.4279930530316</c:v>
                </c:pt>
                <c:pt idx="96">
                  <c:v>361.4713745054588</c:v>
                </c:pt>
                <c:pt idx="97">
                  <c:v>364.02368784105875</c:v>
                </c:pt>
                <c:pt idx="98">
                  <c:v>350.420406212653</c:v>
                </c:pt>
                <c:pt idx="99">
                  <c:v>338.53578762216546</c:v>
                </c:pt>
                <c:pt idx="100">
                  <c:v>335.14330412201434</c:v>
                </c:pt>
                <c:pt idx="101">
                  <c:v>349.5709405710754</c:v>
                </c:pt>
                <c:pt idx="102">
                  <c:v>360.62077769324287</c:v>
                </c:pt>
                <c:pt idx="103">
                  <c:v>363.1728295615085</c:v>
                </c:pt>
                <c:pt idx="104">
                  <c:v>342.77834193301635</c:v>
                </c:pt>
                <c:pt idx="105">
                  <c:v>302.1390208271039</c:v>
                </c:pt>
                <c:pt idx="106">
                  <c:v>258.3363760124348</c:v>
                </c:pt>
                <c:pt idx="107">
                  <c:v>225.63535899495685</c:v>
                </c:pt>
                <c:pt idx="108">
                  <c:v>193.06261383472145</c:v>
                </c:pt>
                <c:pt idx="109">
                  <c:v>153.97729662222332</c:v>
                </c:pt>
                <c:pt idx="110">
                  <c:v>114.24935621309974</c:v>
                </c:pt>
                <c:pt idx="111">
                  <c:v>80.46493786764563</c:v>
                </c:pt>
                <c:pt idx="112">
                  <c:v>63.21380846868009</c:v>
                </c:pt>
                <c:pt idx="113">
                  <c:v>82.9323131263269</c:v>
                </c:pt>
                <c:pt idx="114">
                  <c:v>112.59814297003658</c:v>
                </c:pt>
                <c:pt idx="115">
                  <c:v>137.40088354807028</c:v>
                </c:pt>
                <c:pt idx="116">
                  <c:v>157.29655373527123</c:v>
                </c:pt>
                <c:pt idx="117">
                  <c:v>181.40092877958642</c:v>
                </c:pt>
                <c:pt idx="118">
                  <c:v>201.40242710175534</c:v>
                </c:pt>
                <c:pt idx="119">
                  <c:v>216.43523063361192</c:v>
                </c:pt>
                <c:pt idx="120">
                  <c:v>240.71213585156613</c:v>
                </c:pt>
                <c:pt idx="121">
                  <c:v>269.2653948348682</c:v>
                </c:pt>
                <c:pt idx="122">
                  <c:v>288.63665789769186</c:v>
                </c:pt>
                <c:pt idx="123">
                  <c:v>297.91717347804183</c:v>
                </c:pt>
                <c:pt idx="124">
                  <c:v>302.9836479317323</c:v>
                </c:pt>
                <c:pt idx="125">
                  <c:v>310.58916032906336</c:v>
                </c:pt>
                <c:pt idx="126">
                  <c:v>328.36249217270586</c:v>
                </c:pt>
                <c:pt idx="127">
                  <c:v>348.72156181801927</c:v>
                </c:pt>
                <c:pt idx="128">
                  <c:v>377.64929052409013</c:v>
                </c:pt>
                <c:pt idx="129">
                  <c:v>411.8114342402729</c:v>
                </c:pt>
                <c:pt idx="130">
                  <c:v>422.94445997180196</c:v>
                </c:pt>
                <c:pt idx="131">
                  <c:v>440.10139039745764</c:v>
                </c:pt>
                <c:pt idx="132">
                  <c:v>452.1323683074146</c:v>
                </c:pt>
                <c:pt idx="133">
                  <c:v>459.8757830889033</c:v>
                </c:pt>
                <c:pt idx="134">
                  <c:v>471.93546562428503</c:v>
                </c:pt>
                <c:pt idx="135">
                  <c:v>487.46655127144356</c:v>
                </c:pt>
                <c:pt idx="136">
                  <c:v>517.7492936648978</c:v>
                </c:pt>
                <c:pt idx="137">
                  <c:v>536.840840394431</c:v>
                </c:pt>
                <c:pt idx="138">
                  <c:v>565.5607134157921</c:v>
                </c:pt>
                <c:pt idx="139">
                  <c:v>598.7555979455193</c:v>
                </c:pt>
                <c:pt idx="140">
                  <c:v>644.3962869185503</c:v>
                </c:pt>
                <c:pt idx="141">
                  <c:v>674.3744832749362</c:v>
                </c:pt>
                <c:pt idx="142">
                  <c:v>705.3478551490142</c:v>
                </c:pt>
                <c:pt idx="143">
                  <c:v>730.2100035775604</c:v>
                </c:pt>
                <c:pt idx="144">
                  <c:v>728.4316651251055</c:v>
                </c:pt>
                <c:pt idx="145">
                  <c:v>739.1074129490813</c:v>
                </c:pt>
                <c:pt idx="146">
                  <c:v>746.2322107881404</c:v>
                </c:pt>
                <c:pt idx="147">
                  <c:v>749.7969034258399</c:v>
                </c:pt>
                <c:pt idx="148">
                  <c:v>751.5798237487376</c:v>
                </c:pt>
                <c:pt idx="149">
                  <c:v>756.0388000530546</c:v>
                </c:pt>
                <c:pt idx="150">
                  <c:v>756.9308827065412</c:v>
                </c:pt>
                <c:pt idx="151">
                  <c:v>753.3631269601434</c:v>
                </c:pt>
                <c:pt idx="152">
                  <c:v>752.4714274831</c:v>
                </c:pt>
                <c:pt idx="153">
                  <c:v>754.2549222004368</c:v>
                </c:pt>
                <c:pt idx="154">
                  <c:v>763.1781461108772</c:v>
                </c:pt>
                <c:pt idx="155">
                  <c:v>775.6867905256373</c:v>
                </c:pt>
                <c:pt idx="156">
                  <c:v>781.9481857276689</c:v>
                </c:pt>
                <c:pt idx="157">
                  <c:v>779.264152507513</c:v>
                </c:pt>
                <c:pt idx="158">
                  <c:v>773.8986872947834</c:v>
                </c:pt>
                <c:pt idx="159">
                  <c:v>779.264152507513</c:v>
                </c:pt>
                <c:pt idx="160">
                  <c:v>791.7970698507819</c:v>
                </c:pt>
                <c:pt idx="161">
                  <c:v>803.4517403562128</c:v>
                </c:pt>
                <c:pt idx="162">
                  <c:v>813.3261769656344</c:v>
                </c:pt>
                <c:pt idx="163">
                  <c:v>823.2123694956508</c:v>
                </c:pt>
                <c:pt idx="164">
                  <c:v>831.3098361265711</c:v>
                </c:pt>
                <c:pt idx="165">
                  <c:v>849.3325265913934</c:v>
                </c:pt>
                <c:pt idx="166">
                  <c:v>856.5525695390152</c:v>
                </c:pt>
                <c:pt idx="167">
                  <c:v>868.2985448216763</c:v>
                </c:pt>
                <c:pt idx="168">
                  <c:v>888.2142777065284</c:v>
                </c:pt>
                <c:pt idx="169">
                  <c:v>899.0975707086945</c:v>
                </c:pt>
                <c:pt idx="170">
                  <c:v>918.177723401235</c:v>
                </c:pt>
                <c:pt idx="171">
                  <c:v>938.2135885923257</c:v>
                </c:pt>
                <c:pt idx="172">
                  <c:v>938.2135885923257</c:v>
                </c:pt>
                <c:pt idx="173">
                  <c:v>955.5562798169817</c:v>
                </c:pt>
                <c:pt idx="174">
                  <c:v>983.0134349066786</c:v>
                </c:pt>
                <c:pt idx="175">
                  <c:v>1005.963953556558</c:v>
                </c:pt>
                <c:pt idx="176">
                  <c:v>1025.2915298975008</c:v>
                </c:pt>
                <c:pt idx="177">
                  <c:v>1052.056164325203</c:v>
                </c:pt>
                <c:pt idx="178">
                  <c:v>1067.7859783020735</c:v>
                </c:pt>
                <c:pt idx="179">
                  <c:v>1074.2716310283095</c:v>
                </c:pt>
                <c:pt idx="180">
                  <c:v>1093.7590377270362</c:v>
                </c:pt>
                <c:pt idx="181">
                  <c:v>1110.4990058438734</c:v>
                </c:pt>
                <c:pt idx="182">
                  <c:v>1122.6100045504854</c:v>
                </c:pt>
                <c:pt idx="183">
                  <c:v>1140.3425289700922</c:v>
                </c:pt>
                <c:pt idx="184">
                  <c:v>1154.3686874290074</c:v>
                </c:pt>
                <c:pt idx="185">
                  <c:v>1172.169233092041</c:v>
                </c:pt>
                <c:pt idx="186">
                  <c:v>1185.3098845522286</c:v>
                </c:pt>
                <c:pt idx="187">
                  <c:v>1206.001585164924</c:v>
                </c:pt>
                <c:pt idx="188">
                  <c:v>1213.5386416133765</c:v>
                </c:pt>
                <c:pt idx="189">
                  <c:v>1227.6890875913982</c:v>
                </c:pt>
                <c:pt idx="190">
                  <c:v>1240.917961487066</c:v>
                </c:pt>
                <c:pt idx="191">
                  <c:v>1252.2737941928604</c:v>
                </c:pt>
                <c:pt idx="192">
                  <c:v>1267.439101678313</c:v>
                </c:pt>
                <c:pt idx="193">
                  <c:v>1274.0826427611746</c:v>
                </c:pt>
                <c:pt idx="194">
                  <c:v>1288.336725402894</c:v>
                </c:pt>
                <c:pt idx="195">
                  <c:v>1299.7576345343377</c:v>
                </c:pt>
                <c:pt idx="196">
                  <c:v>1315.9641919228811</c:v>
                </c:pt>
                <c:pt idx="197">
                  <c:v>1328.3788187922828</c:v>
                </c:pt>
                <c:pt idx="198">
                  <c:v>1345.5990006195962</c:v>
                </c:pt>
                <c:pt idx="199">
                  <c:v>1359.0172075106339</c:v>
                </c:pt>
                <c:pt idx="200">
                  <c:v>1373.4179592069527</c:v>
                </c:pt>
                <c:pt idx="201">
                  <c:v>1382.070412938901</c:v>
                </c:pt>
                <c:pt idx="202">
                  <c:v>1402.2946014004415</c:v>
                </c:pt>
                <c:pt idx="203">
                  <c:v>1414.8390657971254</c:v>
                </c:pt>
                <c:pt idx="204">
                  <c:v>1417.7366353660414</c:v>
                </c:pt>
                <c:pt idx="205">
                  <c:v>1449.6768105656229</c:v>
                </c:pt>
                <c:pt idx="206">
                  <c:v>1481.740314425549</c:v>
                </c:pt>
                <c:pt idx="207">
                  <c:v>1489.5319653579877</c:v>
                </c:pt>
                <c:pt idx="208">
                  <c:v>1509.0431382722913</c:v>
                </c:pt>
                <c:pt idx="209">
                  <c:v>1536.4360281477739</c:v>
                </c:pt>
                <c:pt idx="210">
                  <c:v>1554.0935805419404</c:v>
                </c:pt>
                <c:pt idx="211">
                  <c:v>1572.7729320599683</c:v>
                </c:pt>
                <c:pt idx="212">
                  <c:v>1582.621072886925</c:v>
                </c:pt>
                <c:pt idx="213">
                  <c:v>1597.415217851135</c:v>
                </c:pt>
                <c:pt idx="214">
                  <c:v>1611.2469068561281</c:v>
                </c:pt>
                <c:pt idx="215">
                  <c:v>1635.0121070655164</c:v>
                </c:pt>
                <c:pt idx="216">
                  <c:v>1648.9066148140118</c:v>
                </c:pt>
                <c:pt idx="217">
                  <c:v>1655.8625967446028</c:v>
                </c:pt>
                <c:pt idx="218">
                  <c:v>1667.8007102736237</c:v>
                </c:pt>
                <c:pt idx="219">
                  <c:v>1679.7560112545716</c:v>
                </c:pt>
                <c:pt idx="220">
                  <c:v>1691.7285492487858</c:v>
                </c:pt>
                <c:pt idx="221">
                  <c:v>1712.7221171405272</c:v>
                </c:pt>
                <c:pt idx="222">
                  <c:v>1715.7255355970442</c:v>
                </c:pt>
                <c:pt idx="223">
                  <c:v>1725.744783159068</c:v>
                </c:pt>
                <c:pt idx="224">
                  <c:v>1728.7529162736514</c:v>
                </c:pt>
                <c:pt idx="225">
                  <c:v>1722.7377393557936</c:v>
                </c:pt>
                <c:pt idx="226">
                  <c:v>1728.7529162736514</c:v>
                </c:pt>
                <c:pt idx="227">
                  <c:v>1728.7529162736514</c:v>
                </c:pt>
                <c:pt idx="228">
                  <c:v>1727.7500841521505</c:v>
                </c:pt>
                <c:pt idx="229">
                  <c:v>1732.7654562753787</c:v>
                </c:pt>
                <c:pt idx="230">
                  <c:v>1720.7336482704059</c:v>
                </c:pt>
                <c:pt idx="231">
                  <c:v>1725.744783159068</c:v>
                </c:pt>
                <c:pt idx="232">
                  <c:v>1717.7284182338649</c:v>
                </c:pt>
                <c:pt idx="233">
                  <c:v>1711.7212190049222</c:v>
                </c:pt>
                <c:pt idx="234">
                  <c:v>1703.7183740322953</c:v>
                </c:pt>
                <c:pt idx="235">
                  <c:v>1688.7337960617929</c:v>
                </c:pt>
                <c:pt idx="236">
                  <c:v>1693.7256515604818</c:v>
                </c:pt>
                <c:pt idx="237">
                  <c:v>1705.7183623300189</c:v>
                </c:pt>
                <c:pt idx="238">
                  <c:v>1701.7188673113424</c:v>
                </c:pt>
                <c:pt idx="239">
                  <c:v>1702.7185604892175</c:v>
                </c:pt>
                <c:pt idx="240">
                  <c:v>1697.7212976724577</c:v>
                </c:pt>
                <c:pt idx="241">
                  <c:v>1705.7183623300189</c:v>
                </c:pt>
                <c:pt idx="242">
                  <c:v>1712.7221171405272</c:v>
                </c:pt>
                <c:pt idx="243">
                  <c:v>1718.7300407393914</c:v>
                </c:pt>
                <c:pt idx="244">
                  <c:v>1716.726916529461</c:v>
                </c:pt>
                <c:pt idx="245">
                  <c:v>1716.726916529461</c:v>
                </c:pt>
                <c:pt idx="246">
                  <c:v>1716.726916529461</c:v>
                </c:pt>
                <c:pt idx="247">
                  <c:v>1722.7377393557936</c:v>
                </c:pt>
                <c:pt idx="248">
                  <c:v>1712.7221171405272</c:v>
                </c:pt>
                <c:pt idx="249">
                  <c:v>1712.7221171405272</c:v>
                </c:pt>
                <c:pt idx="250">
                  <c:v>1719.7317840751862</c:v>
                </c:pt>
                <c:pt idx="251">
                  <c:v>1724.7423142290158</c:v>
                </c:pt>
                <c:pt idx="252">
                  <c:v>1728.7529162736514</c:v>
                </c:pt>
                <c:pt idx="253">
                  <c:v>1724.7423142290158</c:v>
                </c:pt>
                <c:pt idx="254">
                  <c:v>1721.7356333542143</c:v>
                </c:pt>
                <c:pt idx="255">
                  <c:v>1728.7529162736514</c:v>
                </c:pt>
                <c:pt idx="256">
                  <c:v>1733.7688943011308</c:v>
                </c:pt>
                <c:pt idx="257">
                  <c:v>1735.77613418811</c:v>
                </c:pt>
                <c:pt idx="258">
                  <c:v>1737.7838593845436</c:v>
                </c:pt>
                <c:pt idx="259">
                  <c:v>1741.8007666448775</c:v>
                </c:pt>
                <c:pt idx="260">
                  <c:v>1736.7799361079774</c:v>
                </c:pt>
                <c:pt idx="261">
                  <c:v>1744.8147227745121</c:v>
                </c:pt>
                <c:pt idx="262">
                  <c:v>1766.9505568184159</c:v>
                </c:pt>
                <c:pt idx="263">
                  <c:v>1783.0864887783778</c:v>
                </c:pt>
                <c:pt idx="264">
                  <c:v>1789.1455560825893</c:v>
                </c:pt>
                <c:pt idx="265">
                  <c:v>1794.1981582293442</c:v>
                </c:pt>
                <c:pt idx="266">
                  <c:v>1807.3493296247857</c:v>
                </c:pt>
                <c:pt idx="267">
                  <c:v>1820.521361895072</c:v>
                </c:pt>
                <c:pt idx="268">
                  <c:v>1831.6832704727203</c:v>
                </c:pt>
                <c:pt idx="269">
                  <c:v>1850.9983402165494</c:v>
                </c:pt>
                <c:pt idx="270">
                  <c:v>1856.0887292510847</c:v>
                </c:pt>
                <c:pt idx="271">
                  <c:v>1865.2593004448672</c:v>
                </c:pt>
                <c:pt idx="272">
                  <c:v>1882.6091713571914</c:v>
                </c:pt>
                <c:pt idx="273">
                  <c:v>1892.8319368634661</c:v>
                </c:pt>
                <c:pt idx="274">
                  <c:v>1909.2145836016307</c:v>
                </c:pt>
                <c:pt idx="275">
                  <c:v>1921.522814173201</c:v>
                </c:pt>
                <c:pt idx="276">
                  <c:v>1942.0771597468624</c:v>
                </c:pt>
                <c:pt idx="277">
                  <c:v>1958.5573464947179</c:v>
                </c:pt>
                <c:pt idx="278">
                  <c:v>1978.1701439852195</c:v>
                </c:pt>
                <c:pt idx="279">
                  <c:v>1995.7577881757566</c:v>
                </c:pt>
                <c:pt idx="280">
                  <c:v>2022.728796979548</c:v>
                </c:pt>
                <c:pt idx="281">
                  <c:v>2035.206562470842</c:v>
                </c:pt>
                <c:pt idx="282">
                  <c:v>2053.958436541077</c:v>
                </c:pt>
                <c:pt idx="283">
                  <c:v>2071.707506393155</c:v>
                </c:pt>
                <c:pt idx="284">
                  <c:v>2086.3529270712374</c:v>
                </c:pt>
                <c:pt idx="285">
                  <c:v>2102.073165322016</c:v>
                </c:pt>
                <c:pt idx="286">
                  <c:v>2118.874286626547</c:v>
                </c:pt>
                <c:pt idx="287">
                  <c:v>2135.709470035087</c:v>
                </c:pt>
                <c:pt idx="288">
                  <c:v>2142.03147366896</c:v>
                </c:pt>
                <c:pt idx="289">
                  <c:v>2156.8015600439853</c:v>
                </c:pt>
                <c:pt idx="290">
                  <c:v>2166.310507243502</c:v>
                </c:pt>
                <c:pt idx="291">
                  <c:v>2182.1829900092316</c:v>
                </c:pt>
                <c:pt idx="292">
                  <c:v>2203.393605301237</c:v>
                </c:pt>
                <c:pt idx="293">
                  <c:v>2210.8301387226966</c:v>
                </c:pt>
                <c:pt idx="294">
                  <c:v>2224.6585372089776</c:v>
                </c:pt>
                <c:pt idx="295">
                  <c:v>2233.179781027023</c:v>
                </c:pt>
                <c:pt idx="296">
                  <c:v>2244.9107872921454</c:v>
                </c:pt>
                <c:pt idx="297">
                  <c:v>2262.0037075114014</c:v>
                </c:pt>
                <c:pt idx="298">
                  <c:v>2280.2035695410787</c:v>
                </c:pt>
                <c:pt idx="299">
                  <c:v>2284.4916932470064</c:v>
                </c:pt>
                <c:pt idx="300">
                  <c:v>2293.0745894860415</c:v>
                </c:pt>
                <c:pt idx="301">
                  <c:v>2303.8156999889484</c:v>
                </c:pt>
                <c:pt idx="302">
                  <c:v>2310.2670415321336</c:v>
                </c:pt>
                <c:pt idx="303">
                  <c:v>2316.723399021045</c:v>
                </c:pt>
                <c:pt idx="304">
                  <c:v>2327.4951625914364</c:v>
                </c:pt>
                <c:pt idx="305">
                  <c:v>2331.8077834995865</c:v>
                </c:pt>
                <c:pt idx="306">
                  <c:v>2342.5991448259747</c:v>
                </c:pt>
                <c:pt idx="307">
                  <c:v>2357.730649625682</c:v>
                </c:pt>
                <c:pt idx="308">
                  <c:v>2368.555773531274</c:v>
                </c:pt>
                <c:pt idx="309">
                  <c:v>2383.7346939618888</c:v>
                </c:pt>
                <c:pt idx="310">
                  <c:v>2396.767317152842</c:v>
                </c:pt>
                <c:pt idx="311">
                  <c:v>2406.5552250830087</c:v>
                </c:pt>
                <c:pt idx="312">
                  <c:v>2415.265283699331</c:v>
                </c:pt>
                <c:pt idx="313">
                  <c:v>2427.2565513022078</c:v>
                </c:pt>
                <c:pt idx="314">
                  <c:v>2440.3577131657016</c:v>
                </c:pt>
                <c:pt idx="315">
                  <c:v>2450.197166933349</c:v>
                </c:pt>
                <c:pt idx="316">
                  <c:v>2461.1435847747416</c:v>
                </c:pt>
                <c:pt idx="317">
                  <c:v>2474.2983619764923</c:v>
                </c:pt>
                <c:pt idx="318">
                  <c:v>2483.079805091749</c:v>
                </c:pt>
                <c:pt idx="319">
                  <c:v>2497.3694860071346</c:v>
                </c:pt>
                <c:pt idx="320">
                  <c:v>2512.7859231638836</c:v>
                </c:pt>
                <c:pt idx="321">
                  <c:v>2522.711624903193</c:v>
                </c:pt>
                <c:pt idx="322">
                  <c:v>2537.069727547468</c:v>
                </c:pt>
                <c:pt idx="323">
                  <c:v>2541.492604547902</c:v>
                </c:pt>
                <c:pt idx="324">
                  <c:v>2554.7753875005524</c:v>
                </c:pt>
                <c:pt idx="325">
                  <c:v>2564.751436534341</c:v>
                </c:pt>
                <c:pt idx="326">
                  <c:v>2571.4088003639295</c:v>
                </c:pt>
                <c:pt idx="327">
                  <c:v>2575.8500099213256</c:v>
                </c:pt>
                <c:pt idx="328">
                  <c:v>2594.751694901634</c:v>
                </c:pt>
                <c:pt idx="329">
                  <c:v>2604.7759147961606</c:v>
                </c:pt>
                <c:pt idx="330">
                  <c:v>2621.509885741615</c:v>
                </c:pt>
                <c:pt idx="331">
                  <c:v>2634.9213848162544</c:v>
                </c:pt>
                <c:pt idx="332">
                  <c:v>2647.2343162482034</c:v>
                </c:pt>
                <c:pt idx="333">
                  <c:v>2656.200656838077</c:v>
                </c:pt>
                <c:pt idx="334">
                  <c:v>2666.2993760542186</c:v>
                </c:pt>
                <c:pt idx="335">
                  <c:v>2670.7916409038357</c:v>
                </c:pt>
                <c:pt idx="336">
                  <c:v>2674.1624350934144</c:v>
                </c:pt>
                <c:pt idx="337">
                  <c:v>2673.0386849906095</c:v>
                </c:pt>
                <c:pt idx="338">
                  <c:v>2660.6874603361325</c:v>
                </c:pt>
                <c:pt idx="339">
                  <c:v>2662.931771531416</c:v>
                </c:pt>
                <c:pt idx="340">
                  <c:v>2661.80954011245</c:v>
                </c:pt>
                <c:pt idx="341">
                  <c:v>2662.931771531416</c:v>
                </c:pt>
                <c:pt idx="342">
                  <c:v>2665.176689461282</c:v>
                </c:pt>
                <c:pt idx="343">
                  <c:v>2670.7916409038357</c:v>
                </c:pt>
                <c:pt idx="344">
                  <c:v>2670.7916409038357</c:v>
                </c:pt>
                <c:pt idx="345">
                  <c:v>2682.032946765675</c:v>
                </c:pt>
                <c:pt idx="346">
                  <c:v>2682.032946765675</c:v>
                </c:pt>
                <c:pt idx="347">
                  <c:v>2683.157914778234</c:v>
                </c:pt>
                <c:pt idx="348">
                  <c:v>2670.7916409038357</c:v>
                </c:pt>
                <c:pt idx="349">
                  <c:v>2656.200656838077</c:v>
                </c:pt>
                <c:pt idx="350">
                  <c:v>2643.874432984887</c:v>
                </c:pt>
                <c:pt idx="351">
                  <c:v>2625.9779791353967</c:v>
                </c:pt>
                <c:pt idx="352">
                  <c:v>2618.1603927058145</c:v>
                </c:pt>
                <c:pt idx="353">
                  <c:v>2615.9281476998995</c:v>
                </c:pt>
                <c:pt idx="354">
                  <c:v>2610.3501590626715</c:v>
                </c:pt>
                <c:pt idx="355">
                  <c:v>2599.205409876724</c:v>
                </c:pt>
                <c:pt idx="356">
                  <c:v>2584.739561282266</c:v>
                </c:pt>
                <c:pt idx="357">
                  <c:v>2598.0917571731165</c:v>
                </c:pt>
                <c:pt idx="358">
                  <c:v>2610.3501590626715</c:v>
                </c:pt>
                <c:pt idx="359">
                  <c:v>2613.696502598589</c:v>
                </c:pt>
                <c:pt idx="360">
                  <c:v>2624.86073037865</c:v>
                </c:pt>
                <c:pt idx="361">
                  <c:v>2633.8029322087305</c:v>
                </c:pt>
                <c:pt idx="362">
                  <c:v>2644.9942430293318</c:v>
                </c:pt>
                <c:pt idx="363">
                  <c:v>2652.8371444561703</c:v>
                </c:pt>
                <c:pt idx="364">
                  <c:v>2652.8371444561703</c:v>
                </c:pt>
                <c:pt idx="365">
                  <c:v>2658.4437555475574</c:v>
                </c:pt>
                <c:pt idx="366">
                  <c:v>2656.200656838077</c:v>
                </c:pt>
                <c:pt idx="367">
                  <c:v>2656.200656838077</c:v>
                </c:pt>
                <c:pt idx="368">
                  <c:v>2661.80954011245</c:v>
                </c:pt>
                <c:pt idx="369">
                  <c:v>2666.2993760542186</c:v>
                </c:pt>
                <c:pt idx="370">
                  <c:v>2675.286337290704</c:v>
                </c:pt>
                <c:pt idx="371">
                  <c:v>2671.915086941131</c:v>
                </c:pt>
                <c:pt idx="372">
                  <c:v>2680.9081311361874</c:v>
                </c:pt>
                <c:pt idx="373">
                  <c:v>2682.032946765675</c:v>
                </c:pt>
                <c:pt idx="374">
                  <c:v>2675.286337290704</c:v>
                </c:pt>
                <c:pt idx="375">
                  <c:v>2669.6683468375986</c:v>
                </c:pt>
                <c:pt idx="376">
                  <c:v>2669.6683468375986</c:v>
                </c:pt>
                <c:pt idx="377">
                  <c:v>2664.0541546340237</c:v>
                </c:pt>
                <c:pt idx="378">
                  <c:v>2666.2993760542186</c:v>
                </c:pt>
                <c:pt idx="379">
                  <c:v>2667.4222144538744</c:v>
                </c:pt>
                <c:pt idx="380">
                  <c:v>2660.6874603361325</c:v>
                </c:pt>
                <c:pt idx="381">
                  <c:v>2662.931771531416</c:v>
                </c:pt>
                <c:pt idx="382">
                  <c:v>2665.176689461282</c:v>
                </c:pt>
                <c:pt idx="383">
                  <c:v>2664.0541546340237</c:v>
                </c:pt>
                <c:pt idx="384">
                  <c:v>2658.4437555475574</c:v>
                </c:pt>
                <c:pt idx="385">
                  <c:v>2656.200656838077</c:v>
                </c:pt>
                <c:pt idx="386">
                  <c:v>2649.474993912096</c:v>
                </c:pt>
                <c:pt idx="387">
                  <c:v>2644.9942430293318</c:v>
                </c:pt>
                <c:pt idx="388">
                  <c:v>2651.716276347294</c:v>
                </c:pt>
                <c:pt idx="389">
                  <c:v>2650.595559512878</c:v>
                </c:pt>
                <c:pt idx="390">
                  <c:v>2646.114204103523</c:v>
                </c:pt>
                <c:pt idx="391">
                  <c:v>2655.0793346606943</c:v>
                </c:pt>
                <c:pt idx="392">
                  <c:v>2667.4222144538744</c:v>
                </c:pt>
                <c:pt idx="393">
                  <c:v>2657.3221304533954</c:v>
                </c:pt>
                <c:pt idx="394">
                  <c:v>2651.716276347294</c:v>
                </c:pt>
                <c:pt idx="395">
                  <c:v>2658.4437555475574</c:v>
                </c:pt>
                <c:pt idx="396">
                  <c:v>2661.80954011245</c:v>
                </c:pt>
                <c:pt idx="397">
                  <c:v>2667.4222144538744</c:v>
                </c:pt>
                <c:pt idx="398">
                  <c:v>2666.2993760542186</c:v>
                </c:pt>
                <c:pt idx="399">
                  <c:v>2665.176689461282</c:v>
                </c:pt>
                <c:pt idx="400">
                  <c:v>2668.545204701309</c:v>
                </c:pt>
                <c:pt idx="401">
                  <c:v>2666.2993760542186</c:v>
                </c:pt>
                <c:pt idx="402">
                  <c:v>2667.4222144538744</c:v>
                </c:pt>
                <c:pt idx="403">
                  <c:v>2664.0541546340237</c:v>
                </c:pt>
                <c:pt idx="404">
                  <c:v>2660.6874603361325</c:v>
                </c:pt>
                <c:pt idx="405">
                  <c:v>2666.2993760542186</c:v>
                </c:pt>
                <c:pt idx="406">
                  <c:v>2662.931771531416</c:v>
                </c:pt>
                <c:pt idx="407">
                  <c:v>2658.4437555475574</c:v>
                </c:pt>
                <c:pt idx="408">
                  <c:v>2661.80954011245</c:v>
                </c:pt>
                <c:pt idx="409">
                  <c:v>2657.3221304533954</c:v>
                </c:pt>
                <c:pt idx="410">
                  <c:v>2653.958163880349</c:v>
                </c:pt>
                <c:pt idx="411">
                  <c:v>2652.8371444561703</c:v>
                </c:pt>
                <c:pt idx="412">
                  <c:v>2658.4437555475574</c:v>
                </c:pt>
                <c:pt idx="413">
                  <c:v>2655.0793346606943</c:v>
                </c:pt>
                <c:pt idx="414">
                  <c:v>2646.114204103523</c:v>
                </c:pt>
                <c:pt idx="415">
                  <c:v>2648.354579504135</c:v>
                </c:pt>
                <c:pt idx="416">
                  <c:v>2652.8371444561703</c:v>
                </c:pt>
                <c:pt idx="417">
                  <c:v>2653.958163880349</c:v>
                </c:pt>
                <c:pt idx="418">
                  <c:v>2655.0793346606943</c:v>
                </c:pt>
                <c:pt idx="419">
                  <c:v>2652.8371444561703</c:v>
                </c:pt>
                <c:pt idx="420">
                  <c:v>2644.9942430293318</c:v>
                </c:pt>
                <c:pt idx="421">
                  <c:v>2640.5159086228264</c:v>
                </c:pt>
                <c:pt idx="422">
                  <c:v>2646.114204103523</c:v>
                </c:pt>
                <c:pt idx="423">
                  <c:v>2648.354579504135</c:v>
                </c:pt>
                <c:pt idx="424">
                  <c:v>2651.716276347294</c:v>
                </c:pt>
                <c:pt idx="425">
                  <c:v>2658.4437555475574</c:v>
                </c:pt>
                <c:pt idx="426">
                  <c:v>2656.200656838077</c:v>
                </c:pt>
                <c:pt idx="427">
                  <c:v>2658.4437555475574</c:v>
                </c:pt>
                <c:pt idx="428">
                  <c:v>2659.5655321614886</c:v>
                </c:pt>
                <c:pt idx="429">
                  <c:v>2662.931771531416</c:v>
                </c:pt>
                <c:pt idx="430">
                  <c:v>2664.0541546340237</c:v>
                </c:pt>
                <c:pt idx="431">
                  <c:v>2664.0541546340237</c:v>
                </c:pt>
                <c:pt idx="432">
                  <c:v>2670.7916409038357</c:v>
                </c:pt>
                <c:pt idx="433">
                  <c:v>2682.032946765675</c:v>
                </c:pt>
                <c:pt idx="434">
                  <c:v>2683.157914778234</c:v>
                </c:pt>
                <c:pt idx="435">
                  <c:v>2687.65931148529</c:v>
                </c:pt>
                <c:pt idx="436">
                  <c:v>2691.036961062874</c:v>
                </c:pt>
                <c:pt idx="437">
                  <c:v>2689.9109252116673</c:v>
                </c:pt>
                <c:pt idx="438">
                  <c:v>2693.2894909483794</c:v>
                </c:pt>
                <c:pt idx="439">
                  <c:v>2687.65931148529</c:v>
                </c:pt>
                <c:pt idx="440">
                  <c:v>2686.533733527349</c:v>
                </c:pt>
                <c:pt idx="441">
                  <c:v>2687.65931148529</c:v>
                </c:pt>
                <c:pt idx="442">
                  <c:v>2669.6683468375986</c:v>
                </c:pt>
                <c:pt idx="443">
                  <c:v>2669.6683468375986</c:v>
                </c:pt>
                <c:pt idx="444">
                  <c:v>2660.6874603361325</c:v>
                </c:pt>
                <c:pt idx="445">
                  <c:v>2652.8371444561703</c:v>
                </c:pt>
                <c:pt idx="446">
                  <c:v>2648.354579504135</c:v>
                </c:pt>
                <c:pt idx="447">
                  <c:v>2646.114204103523</c:v>
                </c:pt>
                <c:pt idx="448">
                  <c:v>2647.2343162482034</c:v>
                </c:pt>
                <c:pt idx="449">
                  <c:v>2642.7547739294578</c:v>
                </c:pt>
                <c:pt idx="450">
                  <c:v>2639.3967022902466</c:v>
                </c:pt>
                <c:pt idx="451">
                  <c:v>2638.2776467839367</c:v>
                </c:pt>
                <c:pt idx="452">
                  <c:v>2634.9213848162544</c:v>
                </c:pt>
                <c:pt idx="453">
                  <c:v>2632.684630224413</c:v>
                </c:pt>
                <c:pt idx="454">
                  <c:v>2639.3967022902466</c:v>
                </c:pt>
                <c:pt idx="455">
                  <c:v>2642.7547739294578</c:v>
                </c:pt>
                <c:pt idx="456">
                  <c:v>2633.8029322087305</c:v>
                </c:pt>
                <c:pt idx="457">
                  <c:v>2625.9779791353967</c:v>
                </c:pt>
                <c:pt idx="458">
                  <c:v>2624.86073037865</c:v>
                </c:pt>
                <c:pt idx="459">
                  <c:v>2623.743631921056</c:v>
                </c:pt>
                <c:pt idx="460">
                  <c:v>2622.6266837221833</c:v>
                </c:pt>
                <c:pt idx="461">
                  <c:v>2627.0953782317474</c:v>
                </c:pt>
                <c:pt idx="462">
                  <c:v>2628.2129277081676</c:v>
                </c:pt>
                <c:pt idx="463">
                  <c:v>2623.743631921056</c:v>
                </c:pt>
                <c:pt idx="464">
                  <c:v>2623.743631921056</c:v>
                </c:pt>
                <c:pt idx="465">
                  <c:v>2619.2767402738073</c:v>
                </c:pt>
                <c:pt idx="466">
                  <c:v>2624.86073037865</c:v>
                </c:pt>
                <c:pt idx="467">
                  <c:v>2625.9779791353967</c:v>
                </c:pt>
                <c:pt idx="468">
                  <c:v>2625.9779791353967</c:v>
                </c:pt>
                <c:pt idx="469">
                  <c:v>2627.0953782317474</c:v>
                </c:pt>
                <c:pt idx="470">
                  <c:v>2631.5664788227373</c:v>
                </c:pt>
                <c:pt idx="471">
                  <c:v>2634.9213848162544</c:v>
                </c:pt>
                <c:pt idx="472">
                  <c:v>2643.874432984887</c:v>
                </c:pt>
                <c:pt idx="473">
                  <c:v>2648.354579504135</c:v>
                </c:pt>
                <c:pt idx="474">
                  <c:v>2653.958163880349</c:v>
                </c:pt>
                <c:pt idx="475">
                  <c:v>2656.200656838077</c:v>
                </c:pt>
                <c:pt idx="476">
                  <c:v>2669.6683468375986</c:v>
                </c:pt>
                <c:pt idx="477">
                  <c:v>2675.286337290704</c:v>
                </c:pt>
                <c:pt idx="478">
                  <c:v>2677.5345981334617</c:v>
                </c:pt>
                <c:pt idx="479">
                  <c:v>2673.0386849906095</c:v>
                </c:pt>
                <c:pt idx="480">
                  <c:v>2675.286337290704</c:v>
                </c:pt>
                <c:pt idx="481">
                  <c:v>2667.4222144538744</c:v>
                </c:pt>
                <c:pt idx="482">
                  <c:v>2668.545204701309</c:v>
                </c:pt>
                <c:pt idx="483">
                  <c:v>2666.2993760542186</c:v>
                </c:pt>
                <c:pt idx="484">
                  <c:v>2669.6683468375986</c:v>
                </c:pt>
                <c:pt idx="485">
                  <c:v>2671.915086941131</c:v>
                </c:pt>
                <c:pt idx="486">
                  <c:v>2666.2993760542186</c:v>
                </c:pt>
                <c:pt idx="487">
                  <c:v>2666.2993760542186</c:v>
                </c:pt>
                <c:pt idx="488">
                  <c:v>2661.80954011245</c:v>
                </c:pt>
                <c:pt idx="489">
                  <c:v>2656.200656838077</c:v>
                </c:pt>
                <c:pt idx="490">
                  <c:v>2650.595559512878</c:v>
                </c:pt>
                <c:pt idx="491">
                  <c:v>2642.7547739294578</c:v>
                </c:pt>
                <c:pt idx="492">
                  <c:v>2638.2776467839367</c:v>
                </c:pt>
                <c:pt idx="493">
                  <c:v>2631.5664788227373</c:v>
                </c:pt>
                <c:pt idx="494">
                  <c:v>2629.330627605137</c:v>
                </c:pt>
                <c:pt idx="495">
                  <c:v>2632.684630224413</c:v>
                </c:pt>
                <c:pt idx="496">
                  <c:v>2636.0399880875634</c:v>
                </c:pt>
                <c:pt idx="497">
                  <c:v>2637.1587420632527</c:v>
                </c:pt>
                <c:pt idx="498">
                  <c:v>2639.3967022902466</c:v>
                </c:pt>
                <c:pt idx="499">
                  <c:v>2644.9942430293318</c:v>
                </c:pt>
                <c:pt idx="500">
                  <c:v>2646.114204103523</c:v>
                </c:pt>
                <c:pt idx="501">
                  <c:v>2647.2343162482034</c:v>
                </c:pt>
                <c:pt idx="502">
                  <c:v>2644.9942430293318</c:v>
                </c:pt>
                <c:pt idx="503">
                  <c:v>2641.635265822337</c:v>
                </c:pt>
                <c:pt idx="504">
                  <c:v>2636.0399880875634</c:v>
                </c:pt>
                <c:pt idx="505">
                  <c:v>2629.330627605137</c:v>
                </c:pt>
                <c:pt idx="506">
                  <c:v>2623.743631921056</c:v>
                </c:pt>
                <c:pt idx="507">
                  <c:v>2624.86073037865</c:v>
                </c:pt>
                <c:pt idx="508">
                  <c:v>2639.3967022902466</c:v>
                </c:pt>
                <c:pt idx="509">
                  <c:v>2650.595559512878</c:v>
                </c:pt>
                <c:pt idx="510">
                  <c:v>2659.5655321614886</c:v>
                </c:pt>
                <c:pt idx="511">
                  <c:v>2653.958163880349</c:v>
                </c:pt>
                <c:pt idx="512">
                  <c:v>2662.931771531416</c:v>
                </c:pt>
                <c:pt idx="513">
                  <c:v>2664.0541546340237</c:v>
                </c:pt>
                <c:pt idx="514">
                  <c:v>2674.1624350934144</c:v>
                </c:pt>
                <c:pt idx="515">
                  <c:v>2669.6683468375986</c:v>
                </c:pt>
                <c:pt idx="516">
                  <c:v>2664.0541546340237</c:v>
                </c:pt>
                <c:pt idx="517">
                  <c:v>2656.200656838077</c:v>
                </c:pt>
                <c:pt idx="518">
                  <c:v>2646.114204103523</c:v>
                </c:pt>
                <c:pt idx="519">
                  <c:v>2638.2776467839367</c:v>
                </c:pt>
                <c:pt idx="520">
                  <c:v>2625.9779791353967</c:v>
                </c:pt>
                <c:pt idx="521">
                  <c:v>2619.2767402738073</c:v>
                </c:pt>
                <c:pt idx="522">
                  <c:v>2617.0441951946236</c:v>
                </c:pt>
                <c:pt idx="523">
                  <c:v>2618.1603927058145</c:v>
                </c:pt>
                <c:pt idx="524">
                  <c:v>2620.3932379389503</c:v>
                </c:pt>
                <c:pt idx="525">
                  <c:v>2634.9213848162544</c:v>
                </c:pt>
                <c:pt idx="526">
                  <c:v>2640.5159086228264</c:v>
                </c:pt>
                <c:pt idx="527">
                  <c:v>2646.114204103523</c:v>
                </c:pt>
                <c:pt idx="528">
                  <c:v>2652.8371444561703</c:v>
                </c:pt>
                <c:pt idx="529">
                  <c:v>2650.595559512878</c:v>
                </c:pt>
                <c:pt idx="530">
                  <c:v>2653.958163880349</c:v>
                </c:pt>
                <c:pt idx="531">
                  <c:v>2656.200656838077</c:v>
                </c:pt>
                <c:pt idx="532">
                  <c:v>2658.4437555475574</c:v>
                </c:pt>
                <c:pt idx="533">
                  <c:v>2666.2993760542186</c:v>
                </c:pt>
                <c:pt idx="534">
                  <c:v>2669.6683468375986</c:v>
                </c:pt>
                <c:pt idx="535">
                  <c:v>2666.2993760542186</c:v>
                </c:pt>
                <c:pt idx="536">
                  <c:v>2670.7916409038357</c:v>
                </c:pt>
                <c:pt idx="537">
                  <c:v>2671.915086941131</c:v>
                </c:pt>
                <c:pt idx="538">
                  <c:v>2678.6589568613313</c:v>
                </c:pt>
                <c:pt idx="539">
                  <c:v>2679.7834678484924</c:v>
                </c:pt>
                <c:pt idx="540">
                  <c:v>2671.915086941131</c:v>
                </c:pt>
                <c:pt idx="541">
                  <c:v>2662.931771531416</c:v>
                </c:pt>
                <c:pt idx="542">
                  <c:v>2660.6874603361325</c:v>
                </c:pt>
                <c:pt idx="543">
                  <c:v>2658.4437555475574</c:v>
                </c:pt>
                <c:pt idx="544">
                  <c:v>2656.200656838077</c:v>
                </c:pt>
                <c:pt idx="545">
                  <c:v>2658.4437555475574</c:v>
                </c:pt>
                <c:pt idx="546">
                  <c:v>2652.8371444561703</c:v>
                </c:pt>
                <c:pt idx="547">
                  <c:v>2656.200656838077</c:v>
                </c:pt>
                <c:pt idx="548">
                  <c:v>2658.4437555475574</c:v>
                </c:pt>
                <c:pt idx="549">
                  <c:v>2661.80954011245</c:v>
                </c:pt>
                <c:pt idx="550">
                  <c:v>2662.931771531416</c:v>
                </c:pt>
                <c:pt idx="551">
                  <c:v>2653.958163880349</c:v>
                </c:pt>
                <c:pt idx="552">
                  <c:v>2646.114204103523</c:v>
                </c:pt>
                <c:pt idx="553">
                  <c:v>2642.7547739294578</c:v>
                </c:pt>
                <c:pt idx="554">
                  <c:v>2643.874432984887</c:v>
                </c:pt>
                <c:pt idx="555">
                  <c:v>2653.958163880349</c:v>
                </c:pt>
                <c:pt idx="556">
                  <c:v>2642.7547739294578</c:v>
                </c:pt>
                <c:pt idx="557">
                  <c:v>2639.3967022902466</c:v>
                </c:pt>
                <c:pt idx="558">
                  <c:v>2637.1587420632527</c:v>
                </c:pt>
                <c:pt idx="559">
                  <c:v>2634.9213848162544</c:v>
                </c:pt>
                <c:pt idx="560">
                  <c:v>2623.743631921056</c:v>
                </c:pt>
                <c:pt idx="561">
                  <c:v>2621.509885741615</c:v>
                </c:pt>
                <c:pt idx="562">
                  <c:v>2619.2767402738073</c:v>
                </c:pt>
                <c:pt idx="563">
                  <c:v>2615.9281476998995</c:v>
                </c:pt>
                <c:pt idx="564">
                  <c:v>2617.0441951946236</c:v>
                </c:pt>
                <c:pt idx="565">
                  <c:v>2613.696502598589</c:v>
                </c:pt>
                <c:pt idx="566">
                  <c:v>2615.9281476998995</c:v>
                </c:pt>
                <c:pt idx="567">
                  <c:v>2615.9281476998995</c:v>
                </c:pt>
                <c:pt idx="568">
                  <c:v>2614.812250181321</c:v>
                </c:pt>
                <c:pt idx="569">
                  <c:v>2613.696502598589</c:v>
                </c:pt>
                <c:pt idx="570">
                  <c:v>2618.1603927058145</c:v>
                </c:pt>
                <c:pt idx="571">
                  <c:v>2623.743631921056</c:v>
                </c:pt>
                <c:pt idx="572">
                  <c:v>2613.696502598589</c:v>
                </c:pt>
                <c:pt idx="573">
                  <c:v>2610.3501590626715</c:v>
                </c:pt>
                <c:pt idx="574">
                  <c:v>2620.3932379389503</c:v>
                </c:pt>
                <c:pt idx="575">
                  <c:v>2624.86073037865</c:v>
                </c:pt>
                <c:pt idx="576">
                  <c:v>2640.5159086228264</c:v>
                </c:pt>
                <c:pt idx="577">
                  <c:v>2642.7547739294578</c:v>
                </c:pt>
                <c:pt idx="578">
                  <c:v>2642.7547739294578</c:v>
                </c:pt>
                <c:pt idx="579">
                  <c:v>2647.2343162482034</c:v>
                </c:pt>
                <c:pt idx="580">
                  <c:v>2649.474993912096</c:v>
                </c:pt>
                <c:pt idx="581">
                  <c:v>2640.5159086228264</c:v>
                </c:pt>
                <c:pt idx="582">
                  <c:v>2637.1587420632527</c:v>
                </c:pt>
                <c:pt idx="583">
                  <c:v>2625.9779791353967</c:v>
                </c:pt>
                <c:pt idx="584">
                  <c:v>2622.6266837221833</c:v>
                </c:pt>
                <c:pt idx="585">
                  <c:v>2619.2767402738073</c:v>
                </c:pt>
                <c:pt idx="586">
                  <c:v>2611.4654570795255</c:v>
                </c:pt>
                <c:pt idx="587">
                  <c:v>2609.2350108206133</c:v>
                </c:pt>
                <c:pt idx="588">
                  <c:v>2615.9281476998995</c:v>
                </c:pt>
                <c:pt idx="589">
                  <c:v>2613.696502598589</c:v>
                </c:pt>
                <c:pt idx="590">
                  <c:v>2611.4654570795255</c:v>
                </c:pt>
                <c:pt idx="591">
                  <c:v>2613.696502598589</c:v>
                </c:pt>
                <c:pt idx="592">
                  <c:v>2611.4654570795255</c:v>
                </c:pt>
                <c:pt idx="593">
                  <c:v>2621.509885741615</c:v>
                </c:pt>
                <c:pt idx="594">
                  <c:v>2625.9779791353967</c:v>
                </c:pt>
                <c:pt idx="595">
                  <c:v>2634.9213848162544</c:v>
                </c:pt>
                <c:pt idx="596">
                  <c:v>2630.4484779631566</c:v>
                </c:pt>
                <c:pt idx="597">
                  <c:v>2640.5159086228264</c:v>
                </c:pt>
                <c:pt idx="598">
                  <c:v>2643.874432984887</c:v>
                </c:pt>
                <c:pt idx="599">
                  <c:v>2648.354579504135</c:v>
                </c:pt>
                <c:pt idx="600">
                  <c:v>2653.958163880349</c:v>
                </c:pt>
                <c:pt idx="601">
                  <c:v>2655.0793346606943</c:v>
                </c:pt>
                <c:pt idx="602">
                  <c:v>2657.3221304533954</c:v>
                </c:pt>
                <c:pt idx="603">
                  <c:v>2653.958163880349</c:v>
                </c:pt>
                <c:pt idx="604">
                  <c:v>2649.474993912096</c:v>
                </c:pt>
                <c:pt idx="605">
                  <c:v>2643.874432984887</c:v>
                </c:pt>
                <c:pt idx="606">
                  <c:v>2637.1587420632527</c:v>
                </c:pt>
                <c:pt idx="607">
                  <c:v>2644.9942430293318</c:v>
                </c:pt>
                <c:pt idx="608">
                  <c:v>2646.114204103523</c:v>
                </c:pt>
                <c:pt idx="609">
                  <c:v>2653.958163880349</c:v>
                </c:pt>
                <c:pt idx="610">
                  <c:v>2657.3221304533954</c:v>
                </c:pt>
                <c:pt idx="611">
                  <c:v>2647.2343162482034</c:v>
                </c:pt>
                <c:pt idx="612">
                  <c:v>2646.114204103523</c:v>
                </c:pt>
                <c:pt idx="613">
                  <c:v>2637.1587420632527</c:v>
                </c:pt>
                <c:pt idx="614">
                  <c:v>2644.9942430293318</c:v>
                </c:pt>
                <c:pt idx="615">
                  <c:v>2640.5159086228264</c:v>
                </c:pt>
                <c:pt idx="616">
                  <c:v>2633.8029322087305</c:v>
                </c:pt>
                <c:pt idx="617">
                  <c:v>2634.9213848162544</c:v>
                </c:pt>
                <c:pt idx="618">
                  <c:v>2638.2776467839367</c:v>
                </c:pt>
                <c:pt idx="619">
                  <c:v>2648.354579504135</c:v>
                </c:pt>
                <c:pt idx="620">
                  <c:v>2649.474993912096</c:v>
                </c:pt>
                <c:pt idx="621">
                  <c:v>2646.114204103523</c:v>
                </c:pt>
                <c:pt idx="622">
                  <c:v>2637.1587420632527</c:v>
                </c:pt>
                <c:pt idx="623">
                  <c:v>2624.86073037865</c:v>
                </c:pt>
                <c:pt idx="624">
                  <c:v>2619.2767402738073</c:v>
                </c:pt>
                <c:pt idx="625">
                  <c:v>2615.9281476998995</c:v>
                </c:pt>
                <c:pt idx="626">
                  <c:v>2612.5809049114127</c:v>
                </c:pt>
                <c:pt idx="627">
                  <c:v>2602.547264387722</c:v>
                </c:pt>
                <c:pt idx="628">
                  <c:v>2601.4331634439427</c:v>
                </c:pt>
                <c:pt idx="629">
                  <c:v>2600.319211953641</c:v>
                </c:pt>
                <c:pt idx="630">
                  <c:v>2596.97825380276</c:v>
                </c:pt>
                <c:pt idx="631">
                  <c:v>2600.319211953641</c:v>
                </c:pt>
                <c:pt idx="632">
                  <c:v>2605.8904643410865</c:v>
                </c:pt>
                <c:pt idx="633">
                  <c:v>2613.696502598589</c:v>
                </c:pt>
                <c:pt idx="634">
                  <c:v>2621.509885741615</c:v>
                </c:pt>
                <c:pt idx="635">
                  <c:v>2629.330627605137</c:v>
                </c:pt>
                <c:pt idx="636">
                  <c:v>2632.684630224413</c:v>
                </c:pt>
                <c:pt idx="637">
                  <c:v>2629.330627605137</c:v>
                </c:pt>
                <c:pt idx="638">
                  <c:v>2631.5664788227373</c:v>
                </c:pt>
                <c:pt idx="639">
                  <c:v>2639.3967022902466</c:v>
                </c:pt>
                <c:pt idx="640">
                  <c:v>2629.330627605137</c:v>
                </c:pt>
                <c:pt idx="641">
                  <c:v>2630.4484779631566</c:v>
                </c:pt>
                <c:pt idx="642">
                  <c:v>2632.684630224413</c:v>
                </c:pt>
                <c:pt idx="643">
                  <c:v>2631.5664788227373</c:v>
                </c:pt>
                <c:pt idx="644">
                  <c:v>2633.8029322087305</c:v>
                </c:pt>
                <c:pt idx="645">
                  <c:v>2632.684630224413</c:v>
                </c:pt>
                <c:pt idx="646">
                  <c:v>2634.9213848162544</c:v>
                </c:pt>
                <c:pt idx="647">
                  <c:v>2638.2776467839367</c:v>
                </c:pt>
                <c:pt idx="648">
                  <c:v>2637.1587420632527</c:v>
                </c:pt>
                <c:pt idx="649">
                  <c:v>2631.5664788227373</c:v>
                </c:pt>
                <c:pt idx="650">
                  <c:v>2634.9213848162544</c:v>
                </c:pt>
                <c:pt idx="651">
                  <c:v>2627.0953782317474</c:v>
                </c:pt>
                <c:pt idx="652">
                  <c:v>2621.509885741615</c:v>
                </c:pt>
                <c:pt idx="653">
                  <c:v>2622.6266837221833</c:v>
                </c:pt>
                <c:pt idx="654">
                  <c:v>2627.0953782317474</c:v>
                </c:pt>
                <c:pt idx="655">
                  <c:v>2627.0953782317474</c:v>
                </c:pt>
                <c:pt idx="656">
                  <c:v>2619.2767402738073</c:v>
                </c:pt>
                <c:pt idx="657">
                  <c:v>2622.6266837221833</c:v>
                </c:pt>
                <c:pt idx="658">
                  <c:v>2625.9779791353967</c:v>
                </c:pt>
                <c:pt idx="659">
                  <c:v>2631.5664788227373</c:v>
                </c:pt>
                <c:pt idx="660">
                  <c:v>2629.330627605137</c:v>
                </c:pt>
                <c:pt idx="661">
                  <c:v>2619.2767402738073</c:v>
                </c:pt>
                <c:pt idx="662">
                  <c:v>2618.1603927058145</c:v>
                </c:pt>
                <c:pt idx="663">
                  <c:v>2627.0953782317474</c:v>
                </c:pt>
                <c:pt idx="664">
                  <c:v>2627.0953782317474</c:v>
                </c:pt>
                <c:pt idx="665">
                  <c:v>2627.0953782317474</c:v>
                </c:pt>
                <c:pt idx="666">
                  <c:v>2628.2129277081676</c:v>
                </c:pt>
                <c:pt idx="667">
                  <c:v>2629.330627605137</c:v>
                </c:pt>
                <c:pt idx="668">
                  <c:v>2628.2129277081676</c:v>
                </c:pt>
                <c:pt idx="669">
                  <c:v>2627.0953782317474</c:v>
                </c:pt>
                <c:pt idx="670">
                  <c:v>2639.3967022902466</c:v>
                </c:pt>
                <c:pt idx="671">
                  <c:v>2639.3967022902466</c:v>
                </c:pt>
                <c:pt idx="672">
                  <c:v>2642.7547739294578</c:v>
                </c:pt>
                <c:pt idx="673">
                  <c:v>2646.114204103523</c:v>
                </c:pt>
                <c:pt idx="674">
                  <c:v>2646.114204103523</c:v>
                </c:pt>
                <c:pt idx="675">
                  <c:v>2650.595559512878</c:v>
                </c:pt>
                <c:pt idx="676">
                  <c:v>2646.114204103523</c:v>
                </c:pt>
                <c:pt idx="677">
                  <c:v>2636.0399880875634</c:v>
                </c:pt>
                <c:pt idx="678">
                  <c:v>2631.5664788227373</c:v>
                </c:pt>
                <c:pt idx="679">
                  <c:v>2629.330627605137</c:v>
                </c:pt>
                <c:pt idx="680">
                  <c:v>2627.0953782317474</c:v>
                </c:pt>
                <c:pt idx="681">
                  <c:v>2628.2129277081676</c:v>
                </c:pt>
                <c:pt idx="682">
                  <c:v>2634.9213848162544</c:v>
                </c:pt>
                <c:pt idx="683">
                  <c:v>2637.1587420632527</c:v>
                </c:pt>
                <c:pt idx="684">
                  <c:v>2640.5159086228264</c:v>
                </c:pt>
                <c:pt idx="685">
                  <c:v>2644.9942430293318</c:v>
                </c:pt>
                <c:pt idx="686">
                  <c:v>2644.9942430293318</c:v>
                </c:pt>
                <c:pt idx="687">
                  <c:v>2632.684630224413</c:v>
                </c:pt>
                <c:pt idx="688">
                  <c:v>2622.6266837221833</c:v>
                </c:pt>
                <c:pt idx="689">
                  <c:v>2621.509885741615</c:v>
                </c:pt>
                <c:pt idx="690">
                  <c:v>2619.2767402738073</c:v>
                </c:pt>
                <c:pt idx="691">
                  <c:v>2617.0441951946236</c:v>
                </c:pt>
                <c:pt idx="692">
                  <c:v>2618.1603927058145</c:v>
                </c:pt>
                <c:pt idx="693">
                  <c:v>2619.2767402738073</c:v>
                </c:pt>
                <c:pt idx="694">
                  <c:v>2614.812250181321</c:v>
                </c:pt>
                <c:pt idx="695">
                  <c:v>2614.812250181321</c:v>
                </c:pt>
                <c:pt idx="696">
                  <c:v>2628.2129277081676</c:v>
                </c:pt>
                <c:pt idx="697">
                  <c:v>2622.6266837221833</c:v>
                </c:pt>
                <c:pt idx="698">
                  <c:v>2618.1603927058145</c:v>
                </c:pt>
                <c:pt idx="699">
                  <c:v>2617.0441951946236</c:v>
                </c:pt>
                <c:pt idx="700">
                  <c:v>2617.0441951946236</c:v>
                </c:pt>
                <c:pt idx="701">
                  <c:v>2618.1603927058145</c:v>
                </c:pt>
                <c:pt idx="702">
                  <c:v>2619.2767402738073</c:v>
                </c:pt>
                <c:pt idx="703">
                  <c:v>2615.9281476998995</c:v>
                </c:pt>
                <c:pt idx="704">
                  <c:v>2614.812250181321</c:v>
                </c:pt>
                <c:pt idx="705">
                  <c:v>2612.5809049114127</c:v>
                </c:pt>
                <c:pt idx="706">
                  <c:v>2610.3501590626715</c:v>
                </c:pt>
                <c:pt idx="707">
                  <c:v>2607.0051635000195</c:v>
                </c:pt>
                <c:pt idx="708">
                  <c:v>2608.120012313132</c:v>
                </c:pt>
                <c:pt idx="709">
                  <c:v>2611.4654570795255</c:v>
                </c:pt>
                <c:pt idx="710">
                  <c:v>2610.3501590626715</c:v>
                </c:pt>
                <c:pt idx="711">
                  <c:v>2611.4654570795255</c:v>
                </c:pt>
                <c:pt idx="712">
                  <c:v>2618.1603927058145</c:v>
                </c:pt>
                <c:pt idx="713">
                  <c:v>2617.0441951946236</c:v>
                </c:pt>
                <c:pt idx="714">
                  <c:v>2608.120012313132</c:v>
                </c:pt>
                <c:pt idx="715">
                  <c:v>2595.8648997256078</c:v>
                </c:pt>
                <c:pt idx="716">
                  <c:v>2579.182476572431</c:v>
                </c:pt>
                <c:pt idx="717">
                  <c:v>2575.8500099213256</c:v>
                </c:pt>
                <c:pt idx="718">
                  <c:v>2559.2077075267866</c:v>
                </c:pt>
                <c:pt idx="719">
                  <c:v>2540.386664428799</c:v>
                </c:pt>
                <c:pt idx="720">
                  <c:v>2530.4398259002746</c:v>
                </c:pt>
                <c:pt idx="721">
                  <c:v>2519.4017392397614</c:v>
                </c:pt>
                <c:pt idx="722">
                  <c:v>2509.4799906517687</c:v>
                </c:pt>
                <c:pt idx="723">
                  <c:v>2491.870544430117</c:v>
                </c:pt>
                <c:pt idx="724">
                  <c:v>2477.5903149916567</c:v>
                </c:pt>
                <c:pt idx="725">
                  <c:v>2468.814672038057</c:v>
                </c:pt>
                <c:pt idx="726">
                  <c:v>2463.334600980594</c:v>
                </c:pt>
                <c:pt idx="727">
                  <c:v>2450.197166933349</c:v>
                </c:pt>
                <c:pt idx="728">
                  <c:v>2431.6213090226743</c:v>
                </c:pt>
                <c:pt idx="729">
                  <c:v>2422.8940865987747</c:v>
                </c:pt>
                <c:pt idx="730">
                  <c:v>2408.731883384332</c:v>
                </c:pt>
                <c:pt idx="731">
                  <c:v>2393.507243288291</c:v>
                </c:pt>
                <c:pt idx="732">
                  <c:v>2388.0766294187215</c:v>
                </c:pt>
                <c:pt idx="733">
                  <c:v>2371.8060644092257</c:v>
                </c:pt>
                <c:pt idx="734">
                  <c:v>2355.567317225275</c:v>
                </c:pt>
                <c:pt idx="735">
                  <c:v>2350.1614506376395</c:v>
                </c:pt>
                <c:pt idx="736">
                  <c:v>2328.5731078609447</c:v>
                </c:pt>
                <c:pt idx="737">
                  <c:v>2319.953461183781</c:v>
                </c:pt>
                <c:pt idx="738">
                  <c:v>2305.965590323805</c:v>
                </c:pt>
                <c:pt idx="739">
                  <c:v>2281.2753928884185</c:v>
                </c:pt>
                <c:pt idx="740">
                  <c:v>2270.563379829166</c:v>
                </c:pt>
                <c:pt idx="741">
                  <c:v>2264.1427985515666</c:v>
                </c:pt>
                <c:pt idx="742">
                  <c:v>2250.2485462803347</c:v>
                </c:pt>
                <c:pt idx="743">
                  <c:v>2233.179781027023</c:v>
                </c:pt>
                <c:pt idx="744">
                  <c:v>2221.465323798355</c:v>
                </c:pt>
                <c:pt idx="745">
                  <c:v>2215.0825783864907</c:v>
                </c:pt>
                <c:pt idx="746">
                  <c:v>2198.0858701432203</c:v>
                </c:pt>
                <c:pt idx="747">
                  <c:v>2172.6558601034562</c:v>
                </c:pt>
                <c:pt idx="748">
                  <c:v>2165.253419676419</c:v>
                </c:pt>
                <c:pt idx="749">
                  <c:v>2147.3034891923708</c:v>
                </c:pt>
                <c:pt idx="750">
                  <c:v>2130.4448078591236</c:v>
                </c:pt>
                <c:pt idx="751">
                  <c:v>2110.4694768280574</c:v>
                </c:pt>
                <c:pt idx="752">
                  <c:v>2094.733350511934</c:v>
                </c:pt>
                <c:pt idx="753">
                  <c:v>2075.889277284501</c:v>
                </c:pt>
                <c:pt idx="754">
                  <c:v>2065.43879595051</c:v>
                </c:pt>
                <c:pt idx="755">
                  <c:v>2052.915554106803</c:v>
                </c:pt>
                <c:pt idx="756">
                  <c:v>2038.328935649949</c:v>
                </c:pt>
                <c:pt idx="757">
                  <c:v>2023.7678949439905</c:v>
                </c:pt>
                <c:pt idx="758">
                  <c:v>2010.2697528238546</c:v>
                </c:pt>
                <c:pt idx="759">
                  <c:v>1998.8653606084558</c:v>
                </c:pt>
                <c:pt idx="760">
                  <c:v>1985.4076043953091</c:v>
                </c:pt>
                <c:pt idx="761">
                  <c:v>1976.1034562264176</c:v>
                </c:pt>
                <c:pt idx="762">
                  <c:v>1954.4342325212315</c:v>
                </c:pt>
                <c:pt idx="763">
                  <c:v>1942.0771597468624</c:v>
                </c:pt>
                <c:pt idx="764">
                  <c:v>1923.5759607708774</c:v>
                </c:pt>
                <c:pt idx="765">
                  <c:v>1914.340796105927</c:v>
                </c:pt>
                <c:pt idx="766">
                  <c:v>1907.1649843386026</c:v>
                </c:pt>
                <c:pt idx="767">
                  <c:v>1885.6746798047288</c:v>
                </c:pt>
                <c:pt idx="768">
                  <c:v>1872.3989753432124</c:v>
                </c:pt>
                <c:pt idx="769">
                  <c:v>1859.1444611611873</c:v>
                </c:pt>
                <c:pt idx="770">
                  <c:v>1843.8770338561853</c:v>
                </c:pt>
                <c:pt idx="771">
                  <c:v>1832.6987338028766</c:v>
                </c:pt>
                <c:pt idx="772">
                  <c:v>1834.730033072301</c:v>
                </c:pt>
                <c:pt idx="773">
                  <c:v>1817.4798071188652</c:v>
                </c:pt>
                <c:pt idx="774">
                  <c:v>1809.374436663721</c:v>
                </c:pt>
                <c:pt idx="775">
                  <c:v>1806.3369612758347</c:v>
                </c:pt>
                <c:pt idx="776">
                  <c:v>1787.1253757120858</c:v>
                </c:pt>
                <c:pt idx="777">
                  <c:v>1766.9505568184159</c:v>
                </c:pt>
                <c:pt idx="778">
                  <c:v>1748.8350333696217</c:v>
                </c:pt>
                <c:pt idx="779">
                  <c:v>1736.7799361079774</c:v>
                </c:pt>
                <c:pt idx="780">
                  <c:v>1723.7399663043275</c:v>
                </c:pt>
                <c:pt idx="781">
                  <c:v>1719.7317840751862</c:v>
                </c:pt>
                <c:pt idx="782">
                  <c:v>1699.7198419352953</c:v>
                </c:pt>
                <c:pt idx="783">
                  <c:v>1681.7502358971997</c:v>
                </c:pt>
                <c:pt idx="784">
                  <c:v>1664.8145724990413</c:v>
                </c:pt>
                <c:pt idx="785">
                  <c:v>1649.8999698450425</c:v>
                </c:pt>
                <c:pt idx="786">
                  <c:v>1643.9416213196123</c:v>
                </c:pt>
                <c:pt idx="787">
                  <c:v>1643.9416213196123</c:v>
                </c:pt>
                <c:pt idx="788">
                  <c:v>1638.979594657474</c:v>
                </c:pt>
                <c:pt idx="789">
                  <c:v>1641.956454833466</c:v>
                </c:pt>
                <c:pt idx="790">
                  <c:v>1637.9875450329737</c:v>
                </c:pt>
                <c:pt idx="791">
                  <c:v>1634.0205312840535</c:v>
                </c:pt>
                <c:pt idx="792">
                  <c:v>1643.9416213196123</c:v>
                </c:pt>
                <c:pt idx="793">
                  <c:v>1643.9416213196123</c:v>
                </c:pt>
                <c:pt idx="794">
                  <c:v>1643.9416213196123</c:v>
                </c:pt>
                <c:pt idx="795">
                  <c:v>1644.9343825584056</c:v>
                </c:pt>
                <c:pt idx="796">
                  <c:v>1642.9489787540879</c:v>
                </c:pt>
                <c:pt idx="797">
                  <c:v>1650.89344371977</c:v>
                </c:pt>
                <c:pt idx="798">
                  <c:v>1642.9489787540879</c:v>
                </c:pt>
                <c:pt idx="799">
                  <c:v>1650.89344371977</c:v>
                </c:pt>
                <c:pt idx="800">
                  <c:v>1658.8455165055898</c:v>
                </c:pt>
                <c:pt idx="801">
                  <c:v>1657.8510908565954</c:v>
                </c:pt>
                <c:pt idx="802">
                  <c:v>1657.8510908565954</c:v>
                </c:pt>
                <c:pt idx="803">
                  <c:v>1667.8007102736237</c:v>
                </c:pt>
                <c:pt idx="804">
                  <c:v>1672.7799940901427</c:v>
                </c:pt>
                <c:pt idx="805">
                  <c:v>1687.7357849588543</c:v>
                </c:pt>
                <c:pt idx="806">
                  <c:v>1684.7424711245808</c:v>
                </c:pt>
                <c:pt idx="807">
                  <c:v>1676.7655719789896</c:v>
                </c:pt>
                <c:pt idx="808">
                  <c:v>1681.7502358971997</c:v>
                </c:pt>
                <c:pt idx="809">
                  <c:v>1683.7449395753001</c:v>
                </c:pt>
                <c:pt idx="810">
                  <c:v>1688.7337960617929</c:v>
                </c:pt>
                <c:pt idx="811">
                  <c:v>1688.7337960617929</c:v>
                </c:pt>
                <c:pt idx="812">
                  <c:v>1692.7270403666848</c:v>
                </c:pt>
                <c:pt idx="813">
                  <c:v>1691.7285492487858</c:v>
                </c:pt>
                <c:pt idx="814">
                  <c:v>1687.7357849588543</c:v>
                </c:pt>
                <c:pt idx="815">
                  <c:v>1685.7401225190652</c:v>
                </c:pt>
                <c:pt idx="816">
                  <c:v>1679.7560112545716</c:v>
                </c:pt>
                <c:pt idx="817">
                  <c:v>1669.7920655282505</c:v>
                </c:pt>
                <c:pt idx="818">
                  <c:v>1664.8145724990413</c:v>
                </c:pt>
                <c:pt idx="819">
                  <c:v>1667.8007102736237</c:v>
                </c:pt>
                <c:pt idx="820">
                  <c:v>1672.7799940901427</c:v>
                </c:pt>
                <c:pt idx="821">
                  <c:v>1672.7799940901427</c:v>
                </c:pt>
                <c:pt idx="822">
                  <c:v>1671.7838984406544</c:v>
                </c:pt>
                <c:pt idx="823">
                  <c:v>1666.805211696395</c:v>
                </c:pt>
                <c:pt idx="824">
                  <c:v>1660.8347251321825</c:v>
                </c:pt>
                <c:pt idx="825">
                  <c:v>1655.8625967446028</c:v>
                </c:pt>
                <c:pt idx="826">
                  <c:v>1639.9717628135018</c:v>
                </c:pt>
                <c:pt idx="827">
                  <c:v>1630.055411775982</c:v>
                </c:pt>
                <c:pt idx="828">
                  <c:v>1613.2247445151152</c:v>
                </c:pt>
                <c:pt idx="829">
                  <c:v>1601.3647786257102</c:v>
                </c:pt>
                <c:pt idx="830">
                  <c:v>1594.45427955198</c:v>
                </c:pt>
                <c:pt idx="831">
                  <c:v>1575.726148156059</c:v>
                </c:pt>
                <c:pt idx="832">
                  <c:v>1566.8696488454752</c:v>
                </c:pt>
                <c:pt idx="833">
                  <c:v>1543.2983931689773</c:v>
                </c:pt>
                <c:pt idx="834">
                  <c:v>1534.4763935966143</c:v>
                </c:pt>
                <c:pt idx="835">
                  <c:v>1511.973772279066</c:v>
                </c:pt>
                <c:pt idx="836">
                  <c:v>1503.1849712765998</c:v>
                </c:pt>
                <c:pt idx="837">
                  <c:v>1487.5833671155601</c:v>
                </c:pt>
                <c:pt idx="838">
                  <c:v>1475.9013702927896</c:v>
                </c:pt>
                <c:pt idx="839">
                  <c:v>1461.3219470380636</c:v>
                </c:pt>
                <c:pt idx="840">
                  <c:v>1457.4384200775344</c:v>
                </c:pt>
                <c:pt idx="841">
                  <c:v>1442.8913482603184</c:v>
                </c:pt>
                <c:pt idx="842">
                  <c:v>1429.3370349783177</c:v>
                </c:pt>
                <c:pt idx="843">
                  <c:v>1429.3370349783177</c:v>
                </c:pt>
                <c:pt idx="844">
                  <c:v>1409.0469581184416</c:v>
                </c:pt>
                <c:pt idx="845">
                  <c:v>1403.2588876898603</c:v>
                </c:pt>
                <c:pt idx="846">
                  <c:v>1382.070412938901</c:v>
                </c:pt>
                <c:pt idx="847">
                  <c:v>1369.5753162082578</c:v>
                </c:pt>
                <c:pt idx="848">
                  <c:v>1362.8549667341154</c:v>
                </c:pt>
                <c:pt idx="849">
                  <c:v>1347.5145603448168</c:v>
                </c:pt>
                <c:pt idx="850">
                  <c:v>1337.9411774859982</c:v>
                </c:pt>
                <c:pt idx="851">
                  <c:v>1327.4231882748568</c:v>
                </c:pt>
                <c:pt idx="852">
                  <c:v>1310.2406180912317</c:v>
                </c:pt>
                <c:pt idx="853">
                  <c:v>1293.0935287477246</c:v>
                </c:pt>
                <c:pt idx="854">
                  <c:v>1270.285682762692</c:v>
                </c:pt>
                <c:pt idx="855">
                  <c:v>1260.8008714836533</c:v>
                </c:pt>
                <c:pt idx="856">
                  <c:v>1234.3008902047118</c:v>
                </c:pt>
                <c:pt idx="857">
                  <c:v>1227.6890875913982</c:v>
                </c:pt>
                <c:pt idx="858">
                  <c:v>1213.5386416133765</c:v>
                </c:pt>
                <c:pt idx="859">
                  <c:v>1205.0599339338878</c:v>
                </c:pt>
                <c:pt idx="860">
                  <c:v>1200.353278833105</c:v>
                </c:pt>
                <c:pt idx="861">
                  <c:v>1182.4922795807852</c:v>
                </c:pt>
                <c:pt idx="862">
                  <c:v>1169.3560825805775</c:v>
                </c:pt>
                <c:pt idx="863">
                  <c:v>1145.9501496932667</c:v>
                </c:pt>
                <c:pt idx="864">
                  <c:v>1136.6062178285424</c:v>
                </c:pt>
                <c:pt idx="865">
                  <c:v>1119.8135905243953</c:v>
                </c:pt>
                <c:pt idx="866">
                  <c:v>1106.7760955048966</c:v>
                </c:pt>
                <c:pt idx="867">
                  <c:v>1090.0436231809358</c:v>
                </c:pt>
                <c:pt idx="868">
                  <c:v>1090.0436231809358</c:v>
                </c:pt>
                <c:pt idx="869">
                  <c:v>1076.125605443689</c:v>
                </c:pt>
                <c:pt idx="870">
                  <c:v>1053.9051849010912</c:v>
                </c:pt>
                <c:pt idx="871">
                  <c:v>1045.587832656242</c:v>
                </c:pt>
                <c:pt idx="872">
                  <c:v>1031.7440650064293</c:v>
                </c:pt>
                <c:pt idx="873">
                  <c:v>1017.0027738887171</c:v>
                </c:pt>
                <c:pt idx="874">
                  <c:v>1005.044713906314</c:v>
                </c:pt>
                <c:pt idx="875">
                  <c:v>994.9397881511517</c:v>
                </c:pt>
                <c:pt idx="876">
                  <c:v>981.1801306996504</c:v>
                </c:pt>
                <c:pt idx="877">
                  <c:v>964.6985810509058</c:v>
                </c:pt>
                <c:pt idx="878">
                  <c:v>946.4240328039714</c:v>
                </c:pt>
                <c:pt idx="879">
                  <c:v>940.949501429771</c:v>
                </c:pt>
                <c:pt idx="880">
                  <c:v>930.0112543526868</c:v>
                </c:pt>
                <c:pt idx="881">
                  <c:v>918.177723401235</c:v>
                </c:pt>
                <c:pt idx="882">
                  <c:v>909.995146251704</c:v>
                </c:pt>
                <c:pt idx="883">
                  <c:v>888.2142777065284</c:v>
                </c:pt>
                <c:pt idx="884">
                  <c:v>881.8722710042845</c:v>
                </c:pt>
                <c:pt idx="885">
                  <c:v>867.3944181538993</c:v>
                </c:pt>
                <c:pt idx="886">
                  <c:v>857.4555164623216</c:v>
                </c:pt>
                <c:pt idx="887">
                  <c:v>843.9216110836941</c:v>
                </c:pt>
                <c:pt idx="888">
                  <c:v>833.1103459714401</c:v>
                </c:pt>
                <c:pt idx="889">
                  <c:v>822.3131382021198</c:v>
                </c:pt>
                <c:pt idx="890">
                  <c:v>812.428015548718</c:v>
                </c:pt>
                <c:pt idx="891">
                  <c:v>796.2776998477998</c:v>
                </c:pt>
                <c:pt idx="892">
                  <c:v>792.6930024590852</c:v>
                </c:pt>
                <c:pt idx="893">
                  <c:v>777.4752788745709</c:v>
                </c:pt>
                <c:pt idx="894">
                  <c:v>766.7501222373605</c:v>
                </c:pt>
                <c:pt idx="895">
                  <c:v>746.2322107881404</c:v>
                </c:pt>
                <c:pt idx="896">
                  <c:v>726.6537074324132</c:v>
                </c:pt>
                <c:pt idx="897">
                  <c:v>708.8950364810394</c:v>
                </c:pt>
                <c:pt idx="898">
                  <c:v>692.0594039663013</c:v>
                </c:pt>
                <c:pt idx="899">
                  <c:v>670.8420142768616</c:v>
                </c:pt>
                <c:pt idx="900">
                  <c:v>661.1354656883107</c:v>
                </c:pt>
                <c:pt idx="901">
                  <c:v>650.559427699159</c:v>
                </c:pt>
                <c:pt idx="902">
                  <c:v>635.5997274391724</c:v>
                </c:pt>
                <c:pt idx="903">
                  <c:v>619.7893646457135</c:v>
                </c:pt>
                <c:pt idx="904">
                  <c:v>607.5131935389257</c:v>
                </c:pt>
                <c:pt idx="905">
                  <c:v>597.0051866042999</c:v>
                </c:pt>
                <c:pt idx="906">
                  <c:v>582.1415687033248</c:v>
                </c:pt>
                <c:pt idx="907">
                  <c:v>575.1561202392318</c:v>
                </c:pt>
                <c:pt idx="908">
                  <c:v>560.3315247215785</c:v>
                </c:pt>
                <c:pt idx="909">
                  <c:v>557.7181647088205</c:v>
                </c:pt>
                <c:pt idx="910">
                  <c:v>547.2729414800302</c:v>
                </c:pt>
                <c:pt idx="911">
                  <c:v>534.2348615963286</c:v>
                </c:pt>
                <c:pt idx="912">
                  <c:v>522.9517276068077</c:v>
                </c:pt>
                <c:pt idx="913">
                  <c:v>514.2828142273742</c:v>
                </c:pt>
                <c:pt idx="914">
                  <c:v>505.6229413265635</c:v>
                </c:pt>
                <c:pt idx="915">
                  <c:v>493.5142714164067</c:v>
                </c:pt>
                <c:pt idx="916">
                  <c:v>484.01268769997193</c:v>
                </c:pt>
                <c:pt idx="917">
                  <c:v>472.79754207167184</c:v>
                </c:pt>
                <c:pt idx="918">
                  <c:v>463.31961989181525</c:v>
                </c:pt>
                <c:pt idx="919">
                  <c:v>459.01504700396674</c:v>
                </c:pt>
                <c:pt idx="920">
                  <c:v>444.39616751517326</c:v>
                </c:pt>
                <c:pt idx="921">
                  <c:v>446.1147005039235</c:v>
                </c:pt>
                <c:pt idx="922">
                  <c:v>430.6606922494922</c:v>
                </c:pt>
                <c:pt idx="923">
                  <c:v>432.376384687827</c:v>
                </c:pt>
                <c:pt idx="924">
                  <c:v>420.3739750814424</c:v>
                </c:pt>
                <c:pt idx="925">
                  <c:v>405.8229046855146</c:v>
                </c:pt>
                <c:pt idx="926">
                  <c:v>395.5668909832757</c:v>
                </c:pt>
                <c:pt idx="927">
                  <c:v>389.5900607829344</c:v>
                </c:pt>
                <c:pt idx="928">
                  <c:v>375.0927864127681</c:v>
                </c:pt>
                <c:pt idx="929">
                  <c:v>358.91984541117904</c:v>
                </c:pt>
                <c:pt idx="930">
                  <c:v>343.62711296375574</c:v>
                </c:pt>
                <c:pt idx="931">
                  <c:v>333.44758196541625</c:v>
                </c:pt>
                <c:pt idx="932">
                  <c:v>318.20164493124787</c:v>
                </c:pt>
                <c:pt idx="933">
                  <c:v>312.28022058783506</c:v>
                </c:pt>
                <c:pt idx="934">
                  <c:v>299.6056548527081</c:v>
                </c:pt>
                <c:pt idx="935">
                  <c:v>296.22903536041656</c:v>
                </c:pt>
                <c:pt idx="936">
                  <c:v>286.1074072445024</c:v>
                </c:pt>
                <c:pt idx="937">
                  <c:v>281.89370066806583</c:v>
                </c:pt>
                <c:pt idx="938">
                  <c:v>275.9981012922701</c:v>
                </c:pt>
                <c:pt idx="939">
                  <c:v>262.538142722536</c:v>
                </c:pt>
                <c:pt idx="940">
                  <c:v>244.90499197296225</c:v>
                </c:pt>
                <c:pt idx="941">
                  <c:v>223.1252220303046</c:v>
                </c:pt>
                <c:pt idx="942">
                  <c:v>206.41033842370547</c:v>
                </c:pt>
                <c:pt idx="943">
                  <c:v>163.93905093738078</c:v>
                </c:pt>
                <c:pt idx="944">
                  <c:v>112.59814297003658</c:v>
                </c:pt>
                <c:pt idx="945">
                  <c:v>64.85522997471665</c:v>
                </c:pt>
                <c:pt idx="946">
                  <c:v>36.177092238182496</c:v>
                </c:pt>
                <c:pt idx="947">
                  <c:v>57.47138694035813</c:v>
                </c:pt>
                <c:pt idx="948">
                  <c:v>98.57607126729164</c:v>
                </c:pt>
                <c:pt idx="949">
                  <c:v>134.08956803335298</c:v>
                </c:pt>
                <c:pt idx="950">
                  <c:v>158.12657536342817</c:v>
                </c:pt>
                <c:pt idx="951">
                  <c:v>174.74445437745646</c:v>
                </c:pt>
                <c:pt idx="952">
                  <c:v>200.56806876174306</c:v>
                </c:pt>
                <c:pt idx="953">
                  <c:v>224.7985623628182</c:v>
                </c:pt>
                <c:pt idx="954">
                  <c:v>243.2275954675104</c:v>
                </c:pt>
                <c:pt idx="955">
                  <c:v>258.3363760124348</c:v>
                </c:pt>
                <c:pt idx="956">
                  <c:v>282.7362709465018</c:v>
                </c:pt>
                <c:pt idx="957">
                  <c:v>300.45002430506</c:v>
                </c:pt>
                <c:pt idx="958">
                  <c:v>328.36249217270586</c:v>
                </c:pt>
                <c:pt idx="959">
                  <c:v>347.02306490639273</c:v>
                </c:pt>
                <c:pt idx="960">
                  <c:v>367.4279930530316</c:v>
                </c:pt>
                <c:pt idx="961">
                  <c:v>382.7646611408827</c:v>
                </c:pt>
                <c:pt idx="962">
                  <c:v>408.38888854648496</c:v>
                </c:pt>
                <c:pt idx="963">
                  <c:v>432.376384687827</c:v>
                </c:pt>
                <c:pt idx="964">
                  <c:v>453.8525032430325</c:v>
                </c:pt>
                <c:pt idx="965">
                  <c:v>478.83458441100197</c:v>
                </c:pt>
                <c:pt idx="966">
                  <c:v>496.10750040911523</c:v>
                </c:pt>
                <c:pt idx="967">
                  <c:v>514.2828142273742</c:v>
                </c:pt>
                <c:pt idx="968">
                  <c:v>532.4979966303654</c:v>
                </c:pt>
                <c:pt idx="969">
                  <c:v>555.1056268952307</c:v>
                </c:pt>
                <c:pt idx="970">
                  <c:v>574.2833522136243</c:v>
                </c:pt>
                <c:pt idx="971">
                  <c:v>594.3802612238193</c:v>
                </c:pt>
                <c:pt idx="972">
                  <c:v>599.6309420007236</c:v>
                </c:pt>
                <c:pt idx="973">
                  <c:v>600.506378338259</c:v>
                </c:pt>
                <c:pt idx="974">
                  <c:v>609.2658215260146</c:v>
                </c:pt>
                <c:pt idx="975">
                  <c:v>605.7609353826041</c:v>
                </c:pt>
                <c:pt idx="976">
                  <c:v>607.5131935389257</c:v>
                </c:pt>
                <c:pt idx="977">
                  <c:v>605.7609353826041</c:v>
                </c:pt>
                <c:pt idx="978">
                  <c:v>615.4029341533526</c:v>
                </c:pt>
                <c:pt idx="979">
                  <c:v>610.1422742548889</c:v>
                </c:pt>
                <c:pt idx="980">
                  <c:v>605.7609353826041</c:v>
                </c:pt>
                <c:pt idx="981">
                  <c:v>604.8849449422117</c:v>
                </c:pt>
                <c:pt idx="982">
                  <c:v>595.2551441590447</c:v>
                </c:pt>
                <c:pt idx="983">
                  <c:v>594.3802612238193</c:v>
                </c:pt>
                <c:pt idx="984">
                  <c:v>597.8803461531944</c:v>
                </c:pt>
                <c:pt idx="985">
                  <c:v>601.381906977586</c:v>
                </c:pt>
                <c:pt idx="986">
                  <c:v>601.381906977586</c:v>
                </c:pt>
                <c:pt idx="987">
                  <c:v>601.381906977586</c:v>
                </c:pt>
                <c:pt idx="988">
                  <c:v>605.7609353826041</c:v>
                </c:pt>
                <c:pt idx="989">
                  <c:v>605.7609353826041</c:v>
                </c:pt>
                <c:pt idx="990">
                  <c:v>604.8849449422117</c:v>
                </c:pt>
                <c:pt idx="991">
                  <c:v>597.8803461531944</c:v>
                </c:pt>
                <c:pt idx="992">
                  <c:v>594.3802612238193</c:v>
                </c:pt>
                <c:pt idx="993">
                  <c:v>590.8816509458194</c:v>
                </c:pt>
                <c:pt idx="994">
                  <c:v>598.7555979455193</c:v>
                </c:pt>
                <c:pt idx="995">
                  <c:v>597.0051866042999</c:v>
                </c:pt>
                <c:pt idx="996">
                  <c:v>597.0051866042999</c:v>
                </c:pt>
                <c:pt idx="997">
                  <c:v>587.3845140771176</c:v>
                </c:pt>
                <c:pt idx="998">
                  <c:v>568.1765431340675</c:v>
                </c:pt>
                <c:pt idx="999">
                  <c:v>543.794118064258</c:v>
                </c:pt>
                <c:pt idx="1000">
                  <c:v>529.8933801506488</c:v>
                </c:pt>
                <c:pt idx="1001">
                  <c:v>509.9517488957898</c:v>
                </c:pt>
                <c:pt idx="1002">
                  <c:v>498.701539490552</c:v>
                </c:pt>
                <c:pt idx="1003">
                  <c:v>481.4232324411096</c:v>
                </c:pt>
                <c:pt idx="1004">
                  <c:v>476.2467431065186</c:v>
                </c:pt>
                <c:pt idx="1005">
                  <c:v>475.3843085238241</c:v>
                </c:pt>
                <c:pt idx="1006">
                  <c:v>475.3843085238241</c:v>
                </c:pt>
                <c:pt idx="1007">
                  <c:v>475.3843085238241</c:v>
                </c:pt>
                <c:pt idx="1008">
                  <c:v>474.52196350285135</c:v>
                </c:pt>
                <c:pt idx="1009">
                  <c:v>460.73660840165223</c:v>
                </c:pt>
                <c:pt idx="1010">
                  <c:v>457.29384244354947</c:v>
                </c:pt>
                <c:pt idx="1011">
                  <c:v>452.9923912352209</c:v>
                </c:pt>
                <c:pt idx="1012">
                  <c:v>448.69316702735796</c:v>
                </c:pt>
                <c:pt idx="1013">
                  <c:v>442.6779901094991</c:v>
                </c:pt>
                <c:pt idx="1014">
                  <c:v>435.808833376567</c:v>
                </c:pt>
                <c:pt idx="1015">
                  <c:v>432.376384687827</c:v>
                </c:pt>
                <c:pt idx="1016">
                  <c:v>416.0916010130413</c:v>
                </c:pt>
                <c:pt idx="1017">
                  <c:v>393.00486554864574</c:v>
                </c:pt>
                <c:pt idx="1018">
                  <c:v>360.62077769324287</c:v>
                </c:pt>
                <c:pt idx="1019">
                  <c:v>338.53578762216546</c:v>
                </c:pt>
                <c:pt idx="1020">
                  <c:v>316.5093784953938</c:v>
                </c:pt>
                <c:pt idx="1021">
                  <c:v>303.8283609554005</c:v>
                </c:pt>
                <c:pt idx="1022">
                  <c:v>287.79348874714833</c:v>
                </c:pt>
                <c:pt idx="1023">
                  <c:v>284.421668023934</c:v>
                </c:pt>
                <c:pt idx="1024">
                  <c:v>292.85378833823347</c:v>
                </c:pt>
                <c:pt idx="1025">
                  <c:v>300.45002430506</c:v>
                </c:pt>
                <c:pt idx="1026">
                  <c:v>303.8283609554005</c:v>
                </c:pt>
                <c:pt idx="1027">
                  <c:v>292.01019090041706</c:v>
                </c:pt>
                <c:pt idx="1028">
                  <c:v>274.31441284935636</c:v>
                </c:pt>
                <c:pt idx="1029">
                  <c:v>255.81633612500315</c:v>
                </c:pt>
                <c:pt idx="1030">
                  <c:v>234.84569168528532</c:v>
                </c:pt>
                <c:pt idx="1031">
                  <c:v>213.09225499587114</c:v>
                </c:pt>
                <c:pt idx="1032">
                  <c:v>202.23686928423967</c:v>
                </c:pt>
                <c:pt idx="1033">
                  <c:v>185.56393652306537</c:v>
                </c:pt>
                <c:pt idx="1034">
                  <c:v>173.0811691696938</c:v>
                </c:pt>
                <c:pt idx="1035">
                  <c:v>146.5138155837198</c:v>
                </c:pt>
                <c:pt idx="1036">
                  <c:v>116.72679187525408</c:v>
                </c:pt>
                <c:pt idx="1037">
                  <c:v>89.5155669619642</c:v>
                </c:pt>
                <c:pt idx="1038">
                  <c:v>61.57271135424938</c:v>
                </c:pt>
                <c:pt idx="1039">
                  <c:v>38.631341220728316</c:v>
                </c:pt>
                <c:pt idx="1040">
                  <c:v>17.385242672175533</c:v>
                </c:pt>
                <c:pt idx="1041">
                  <c:v>-0.5498644553879721</c:v>
                </c:pt>
                <c:pt idx="1042">
                  <c:v>-8.68939791634109</c:v>
                </c:pt>
                <c:pt idx="1043">
                  <c:v>-9.50291262402013</c:v>
                </c:pt>
              </c:numCache>
            </c:numRef>
          </c:yVal>
          <c:smooth val="0"/>
        </c:ser>
        <c:axId val="37540262"/>
        <c:axId val="2318039"/>
      </c:scatterChart>
      <c:valAx>
        <c:axId val="37540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8039"/>
        <c:crosses val="autoZero"/>
        <c:crossBetween val="midCat"/>
        <c:dispUnits/>
      </c:valAx>
      <c:valAx>
        <c:axId val="23180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5402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Data!$D$9:$D$1052</c:f>
              <c:strCache>
                <c:ptCount val="1044"/>
                <c:pt idx="0">
                  <c:v>0.827476859</c:v>
                </c:pt>
                <c:pt idx="1">
                  <c:v>0.827546299</c:v>
                </c:pt>
                <c:pt idx="2">
                  <c:v>0.827662051</c:v>
                </c:pt>
                <c:pt idx="3">
                  <c:v>0.827777803</c:v>
                </c:pt>
                <c:pt idx="4">
                  <c:v>0.827893496</c:v>
                </c:pt>
                <c:pt idx="5">
                  <c:v>0.828009248</c:v>
                </c:pt>
                <c:pt idx="6">
                  <c:v>0.828125</c:v>
                </c:pt>
                <c:pt idx="7">
                  <c:v>0.828240752</c:v>
                </c:pt>
                <c:pt idx="8">
                  <c:v>0.828356504</c:v>
                </c:pt>
                <c:pt idx="9">
                  <c:v>0.828472197</c:v>
                </c:pt>
                <c:pt idx="10">
                  <c:v>0.828587949</c:v>
                </c:pt>
                <c:pt idx="11">
                  <c:v>0.828703701</c:v>
                </c:pt>
                <c:pt idx="12">
                  <c:v>0.828819454</c:v>
                </c:pt>
                <c:pt idx="13">
                  <c:v>0.828935206</c:v>
                </c:pt>
                <c:pt idx="14">
                  <c:v>0.829050899</c:v>
                </c:pt>
                <c:pt idx="15">
                  <c:v>0.829166651</c:v>
                </c:pt>
                <c:pt idx="16">
                  <c:v>0.829282403</c:v>
                </c:pt>
                <c:pt idx="17">
                  <c:v>0.829398155</c:v>
                </c:pt>
                <c:pt idx="18">
                  <c:v>0.829513907</c:v>
                </c:pt>
                <c:pt idx="19">
                  <c:v>0.8296296</c:v>
                </c:pt>
                <c:pt idx="20">
                  <c:v>0.829745352</c:v>
                </c:pt>
                <c:pt idx="21">
                  <c:v>0.829861104</c:v>
                </c:pt>
                <c:pt idx="22">
                  <c:v>0.829976857</c:v>
                </c:pt>
                <c:pt idx="23">
                  <c:v>0.830092609</c:v>
                </c:pt>
                <c:pt idx="24">
                  <c:v>0.830208361</c:v>
                </c:pt>
                <c:pt idx="25">
                  <c:v>0.830324054</c:v>
                </c:pt>
                <c:pt idx="26">
                  <c:v>0.830439806</c:v>
                </c:pt>
                <c:pt idx="27">
                  <c:v>0.830555558</c:v>
                </c:pt>
                <c:pt idx="28">
                  <c:v>0.83067131</c:v>
                </c:pt>
                <c:pt idx="29">
                  <c:v>0.830787063</c:v>
                </c:pt>
                <c:pt idx="30">
                  <c:v>0.830902755</c:v>
                </c:pt>
                <c:pt idx="31">
                  <c:v>0.831018507</c:v>
                </c:pt>
                <c:pt idx="32">
                  <c:v>0.83113426</c:v>
                </c:pt>
                <c:pt idx="33">
                  <c:v>0.831250012</c:v>
                </c:pt>
                <c:pt idx="34">
                  <c:v>0.831365764</c:v>
                </c:pt>
                <c:pt idx="35">
                  <c:v>0.831481457</c:v>
                </c:pt>
                <c:pt idx="36">
                  <c:v>0.831597209</c:v>
                </c:pt>
                <c:pt idx="37">
                  <c:v>0.831712961</c:v>
                </c:pt>
                <c:pt idx="38">
                  <c:v>0.831828713</c:v>
                </c:pt>
                <c:pt idx="39">
                  <c:v>0.831944466</c:v>
                </c:pt>
                <c:pt idx="40">
                  <c:v>0.832060158</c:v>
                </c:pt>
                <c:pt idx="41">
                  <c:v>0.83217591</c:v>
                </c:pt>
                <c:pt idx="42">
                  <c:v>0.832291663</c:v>
                </c:pt>
                <c:pt idx="43">
                  <c:v>0.832407415</c:v>
                </c:pt>
                <c:pt idx="44">
                  <c:v>0.832523167</c:v>
                </c:pt>
                <c:pt idx="45">
                  <c:v>0.83263886</c:v>
                </c:pt>
                <c:pt idx="46">
                  <c:v>0.832754612</c:v>
                </c:pt>
                <c:pt idx="47">
                  <c:v>0.832870364</c:v>
                </c:pt>
                <c:pt idx="48">
                  <c:v>0.832986116</c:v>
                </c:pt>
                <c:pt idx="49">
                  <c:v>0.833101869</c:v>
                </c:pt>
                <c:pt idx="50">
                  <c:v>0.833217621</c:v>
                </c:pt>
                <c:pt idx="51">
                  <c:v>0.833333313</c:v>
                </c:pt>
                <c:pt idx="52">
                  <c:v>0.833449066</c:v>
                </c:pt>
                <c:pt idx="53">
                  <c:v>0.833564818</c:v>
                </c:pt>
                <c:pt idx="54">
                  <c:v>0.83368057</c:v>
                </c:pt>
                <c:pt idx="55">
                  <c:v>0.833796322</c:v>
                </c:pt>
                <c:pt idx="56">
                  <c:v>0.833912015</c:v>
                </c:pt>
                <c:pt idx="57">
                  <c:v>0.834027767</c:v>
                </c:pt>
                <c:pt idx="58">
                  <c:v>0.834143519</c:v>
                </c:pt>
                <c:pt idx="59">
                  <c:v>0.834259272</c:v>
                </c:pt>
                <c:pt idx="60">
                  <c:v>0.834375024</c:v>
                </c:pt>
                <c:pt idx="61">
                  <c:v>0.834490716</c:v>
                </c:pt>
                <c:pt idx="62">
                  <c:v>0.834606469</c:v>
                </c:pt>
                <c:pt idx="63">
                  <c:v>0.834722221</c:v>
                </c:pt>
                <c:pt idx="64">
                  <c:v>0.834837973</c:v>
                </c:pt>
                <c:pt idx="65">
                  <c:v>0.834953725</c:v>
                </c:pt>
                <c:pt idx="66">
                  <c:v>0.835069418</c:v>
                </c:pt>
                <c:pt idx="67">
                  <c:v>0.83518517</c:v>
                </c:pt>
                <c:pt idx="68">
                  <c:v>0.835300922</c:v>
                </c:pt>
                <c:pt idx="69">
                  <c:v>0.835416675</c:v>
                </c:pt>
                <c:pt idx="70">
                  <c:v>0.835532427</c:v>
                </c:pt>
                <c:pt idx="71">
                  <c:v>0.835648119</c:v>
                </c:pt>
                <c:pt idx="72">
                  <c:v>0.835763872</c:v>
                </c:pt>
                <c:pt idx="73">
                  <c:v>0.835879624</c:v>
                </c:pt>
                <c:pt idx="74">
                  <c:v>0.835995376</c:v>
                </c:pt>
                <c:pt idx="75">
                  <c:v>0.836111128</c:v>
                </c:pt>
                <c:pt idx="76">
                  <c:v>0.836226881</c:v>
                </c:pt>
                <c:pt idx="77">
                  <c:v>0.836342573</c:v>
                </c:pt>
                <c:pt idx="78">
                  <c:v>0.836458325</c:v>
                </c:pt>
                <c:pt idx="79">
                  <c:v>0.836574078</c:v>
                </c:pt>
                <c:pt idx="80">
                  <c:v>0.83668983</c:v>
                </c:pt>
                <c:pt idx="81">
                  <c:v>0.836805582</c:v>
                </c:pt>
                <c:pt idx="82">
                  <c:v>0.836921275</c:v>
                </c:pt>
                <c:pt idx="83">
                  <c:v>0.837037027</c:v>
                </c:pt>
                <c:pt idx="84">
                  <c:v>0.837152779</c:v>
                </c:pt>
                <c:pt idx="85">
                  <c:v>0.837268531</c:v>
                </c:pt>
                <c:pt idx="86">
                  <c:v>0.837384284</c:v>
                </c:pt>
                <c:pt idx="87">
                  <c:v>0.837499976</c:v>
                </c:pt>
                <c:pt idx="88">
                  <c:v>0.837615728</c:v>
                </c:pt>
                <c:pt idx="89">
                  <c:v>0.837731481</c:v>
                </c:pt>
                <c:pt idx="90">
                  <c:v>0.837847233</c:v>
                </c:pt>
                <c:pt idx="91">
                  <c:v>0.837962985</c:v>
                </c:pt>
                <c:pt idx="92">
                  <c:v>0.838078678</c:v>
                </c:pt>
                <c:pt idx="93">
                  <c:v>0.83819443</c:v>
                </c:pt>
                <c:pt idx="94">
                  <c:v>0.838310182</c:v>
                </c:pt>
                <c:pt idx="95">
                  <c:v>0.838425934</c:v>
                </c:pt>
                <c:pt idx="96">
                  <c:v>0.838541687</c:v>
                </c:pt>
                <c:pt idx="97">
                  <c:v>0.838657379</c:v>
                </c:pt>
                <c:pt idx="98">
                  <c:v>0.838773131</c:v>
                </c:pt>
                <c:pt idx="99">
                  <c:v>0.838888884</c:v>
                </c:pt>
                <c:pt idx="100">
                  <c:v>0.839004636</c:v>
                </c:pt>
                <c:pt idx="101">
                  <c:v>0.839120388</c:v>
                </c:pt>
                <c:pt idx="102">
                  <c:v>0.83923614</c:v>
                </c:pt>
                <c:pt idx="103">
                  <c:v>0.839351833</c:v>
                </c:pt>
                <c:pt idx="104">
                  <c:v>0.839467585</c:v>
                </c:pt>
                <c:pt idx="105">
                  <c:v>0.839583337</c:v>
                </c:pt>
                <c:pt idx="106">
                  <c:v>0.83969909</c:v>
                </c:pt>
                <c:pt idx="107">
                  <c:v>0.839814842</c:v>
                </c:pt>
                <c:pt idx="108">
                  <c:v>0.839930534</c:v>
                </c:pt>
                <c:pt idx="109">
                  <c:v>0.840046287</c:v>
                </c:pt>
                <c:pt idx="110">
                  <c:v>0.840162039</c:v>
                </c:pt>
                <c:pt idx="111">
                  <c:v>0.840277791</c:v>
                </c:pt>
                <c:pt idx="112">
                  <c:v>0.840393543</c:v>
                </c:pt>
                <c:pt idx="113">
                  <c:v>0.840509236</c:v>
                </c:pt>
                <c:pt idx="114">
                  <c:v>0.840624988</c:v>
                </c:pt>
                <c:pt idx="115">
                  <c:v>0.84074074</c:v>
                </c:pt>
                <c:pt idx="116">
                  <c:v>0.840856493</c:v>
                </c:pt>
                <c:pt idx="117">
                  <c:v>0.840972245</c:v>
                </c:pt>
                <c:pt idx="118">
                  <c:v>0.841087937</c:v>
                </c:pt>
                <c:pt idx="119">
                  <c:v>0.84120369</c:v>
                </c:pt>
                <c:pt idx="120">
                  <c:v>0.841319442</c:v>
                </c:pt>
                <c:pt idx="121">
                  <c:v>0.841435194</c:v>
                </c:pt>
                <c:pt idx="122">
                  <c:v>0.841550946</c:v>
                </c:pt>
                <c:pt idx="123">
                  <c:v>0.841666639</c:v>
                </c:pt>
                <c:pt idx="124">
                  <c:v>0.841782391</c:v>
                </c:pt>
                <c:pt idx="125">
                  <c:v>0.841898143</c:v>
                </c:pt>
                <c:pt idx="126">
                  <c:v>0.842013896</c:v>
                </c:pt>
                <c:pt idx="127">
                  <c:v>0.842129648</c:v>
                </c:pt>
                <c:pt idx="128">
                  <c:v>0.8422454</c:v>
                </c:pt>
                <c:pt idx="129">
                  <c:v>0.842361093</c:v>
                </c:pt>
                <c:pt idx="130">
                  <c:v>0.842476845</c:v>
                </c:pt>
                <c:pt idx="131">
                  <c:v>0.842592597</c:v>
                </c:pt>
                <c:pt idx="132">
                  <c:v>0.842708349</c:v>
                </c:pt>
                <c:pt idx="133">
                  <c:v>0.842824101</c:v>
                </c:pt>
                <c:pt idx="134">
                  <c:v>0.842939794</c:v>
                </c:pt>
                <c:pt idx="135">
                  <c:v>0.843055546</c:v>
                </c:pt>
                <c:pt idx="136">
                  <c:v>0.843171299</c:v>
                </c:pt>
                <c:pt idx="137">
                  <c:v>0.843287051</c:v>
                </c:pt>
                <c:pt idx="138">
                  <c:v>0.843402803</c:v>
                </c:pt>
                <c:pt idx="139">
                  <c:v>0.843518496</c:v>
                </c:pt>
                <c:pt idx="140">
                  <c:v>0.843634248</c:v>
                </c:pt>
                <c:pt idx="141">
                  <c:v>0.84375</c:v>
                </c:pt>
                <c:pt idx="142">
                  <c:v>0.843865752</c:v>
                </c:pt>
                <c:pt idx="143">
                  <c:v>0.843981504</c:v>
                </c:pt>
                <c:pt idx="144">
                  <c:v>0.844097197</c:v>
                </c:pt>
                <c:pt idx="145">
                  <c:v>0.844212949</c:v>
                </c:pt>
                <c:pt idx="146">
                  <c:v>0.844328701</c:v>
                </c:pt>
                <c:pt idx="147">
                  <c:v>0.844444454</c:v>
                </c:pt>
                <c:pt idx="148">
                  <c:v>0.844560206</c:v>
                </c:pt>
                <c:pt idx="149">
                  <c:v>0.844675899</c:v>
                </c:pt>
                <c:pt idx="150">
                  <c:v>0.844791651</c:v>
                </c:pt>
                <c:pt idx="151">
                  <c:v>0.844907403</c:v>
                </c:pt>
                <c:pt idx="152">
                  <c:v>0.845023155</c:v>
                </c:pt>
                <c:pt idx="153">
                  <c:v>0.845138907</c:v>
                </c:pt>
                <c:pt idx="154">
                  <c:v>0.8452546</c:v>
                </c:pt>
                <c:pt idx="155">
                  <c:v>0.845370352</c:v>
                </c:pt>
                <c:pt idx="156">
                  <c:v>0.845486104</c:v>
                </c:pt>
                <c:pt idx="157">
                  <c:v>0.845601857</c:v>
                </c:pt>
                <c:pt idx="158">
                  <c:v>0.845717609</c:v>
                </c:pt>
                <c:pt idx="159">
                  <c:v>0.845833361</c:v>
                </c:pt>
                <c:pt idx="160">
                  <c:v>0.845949054</c:v>
                </c:pt>
                <c:pt idx="161">
                  <c:v>0.846064806</c:v>
                </c:pt>
                <c:pt idx="162">
                  <c:v>0.846180558</c:v>
                </c:pt>
                <c:pt idx="163">
                  <c:v>0.84629631</c:v>
                </c:pt>
                <c:pt idx="164">
                  <c:v>0.846412063</c:v>
                </c:pt>
                <c:pt idx="165">
                  <c:v>0.846527755</c:v>
                </c:pt>
                <c:pt idx="166">
                  <c:v>0.846643507</c:v>
                </c:pt>
                <c:pt idx="167">
                  <c:v>0.84675926</c:v>
                </c:pt>
                <c:pt idx="168">
                  <c:v>0.846875012</c:v>
                </c:pt>
                <c:pt idx="169">
                  <c:v>0.846990764</c:v>
                </c:pt>
                <c:pt idx="170">
                  <c:v>0.847106457</c:v>
                </c:pt>
                <c:pt idx="171">
                  <c:v>0.847222209</c:v>
                </c:pt>
                <c:pt idx="172">
                  <c:v>0.847337961</c:v>
                </c:pt>
                <c:pt idx="173">
                  <c:v>0.847453713</c:v>
                </c:pt>
                <c:pt idx="174">
                  <c:v>0.847569466</c:v>
                </c:pt>
                <c:pt idx="175">
                  <c:v>0.847685158</c:v>
                </c:pt>
                <c:pt idx="176">
                  <c:v>0.84780091</c:v>
                </c:pt>
                <c:pt idx="177">
                  <c:v>0.847916663</c:v>
                </c:pt>
                <c:pt idx="178">
                  <c:v>0.848032415</c:v>
                </c:pt>
                <c:pt idx="179">
                  <c:v>0.848148167</c:v>
                </c:pt>
                <c:pt idx="180">
                  <c:v>0.84826386</c:v>
                </c:pt>
                <c:pt idx="181">
                  <c:v>0.848379612</c:v>
                </c:pt>
                <c:pt idx="182">
                  <c:v>0.848495364</c:v>
                </c:pt>
                <c:pt idx="183">
                  <c:v>0.848611116</c:v>
                </c:pt>
                <c:pt idx="184">
                  <c:v>0.848726869</c:v>
                </c:pt>
                <c:pt idx="185">
                  <c:v>0.848842621</c:v>
                </c:pt>
                <c:pt idx="186">
                  <c:v>0.848958313</c:v>
                </c:pt>
                <c:pt idx="187">
                  <c:v>0.849074066</c:v>
                </c:pt>
                <c:pt idx="188">
                  <c:v>0.849189818</c:v>
                </c:pt>
                <c:pt idx="189">
                  <c:v>0.84930557</c:v>
                </c:pt>
                <c:pt idx="190">
                  <c:v>0.849421322</c:v>
                </c:pt>
                <c:pt idx="191">
                  <c:v>0.849537015</c:v>
                </c:pt>
                <c:pt idx="192">
                  <c:v>0.849652767</c:v>
                </c:pt>
                <c:pt idx="193">
                  <c:v>0.849768519</c:v>
                </c:pt>
                <c:pt idx="194">
                  <c:v>0.849884272</c:v>
                </c:pt>
                <c:pt idx="195">
                  <c:v>0.850000024</c:v>
                </c:pt>
                <c:pt idx="196">
                  <c:v>0.850115716</c:v>
                </c:pt>
                <c:pt idx="197">
                  <c:v>0.850231469</c:v>
                </c:pt>
                <c:pt idx="198">
                  <c:v>0.850347221</c:v>
                </c:pt>
                <c:pt idx="199">
                  <c:v>0.850462973</c:v>
                </c:pt>
                <c:pt idx="200">
                  <c:v>0.850578725</c:v>
                </c:pt>
                <c:pt idx="201">
                  <c:v>0.850694418</c:v>
                </c:pt>
                <c:pt idx="202">
                  <c:v>0.85081017</c:v>
                </c:pt>
                <c:pt idx="203">
                  <c:v>0.850925922</c:v>
                </c:pt>
                <c:pt idx="204">
                  <c:v>0.851041675</c:v>
                </c:pt>
                <c:pt idx="205">
                  <c:v>0.851157427</c:v>
                </c:pt>
                <c:pt idx="206">
                  <c:v>0.851273119</c:v>
                </c:pt>
                <c:pt idx="207">
                  <c:v>0.851388872</c:v>
                </c:pt>
                <c:pt idx="208">
                  <c:v>0.851504624</c:v>
                </c:pt>
                <c:pt idx="209">
                  <c:v>0.851620376</c:v>
                </c:pt>
                <c:pt idx="210">
                  <c:v>0.851736128</c:v>
                </c:pt>
                <c:pt idx="211">
                  <c:v>0.851851881</c:v>
                </c:pt>
                <c:pt idx="212">
                  <c:v>0.851967573</c:v>
                </c:pt>
                <c:pt idx="213">
                  <c:v>0.852083325</c:v>
                </c:pt>
                <c:pt idx="214">
                  <c:v>0.852199078</c:v>
                </c:pt>
                <c:pt idx="215">
                  <c:v>0.85231483</c:v>
                </c:pt>
                <c:pt idx="216">
                  <c:v>0.852430582</c:v>
                </c:pt>
                <c:pt idx="217">
                  <c:v>0.852546275</c:v>
                </c:pt>
                <c:pt idx="218">
                  <c:v>0.852662027</c:v>
                </c:pt>
                <c:pt idx="219">
                  <c:v>0.852777779</c:v>
                </c:pt>
                <c:pt idx="220">
                  <c:v>0.852893531</c:v>
                </c:pt>
                <c:pt idx="221">
                  <c:v>0.853009284</c:v>
                </c:pt>
                <c:pt idx="222">
                  <c:v>0.853124976</c:v>
                </c:pt>
                <c:pt idx="223">
                  <c:v>0.853240728</c:v>
                </c:pt>
                <c:pt idx="224">
                  <c:v>0.853356481</c:v>
                </c:pt>
                <c:pt idx="225">
                  <c:v>0.853472233</c:v>
                </c:pt>
                <c:pt idx="226">
                  <c:v>0.853587985</c:v>
                </c:pt>
                <c:pt idx="227">
                  <c:v>0.853703678</c:v>
                </c:pt>
                <c:pt idx="228">
                  <c:v>0.85381943</c:v>
                </c:pt>
                <c:pt idx="229">
                  <c:v>0.853935182</c:v>
                </c:pt>
                <c:pt idx="230">
                  <c:v>0.854050934</c:v>
                </c:pt>
                <c:pt idx="231">
                  <c:v>0.854166687</c:v>
                </c:pt>
                <c:pt idx="232">
                  <c:v>0.854282379</c:v>
                </c:pt>
                <c:pt idx="233">
                  <c:v>0.854398131</c:v>
                </c:pt>
                <c:pt idx="234">
                  <c:v>0.854513884</c:v>
                </c:pt>
                <c:pt idx="235">
                  <c:v>0.854629636</c:v>
                </c:pt>
                <c:pt idx="236">
                  <c:v>0.854745388</c:v>
                </c:pt>
                <c:pt idx="237">
                  <c:v>0.85486114</c:v>
                </c:pt>
                <c:pt idx="238">
                  <c:v>0.854976833</c:v>
                </c:pt>
                <c:pt idx="239">
                  <c:v>0.855092585</c:v>
                </c:pt>
                <c:pt idx="240">
                  <c:v>0.855208337</c:v>
                </c:pt>
                <c:pt idx="241">
                  <c:v>0.85532409</c:v>
                </c:pt>
                <c:pt idx="242">
                  <c:v>0.855439842</c:v>
                </c:pt>
                <c:pt idx="243">
                  <c:v>0.855555534</c:v>
                </c:pt>
                <c:pt idx="244">
                  <c:v>0.855671287</c:v>
                </c:pt>
                <c:pt idx="245">
                  <c:v>0.855787039</c:v>
                </c:pt>
                <c:pt idx="246">
                  <c:v>0.855902791</c:v>
                </c:pt>
                <c:pt idx="247">
                  <c:v>0.856018543</c:v>
                </c:pt>
                <c:pt idx="248">
                  <c:v>0.856134236</c:v>
                </c:pt>
                <c:pt idx="249">
                  <c:v>0.856249988</c:v>
                </c:pt>
                <c:pt idx="250">
                  <c:v>0.85636574</c:v>
                </c:pt>
                <c:pt idx="251">
                  <c:v>0.856481493</c:v>
                </c:pt>
                <c:pt idx="252">
                  <c:v>0.856597245</c:v>
                </c:pt>
                <c:pt idx="253">
                  <c:v>0.856712937</c:v>
                </c:pt>
                <c:pt idx="254">
                  <c:v>0.85682869</c:v>
                </c:pt>
                <c:pt idx="255">
                  <c:v>0.856944442</c:v>
                </c:pt>
                <c:pt idx="256">
                  <c:v>0.857060194</c:v>
                </c:pt>
                <c:pt idx="257">
                  <c:v>0.857175946</c:v>
                </c:pt>
                <c:pt idx="258">
                  <c:v>0.857291639</c:v>
                </c:pt>
                <c:pt idx="259">
                  <c:v>0.857407391</c:v>
                </c:pt>
                <c:pt idx="260">
                  <c:v>0.857523143</c:v>
                </c:pt>
                <c:pt idx="261">
                  <c:v>0.857638896</c:v>
                </c:pt>
                <c:pt idx="262">
                  <c:v>0.857754648</c:v>
                </c:pt>
                <c:pt idx="263">
                  <c:v>0.8578704</c:v>
                </c:pt>
                <c:pt idx="264">
                  <c:v>0.857986093</c:v>
                </c:pt>
                <c:pt idx="265">
                  <c:v>0.858101845</c:v>
                </c:pt>
                <c:pt idx="266">
                  <c:v>0.858217597</c:v>
                </c:pt>
                <c:pt idx="267">
                  <c:v>0.858333349</c:v>
                </c:pt>
                <c:pt idx="268">
                  <c:v>0.858449101</c:v>
                </c:pt>
                <c:pt idx="269">
                  <c:v>0.858564794</c:v>
                </c:pt>
                <c:pt idx="270">
                  <c:v>0.858680546</c:v>
                </c:pt>
                <c:pt idx="271">
                  <c:v>0.858796299</c:v>
                </c:pt>
                <c:pt idx="272">
                  <c:v>0.858912051</c:v>
                </c:pt>
                <c:pt idx="273">
                  <c:v>0.859027803</c:v>
                </c:pt>
                <c:pt idx="274">
                  <c:v>0.859143496</c:v>
                </c:pt>
                <c:pt idx="275">
                  <c:v>0.859259248</c:v>
                </c:pt>
                <c:pt idx="276">
                  <c:v>0.859375</c:v>
                </c:pt>
                <c:pt idx="277">
                  <c:v>0.859490752</c:v>
                </c:pt>
                <c:pt idx="278">
                  <c:v>0.859606504</c:v>
                </c:pt>
                <c:pt idx="279">
                  <c:v>0.859722197</c:v>
                </c:pt>
                <c:pt idx="280">
                  <c:v>0.859837949</c:v>
                </c:pt>
                <c:pt idx="281">
                  <c:v>0.859953701</c:v>
                </c:pt>
                <c:pt idx="282">
                  <c:v>0.860069454</c:v>
                </c:pt>
                <c:pt idx="283">
                  <c:v>0.860185206</c:v>
                </c:pt>
                <c:pt idx="284">
                  <c:v>0.860300899</c:v>
                </c:pt>
                <c:pt idx="285">
                  <c:v>0.860416651</c:v>
                </c:pt>
                <c:pt idx="286">
                  <c:v>0.860532403</c:v>
                </c:pt>
                <c:pt idx="287">
                  <c:v>0.860648155</c:v>
                </c:pt>
                <c:pt idx="288">
                  <c:v>0.860763907</c:v>
                </c:pt>
                <c:pt idx="289">
                  <c:v>0.8608796</c:v>
                </c:pt>
                <c:pt idx="290">
                  <c:v>0.860995352</c:v>
                </c:pt>
                <c:pt idx="291">
                  <c:v>0.861111104</c:v>
                </c:pt>
                <c:pt idx="292">
                  <c:v>0.861226857</c:v>
                </c:pt>
                <c:pt idx="293">
                  <c:v>0.861342609</c:v>
                </c:pt>
                <c:pt idx="294">
                  <c:v>0.861458361</c:v>
                </c:pt>
                <c:pt idx="295">
                  <c:v>0.861574054</c:v>
                </c:pt>
                <c:pt idx="296">
                  <c:v>0.861689806</c:v>
                </c:pt>
                <c:pt idx="297">
                  <c:v>0.861805558</c:v>
                </c:pt>
                <c:pt idx="298">
                  <c:v>0.86192131</c:v>
                </c:pt>
                <c:pt idx="299">
                  <c:v>0.862037063</c:v>
                </c:pt>
                <c:pt idx="300">
                  <c:v>0.862152755</c:v>
                </c:pt>
                <c:pt idx="301">
                  <c:v>0.862268507</c:v>
                </c:pt>
                <c:pt idx="302">
                  <c:v>0.86238426</c:v>
                </c:pt>
                <c:pt idx="303">
                  <c:v>0.862500012</c:v>
                </c:pt>
                <c:pt idx="304">
                  <c:v>0.862615764</c:v>
                </c:pt>
                <c:pt idx="305">
                  <c:v>0.862731457</c:v>
                </c:pt>
                <c:pt idx="306">
                  <c:v>0.862847209</c:v>
                </c:pt>
                <c:pt idx="307">
                  <c:v>0.862962961</c:v>
                </c:pt>
                <c:pt idx="308">
                  <c:v>0.863078713</c:v>
                </c:pt>
                <c:pt idx="309">
                  <c:v>0.863194466</c:v>
                </c:pt>
                <c:pt idx="310">
                  <c:v>0.863310158</c:v>
                </c:pt>
                <c:pt idx="311">
                  <c:v>0.86342591</c:v>
                </c:pt>
                <c:pt idx="312">
                  <c:v>0.863541663</c:v>
                </c:pt>
                <c:pt idx="313">
                  <c:v>0.863657415</c:v>
                </c:pt>
                <c:pt idx="314">
                  <c:v>0.863773167</c:v>
                </c:pt>
                <c:pt idx="315">
                  <c:v>0.86388886</c:v>
                </c:pt>
                <c:pt idx="316">
                  <c:v>0.864004612</c:v>
                </c:pt>
                <c:pt idx="317">
                  <c:v>0.864120364</c:v>
                </c:pt>
                <c:pt idx="318">
                  <c:v>0.864236116</c:v>
                </c:pt>
                <c:pt idx="319">
                  <c:v>0.864351869</c:v>
                </c:pt>
                <c:pt idx="320">
                  <c:v>0.864467621</c:v>
                </c:pt>
                <c:pt idx="321">
                  <c:v>0.864583313</c:v>
                </c:pt>
                <c:pt idx="322">
                  <c:v>0.864699066</c:v>
                </c:pt>
                <c:pt idx="323">
                  <c:v>0.864814818</c:v>
                </c:pt>
                <c:pt idx="324">
                  <c:v>0.86493057</c:v>
                </c:pt>
                <c:pt idx="325">
                  <c:v>0.865046322</c:v>
                </c:pt>
                <c:pt idx="326">
                  <c:v>0.865162015</c:v>
                </c:pt>
                <c:pt idx="327">
                  <c:v>0.865277767</c:v>
                </c:pt>
                <c:pt idx="328">
                  <c:v>0.865393519</c:v>
                </c:pt>
                <c:pt idx="329">
                  <c:v>0.865509272</c:v>
                </c:pt>
                <c:pt idx="330">
                  <c:v>0.865625024</c:v>
                </c:pt>
                <c:pt idx="331">
                  <c:v>0.865740716</c:v>
                </c:pt>
                <c:pt idx="332">
                  <c:v>0.865856469</c:v>
                </c:pt>
                <c:pt idx="333">
                  <c:v>0.865972221</c:v>
                </c:pt>
                <c:pt idx="334">
                  <c:v>0.866087973</c:v>
                </c:pt>
                <c:pt idx="335">
                  <c:v>0.866203725</c:v>
                </c:pt>
                <c:pt idx="336">
                  <c:v>0.866319418</c:v>
                </c:pt>
                <c:pt idx="337">
                  <c:v>0.86643517</c:v>
                </c:pt>
                <c:pt idx="338">
                  <c:v>0.866550922</c:v>
                </c:pt>
                <c:pt idx="339">
                  <c:v>0.866666675</c:v>
                </c:pt>
                <c:pt idx="340">
                  <c:v>0.866782427</c:v>
                </c:pt>
                <c:pt idx="341">
                  <c:v>0.866898119</c:v>
                </c:pt>
                <c:pt idx="342">
                  <c:v>0.867013872</c:v>
                </c:pt>
                <c:pt idx="343">
                  <c:v>0.867129624</c:v>
                </c:pt>
                <c:pt idx="344">
                  <c:v>0.867245376</c:v>
                </c:pt>
                <c:pt idx="345">
                  <c:v>0.867361128</c:v>
                </c:pt>
                <c:pt idx="346">
                  <c:v>0.867476881</c:v>
                </c:pt>
                <c:pt idx="347">
                  <c:v>0.867592573</c:v>
                </c:pt>
                <c:pt idx="348">
                  <c:v>0.867708325</c:v>
                </c:pt>
                <c:pt idx="349">
                  <c:v>0.867824078</c:v>
                </c:pt>
                <c:pt idx="350">
                  <c:v>0.86793983</c:v>
                </c:pt>
                <c:pt idx="351">
                  <c:v>0.868055582</c:v>
                </c:pt>
                <c:pt idx="352">
                  <c:v>0.868171275</c:v>
                </c:pt>
                <c:pt idx="353">
                  <c:v>0.868287027</c:v>
                </c:pt>
                <c:pt idx="354">
                  <c:v>0.868402779</c:v>
                </c:pt>
                <c:pt idx="355">
                  <c:v>0.868518531</c:v>
                </c:pt>
                <c:pt idx="356">
                  <c:v>0.868634284</c:v>
                </c:pt>
                <c:pt idx="357">
                  <c:v>0.868749976</c:v>
                </c:pt>
                <c:pt idx="358">
                  <c:v>0.868865728</c:v>
                </c:pt>
                <c:pt idx="359">
                  <c:v>0.868981481</c:v>
                </c:pt>
                <c:pt idx="360">
                  <c:v>0.869097233</c:v>
                </c:pt>
                <c:pt idx="361">
                  <c:v>0.869212985</c:v>
                </c:pt>
                <c:pt idx="362">
                  <c:v>0.869328678</c:v>
                </c:pt>
                <c:pt idx="363">
                  <c:v>0.86944443</c:v>
                </c:pt>
                <c:pt idx="364">
                  <c:v>0.869560182</c:v>
                </c:pt>
                <c:pt idx="365">
                  <c:v>0.869675934</c:v>
                </c:pt>
                <c:pt idx="366">
                  <c:v>0.869791687</c:v>
                </c:pt>
                <c:pt idx="367">
                  <c:v>0.869907379</c:v>
                </c:pt>
                <c:pt idx="368">
                  <c:v>0.870023131</c:v>
                </c:pt>
                <c:pt idx="369">
                  <c:v>0.870138884</c:v>
                </c:pt>
                <c:pt idx="370">
                  <c:v>0.870254636</c:v>
                </c:pt>
                <c:pt idx="371">
                  <c:v>0.870370388</c:v>
                </c:pt>
                <c:pt idx="372">
                  <c:v>0.87048614</c:v>
                </c:pt>
                <c:pt idx="373">
                  <c:v>0.870601833</c:v>
                </c:pt>
                <c:pt idx="374">
                  <c:v>0.870717585</c:v>
                </c:pt>
                <c:pt idx="375">
                  <c:v>0.870833337</c:v>
                </c:pt>
                <c:pt idx="376">
                  <c:v>0.87094909</c:v>
                </c:pt>
                <c:pt idx="377">
                  <c:v>0.871064842</c:v>
                </c:pt>
                <c:pt idx="378">
                  <c:v>0.871180534</c:v>
                </c:pt>
                <c:pt idx="379">
                  <c:v>0.871296287</c:v>
                </c:pt>
                <c:pt idx="380">
                  <c:v>0.871412039</c:v>
                </c:pt>
                <c:pt idx="381">
                  <c:v>0.871527791</c:v>
                </c:pt>
                <c:pt idx="382">
                  <c:v>0.871643543</c:v>
                </c:pt>
                <c:pt idx="383">
                  <c:v>0.871759236</c:v>
                </c:pt>
                <c:pt idx="384">
                  <c:v>0.871874988</c:v>
                </c:pt>
                <c:pt idx="385">
                  <c:v>0.87199074</c:v>
                </c:pt>
                <c:pt idx="386">
                  <c:v>0.872106493</c:v>
                </c:pt>
                <c:pt idx="387">
                  <c:v>0.872222245</c:v>
                </c:pt>
                <c:pt idx="388">
                  <c:v>0.872337937</c:v>
                </c:pt>
                <c:pt idx="389">
                  <c:v>0.87245369</c:v>
                </c:pt>
                <c:pt idx="390">
                  <c:v>0.872569442</c:v>
                </c:pt>
                <c:pt idx="391">
                  <c:v>0.872685194</c:v>
                </c:pt>
                <c:pt idx="392">
                  <c:v>0.872800946</c:v>
                </c:pt>
                <c:pt idx="393">
                  <c:v>0.872916639</c:v>
                </c:pt>
                <c:pt idx="394">
                  <c:v>0.873032391</c:v>
                </c:pt>
                <c:pt idx="395">
                  <c:v>0.873148143</c:v>
                </c:pt>
                <c:pt idx="396">
                  <c:v>0.873263896</c:v>
                </c:pt>
                <c:pt idx="397">
                  <c:v>0.873379648</c:v>
                </c:pt>
                <c:pt idx="398">
                  <c:v>0.8734954</c:v>
                </c:pt>
                <c:pt idx="399">
                  <c:v>0.873611093</c:v>
                </c:pt>
                <c:pt idx="400">
                  <c:v>0.873726845</c:v>
                </c:pt>
                <c:pt idx="401">
                  <c:v>0.873842597</c:v>
                </c:pt>
                <c:pt idx="402">
                  <c:v>0.873958349</c:v>
                </c:pt>
                <c:pt idx="403">
                  <c:v>0.874074101</c:v>
                </c:pt>
                <c:pt idx="404">
                  <c:v>0.874189794</c:v>
                </c:pt>
                <c:pt idx="405">
                  <c:v>0.874305546</c:v>
                </c:pt>
                <c:pt idx="406">
                  <c:v>0.874421299</c:v>
                </c:pt>
                <c:pt idx="407">
                  <c:v>0.874537051</c:v>
                </c:pt>
                <c:pt idx="408">
                  <c:v>0.874652803</c:v>
                </c:pt>
                <c:pt idx="409">
                  <c:v>0.874768496</c:v>
                </c:pt>
                <c:pt idx="410">
                  <c:v>0.874884248</c:v>
                </c:pt>
                <c:pt idx="411">
                  <c:v>0.875</c:v>
                </c:pt>
                <c:pt idx="412">
                  <c:v>0.875115752</c:v>
                </c:pt>
                <c:pt idx="413">
                  <c:v>0.875231504</c:v>
                </c:pt>
                <c:pt idx="414">
                  <c:v>0.875347197</c:v>
                </c:pt>
                <c:pt idx="415">
                  <c:v>0.875462949</c:v>
                </c:pt>
                <c:pt idx="416">
                  <c:v>0.875578701</c:v>
                </c:pt>
                <c:pt idx="417">
                  <c:v>0.875694454</c:v>
                </c:pt>
                <c:pt idx="418">
                  <c:v>0.875810206</c:v>
                </c:pt>
                <c:pt idx="419">
                  <c:v>0.875925899</c:v>
                </c:pt>
                <c:pt idx="420">
                  <c:v>0.876041651</c:v>
                </c:pt>
                <c:pt idx="421">
                  <c:v>0.876157403</c:v>
                </c:pt>
                <c:pt idx="422">
                  <c:v>0.876273155</c:v>
                </c:pt>
                <c:pt idx="423">
                  <c:v>0.876388907</c:v>
                </c:pt>
                <c:pt idx="424">
                  <c:v>0.8765046</c:v>
                </c:pt>
                <c:pt idx="425">
                  <c:v>0.876620352</c:v>
                </c:pt>
                <c:pt idx="426">
                  <c:v>0.876736104</c:v>
                </c:pt>
                <c:pt idx="427">
                  <c:v>0.876851857</c:v>
                </c:pt>
                <c:pt idx="428">
                  <c:v>0.876967609</c:v>
                </c:pt>
                <c:pt idx="429">
                  <c:v>0.877083361</c:v>
                </c:pt>
                <c:pt idx="430">
                  <c:v>0.877199054</c:v>
                </c:pt>
                <c:pt idx="431">
                  <c:v>0.877314806</c:v>
                </c:pt>
                <c:pt idx="432">
                  <c:v>0.877430558</c:v>
                </c:pt>
                <c:pt idx="433">
                  <c:v>0.87754631</c:v>
                </c:pt>
                <c:pt idx="434">
                  <c:v>0.877662063</c:v>
                </c:pt>
                <c:pt idx="435">
                  <c:v>0.877777755</c:v>
                </c:pt>
                <c:pt idx="436">
                  <c:v>0.877893507</c:v>
                </c:pt>
                <c:pt idx="437">
                  <c:v>0.87800926</c:v>
                </c:pt>
                <c:pt idx="438">
                  <c:v>0.878125012</c:v>
                </c:pt>
                <c:pt idx="439">
                  <c:v>0.878240764</c:v>
                </c:pt>
                <c:pt idx="440">
                  <c:v>0.878356457</c:v>
                </c:pt>
                <c:pt idx="441">
                  <c:v>0.878472209</c:v>
                </c:pt>
                <c:pt idx="442">
                  <c:v>0.878587961</c:v>
                </c:pt>
                <c:pt idx="443">
                  <c:v>0.878703713</c:v>
                </c:pt>
                <c:pt idx="444">
                  <c:v>0.878819466</c:v>
                </c:pt>
                <c:pt idx="445">
                  <c:v>0.878935158</c:v>
                </c:pt>
                <c:pt idx="446">
                  <c:v>0.87905091</c:v>
                </c:pt>
                <c:pt idx="447">
                  <c:v>0.879166663</c:v>
                </c:pt>
                <c:pt idx="448">
                  <c:v>0.879282415</c:v>
                </c:pt>
                <c:pt idx="449">
                  <c:v>0.879398167</c:v>
                </c:pt>
                <c:pt idx="450">
                  <c:v>0.87951386</c:v>
                </c:pt>
                <c:pt idx="451">
                  <c:v>0.879629612</c:v>
                </c:pt>
                <c:pt idx="452">
                  <c:v>0.879745364</c:v>
                </c:pt>
                <c:pt idx="453">
                  <c:v>0.879861116</c:v>
                </c:pt>
                <c:pt idx="454">
                  <c:v>0.879976869</c:v>
                </c:pt>
                <c:pt idx="455">
                  <c:v>0.880092621</c:v>
                </c:pt>
                <c:pt idx="456">
                  <c:v>0.880208313</c:v>
                </c:pt>
                <c:pt idx="457">
                  <c:v>0.880324066</c:v>
                </c:pt>
                <c:pt idx="458">
                  <c:v>0.880439818</c:v>
                </c:pt>
                <c:pt idx="459">
                  <c:v>0.88055557</c:v>
                </c:pt>
                <c:pt idx="460">
                  <c:v>0.880671322</c:v>
                </c:pt>
                <c:pt idx="461">
                  <c:v>0.880787015</c:v>
                </c:pt>
                <c:pt idx="462">
                  <c:v>0.880902767</c:v>
                </c:pt>
                <c:pt idx="463">
                  <c:v>0.881018519</c:v>
                </c:pt>
                <c:pt idx="464">
                  <c:v>0.881134272</c:v>
                </c:pt>
                <c:pt idx="465">
                  <c:v>0.881250024</c:v>
                </c:pt>
                <c:pt idx="466">
                  <c:v>0.881365716</c:v>
                </c:pt>
                <c:pt idx="467">
                  <c:v>0.881481469</c:v>
                </c:pt>
                <c:pt idx="468">
                  <c:v>0.881597221</c:v>
                </c:pt>
                <c:pt idx="469">
                  <c:v>0.881712973</c:v>
                </c:pt>
                <c:pt idx="470">
                  <c:v>0.881828725</c:v>
                </c:pt>
                <c:pt idx="471">
                  <c:v>0.881944418</c:v>
                </c:pt>
                <c:pt idx="472">
                  <c:v>0.88206017</c:v>
                </c:pt>
                <c:pt idx="473">
                  <c:v>0.882175922</c:v>
                </c:pt>
                <c:pt idx="474">
                  <c:v>0.882291675</c:v>
                </c:pt>
                <c:pt idx="475">
                  <c:v>0.882407427</c:v>
                </c:pt>
                <c:pt idx="476">
                  <c:v>0.882523119</c:v>
                </c:pt>
                <c:pt idx="477">
                  <c:v>0.882638872</c:v>
                </c:pt>
                <c:pt idx="478">
                  <c:v>0.882754624</c:v>
                </c:pt>
                <c:pt idx="479">
                  <c:v>0.882870376</c:v>
                </c:pt>
                <c:pt idx="480">
                  <c:v>0.882986128</c:v>
                </c:pt>
                <c:pt idx="481">
                  <c:v>0.883101881</c:v>
                </c:pt>
                <c:pt idx="482">
                  <c:v>0.883217573</c:v>
                </c:pt>
                <c:pt idx="483">
                  <c:v>0.883333325</c:v>
                </c:pt>
                <c:pt idx="484">
                  <c:v>0.883449078</c:v>
                </c:pt>
                <c:pt idx="485">
                  <c:v>0.88356483</c:v>
                </c:pt>
                <c:pt idx="486">
                  <c:v>0.883680582</c:v>
                </c:pt>
                <c:pt idx="487">
                  <c:v>0.883796275</c:v>
                </c:pt>
                <c:pt idx="488">
                  <c:v>0.883912027</c:v>
                </c:pt>
                <c:pt idx="489">
                  <c:v>0.884027779</c:v>
                </c:pt>
                <c:pt idx="490">
                  <c:v>0.884143531</c:v>
                </c:pt>
                <c:pt idx="491">
                  <c:v>0.884259284</c:v>
                </c:pt>
                <c:pt idx="492">
                  <c:v>0.884374976</c:v>
                </c:pt>
                <c:pt idx="493">
                  <c:v>0.884490728</c:v>
                </c:pt>
                <c:pt idx="494">
                  <c:v>0.884606481</c:v>
                </c:pt>
                <c:pt idx="495">
                  <c:v>0.884722233</c:v>
                </c:pt>
                <c:pt idx="496">
                  <c:v>0.884837985</c:v>
                </c:pt>
                <c:pt idx="497">
                  <c:v>0.884953678</c:v>
                </c:pt>
                <c:pt idx="498">
                  <c:v>0.88506943</c:v>
                </c:pt>
                <c:pt idx="499">
                  <c:v>0.885185182</c:v>
                </c:pt>
                <c:pt idx="500">
                  <c:v>0.885300934</c:v>
                </c:pt>
                <c:pt idx="501">
                  <c:v>0.885416687</c:v>
                </c:pt>
                <c:pt idx="502">
                  <c:v>0.885532379</c:v>
                </c:pt>
                <c:pt idx="503">
                  <c:v>0.885648131</c:v>
                </c:pt>
                <c:pt idx="504">
                  <c:v>0.885763884</c:v>
                </c:pt>
                <c:pt idx="505">
                  <c:v>0.885879636</c:v>
                </c:pt>
                <c:pt idx="506">
                  <c:v>0.885995388</c:v>
                </c:pt>
                <c:pt idx="507">
                  <c:v>0.88611114</c:v>
                </c:pt>
                <c:pt idx="508">
                  <c:v>0.886226833</c:v>
                </c:pt>
                <c:pt idx="509">
                  <c:v>0.886342585</c:v>
                </c:pt>
                <c:pt idx="510">
                  <c:v>0.886458337</c:v>
                </c:pt>
                <c:pt idx="511">
                  <c:v>0.88657409</c:v>
                </c:pt>
                <c:pt idx="512">
                  <c:v>0.886689842</c:v>
                </c:pt>
                <c:pt idx="513">
                  <c:v>0.886805534</c:v>
                </c:pt>
                <c:pt idx="514">
                  <c:v>0.886921287</c:v>
                </c:pt>
                <c:pt idx="515">
                  <c:v>0.887037039</c:v>
                </c:pt>
                <c:pt idx="516">
                  <c:v>0.887152791</c:v>
                </c:pt>
                <c:pt idx="517">
                  <c:v>0.887268543</c:v>
                </c:pt>
                <c:pt idx="518">
                  <c:v>0.887384236</c:v>
                </c:pt>
                <c:pt idx="519">
                  <c:v>0.887499988</c:v>
                </c:pt>
                <c:pt idx="520">
                  <c:v>0.88761574</c:v>
                </c:pt>
                <c:pt idx="521">
                  <c:v>0.887731493</c:v>
                </c:pt>
                <c:pt idx="522">
                  <c:v>0.887847245</c:v>
                </c:pt>
                <c:pt idx="523">
                  <c:v>0.887962937</c:v>
                </c:pt>
                <c:pt idx="524">
                  <c:v>0.88807869</c:v>
                </c:pt>
                <c:pt idx="525">
                  <c:v>0.888194442</c:v>
                </c:pt>
                <c:pt idx="526">
                  <c:v>0.888310194</c:v>
                </c:pt>
                <c:pt idx="527">
                  <c:v>0.888425946</c:v>
                </c:pt>
                <c:pt idx="528">
                  <c:v>0.888541639</c:v>
                </c:pt>
                <c:pt idx="529">
                  <c:v>0.888657391</c:v>
                </c:pt>
                <c:pt idx="530">
                  <c:v>0.888773143</c:v>
                </c:pt>
                <c:pt idx="531">
                  <c:v>0.888888896</c:v>
                </c:pt>
                <c:pt idx="532">
                  <c:v>0.889004648</c:v>
                </c:pt>
                <c:pt idx="533">
                  <c:v>0.8891204</c:v>
                </c:pt>
                <c:pt idx="534">
                  <c:v>0.889236093</c:v>
                </c:pt>
                <c:pt idx="535">
                  <c:v>0.889351845</c:v>
                </c:pt>
                <c:pt idx="536">
                  <c:v>0.889467597</c:v>
                </c:pt>
                <c:pt idx="537">
                  <c:v>0.889583349</c:v>
                </c:pt>
                <c:pt idx="538">
                  <c:v>0.889699101</c:v>
                </c:pt>
                <c:pt idx="539">
                  <c:v>0.889814794</c:v>
                </c:pt>
                <c:pt idx="540">
                  <c:v>0.889930546</c:v>
                </c:pt>
                <c:pt idx="541">
                  <c:v>0.890046299</c:v>
                </c:pt>
                <c:pt idx="542">
                  <c:v>0.890162051</c:v>
                </c:pt>
                <c:pt idx="543">
                  <c:v>0.890277803</c:v>
                </c:pt>
                <c:pt idx="544">
                  <c:v>0.890393496</c:v>
                </c:pt>
                <c:pt idx="545">
                  <c:v>0.890509248</c:v>
                </c:pt>
                <c:pt idx="546">
                  <c:v>0.890625</c:v>
                </c:pt>
                <c:pt idx="547">
                  <c:v>0.890740752</c:v>
                </c:pt>
                <c:pt idx="548">
                  <c:v>0.890856504</c:v>
                </c:pt>
                <c:pt idx="549">
                  <c:v>0.890972197</c:v>
                </c:pt>
                <c:pt idx="550">
                  <c:v>0.891087949</c:v>
                </c:pt>
                <c:pt idx="551">
                  <c:v>0.891203701</c:v>
                </c:pt>
                <c:pt idx="552">
                  <c:v>0.891319454</c:v>
                </c:pt>
                <c:pt idx="553">
                  <c:v>0.891435206</c:v>
                </c:pt>
                <c:pt idx="554">
                  <c:v>0.891550899</c:v>
                </c:pt>
                <c:pt idx="555">
                  <c:v>0.891666651</c:v>
                </c:pt>
                <c:pt idx="556">
                  <c:v>0.891782403</c:v>
                </c:pt>
                <c:pt idx="557">
                  <c:v>0.891898155</c:v>
                </c:pt>
                <c:pt idx="558">
                  <c:v>0.892013907</c:v>
                </c:pt>
                <c:pt idx="559">
                  <c:v>0.8921296</c:v>
                </c:pt>
                <c:pt idx="560">
                  <c:v>0.892245352</c:v>
                </c:pt>
                <c:pt idx="561">
                  <c:v>0.892361104</c:v>
                </c:pt>
                <c:pt idx="562">
                  <c:v>0.892476857</c:v>
                </c:pt>
                <c:pt idx="563">
                  <c:v>0.892592609</c:v>
                </c:pt>
                <c:pt idx="564">
                  <c:v>0.892708361</c:v>
                </c:pt>
                <c:pt idx="565">
                  <c:v>0.892824054</c:v>
                </c:pt>
                <c:pt idx="566">
                  <c:v>0.892939806</c:v>
                </c:pt>
                <c:pt idx="567">
                  <c:v>0.893055558</c:v>
                </c:pt>
                <c:pt idx="568">
                  <c:v>0.89317131</c:v>
                </c:pt>
                <c:pt idx="569">
                  <c:v>0.893287063</c:v>
                </c:pt>
                <c:pt idx="570">
                  <c:v>0.893402755</c:v>
                </c:pt>
                <c:pt idx="571">
                  <c:v>0.893518507</c:v>
                </c:pt>
                <c:pt idx="572">
                  <c:v>0.89363426</c:v>
                </c:pt>
                <c:pt idx="573">
                  <c:v>0.893750012</c:v>
                </c:pt>
                <c:pt idx="574">
                  <c:v>0.893865764</c:v>
                </c:pt>
                <c:pt idx="575">
                  <c:v>0.893981457</c:v>
                </c:pt>
                <c:pt idx="576">
                  <c:v>0.894097209</c:v>
                </c:pt>
                <c:pt idx="577">
                  <c:v>0.894212961</c:v>
                </c:pt>
                <c:pt idx="578">
                  <c:v>0.894328713</c:v>
                </c:pt>
                <c:pt idx="579">
                  <c:v>0.894444466</c:v>
                </c:pt>
                <c:pt idx="580">
                  <c:v>0.894560158</c:v>
                </c:pt>
                <c:pt idx="581">
                  <c:v>0.89467591</c:v>
                </c:pt>
                <c:pt idx="582">
                  <c:v>0.894791663</c:v>
                </c:pt>
                <c:pt idx="583">
                  <c:v>0.894907415</c:v>
                </c:pt>
                <c:pt idx="584">
                  <c:v>0.895023167</c:v>
                </c:pt>
                <c:pt idx="585">
                  <c:v>0.89513886</c:v>
                </c:pt>
                <c:pt idx="586">
                  <c:v>0.895254612</c:v>
                </c:pt>
                <c:pt idx="587">
                  <c:v>0.895370364</c:v>
                </c:pt>
                <c:pt idx="588">
                  <c:v>0.895486116</c:v>
                </c:pt>
                <c:pt idx="589">
                  <c:v>0.895601869</c:v>
                </c:pt>
                <c:pt idx="590">
                  <c:v>0.895717621</c:v>
                </c:pt>
                <c:pt idx="591">
                  <c:v>0.895833313</c:v>
                </c:pt>
                <c:pt idx="592">
                  <c:v>0.895949066</c:v>
                </c:pt>
                <c:pt idx="593">
                  <c:v>0.896064818</c:v>
                </c:pt>
                <c:pt idx="594">
                  <c:v>0.89618057</c:v>
                </c:pt>
                <c:pt idx="595">
                  <c:v>0.896296322</c:v>
                </c:pt>
                <c:pt idx="596">
                  <c:v>0.896412015</c:v>
                </c:pt>
                <c:pt idx="597">
                  <c:v>0.896527767</c:v>
                </c:pt>
                <c:pt idx="598">
                  <c:v>0.896643519</c:v>
                </c:pt>
                <c:pt idx="599">
                  <c:v>0.896759272</c:v>
                </c:pt>
                <c:pt idx="600">
                  <c:v>0.896875024</c:v>
                </c:pt>
                <c:pt idx="601">
                  <c:v>0.896990716</c:v>
                </c:pt>
                <c:pt idx="602">
                  <c:v>0.897106469</c:v>
                </c:pt>
                <c:pt idx="603">
                  <c:v>0.897222221</c:v>
                </c:pt>
                <c:pt idx="604">
                  <c:v>0.897337973</c:v>
                </c:pt>
                <c:pt idx="605">
                  <c:v>0.897453725</c:v>
                </c:pt>
                <c:pt idx="606">
                  <c:v>0.897569418</c:v>
                </c:pt>
                <c:pt idx="607">
                  <c:v>0.89768517</c:v>
                </c:pt>
                <c:pt idx="608">
                  <c:v>0.897800922</c:v>
                </c:pt>
                <c:pt idx="609">
                  <c:v>0.897916675</c:v>
                </c:pt>
                <c:pt idx="610">
                  <c:v>0.898032427</c:v>
                </c:pt>
                <c:pt idx="611">
                  <c:v>0.898148119</c:v>
                </c:pt>
                <c:pt idx="612">
                  <c:v>0.898263872</c:v>
                </c:pt>
                <c:pt idx="613">
                  <c:v>0.898379624</c:v>
                </c:pt>
                <c:pt idx="614">
                  <c:v>0.898495376</c:v>
                </c:pt>
                <c:pt idx="615">
                  <c:v>0.898611128</c:v>
                </c:pt>
                <c:pt idx="616">
                  <c:v>0.898726881</c:v>
                </c:pt>
                <c:pt idx="617">
                  <c:v>0.898842573</c:v>
                </c:pt>
                <c:pt idx="618">
                  <c:v>0.898958325</c:v>
                </c:pt>
                <c:pt idx="619">
                  <c:v>0.899074078</c:v>
                </c:pt>
                <c:pt idx="620">
                  <c:v>0.89918983</c:v>
                </c:pt>
                <c:pt idx="621">
                  <c:v>0.899305582</c:v>
                </c:pt>
                <c:pt idx="622">
                  <c:v>0.899421275</c:v>
                </c:pt>
                <c:pt idx="623">
                  <c:v>0.899537027</c:v>
                </c:pt>
                <c:pt idx="624">
                  <c:v>0.899652779</c:v>
                </c:pt>
                <c:pt idx="625">
                  <c:v>0.899768531</c:v>
                </c:pt>
                <c:pt idx="626">
                  <c:v>0.899884284</c:v>
                </c:pt>
                <c:pt idx="627">
                  <c:v>0.899999976</c:v>
                </c:pt>
                <c:pt idx="628">
                  <c:v>0.900115728</c:v>
                </c:pt>
                <c:pt idx="629">
                  <c:v>0.900231481</c:v>
                </c:pt>
                <c:pt idx="630">
                  <c:v>0.900347233</c:v>
                </c:pt>
                <c:pt idx="631">
                  <c:v>0.900462985</c:v>
                </c:pt>
                <c:pt idx="632">
                  <c:v>0.900578678</c:v>
                </c:pt>
                <c:pt idx="633">
                  <c:v>0.90069443</c:v>
                </c:pt>
                <c:pt idx="634">
                  <c:v>0.900810182</c:v>
                </c:pt>
                <c:pt idx="635">
                  <c:v>0.900925934</c:v>
                </c:pt>
                <c:pt idx="636">
                  <c:v>0.901041687</c:v>
                </c:pt>
                <c:pt idx="637">
                  <c:v>0.901157379</c:v>
                </c:pt>
                <c:pt idx="638">
                  <c:v>0.901273131</c:v>
                </c:pt>
                <c:pt idx="639">
                  <c:v>0.901388884</c:v>
                </c:pt>
                <c:pt idx="640">
                  <c:v>0.901504636</c:v>
                </c:pt>
                <c:pt idx="641">
                  <c:v>0.901620388</c:v>
                </c:pt>
                <c:pt idx="642">
                  <c:v>0.90173614</c:v>
                </c:pt>
                <c:pt idx="643">
                  <c:v>0.901851833</c:v>
                </c:pt>
                <c:pt idx="644">
                  <c:v>0.901967585</c:v>
                </c:pt>
                <c:pt idx="645">
                  <c:v>0.902083337</c:v>
                </c:pt>
                <c:pt idx="646">
                  <c:v>0.90219909</c:v>
                </c:pt>
                <c:pt idx="647">
                  <c:v>0.902314842</c:v>
                </c:pt>
                <c:pt idx="648">
                  <c:v>0.902430534</c:v>
                </c:pt>
                <c:pt idx="649">
                  <c:v>0.902546287</c:v>
                </c:pt>
                <c:pt idx="650">
                  <c:v>0.902662039</c:v>
                </c:pt>
                <c:pt idx="651">
                  <c:v>0.902777791</c:v>
                </c:pt>
                <c:pt idx="652">
                  <c:v>0.902893543</c:v>
                </c:pt>
                <c:pt idx="653">
                  <c:v>0.903009236</c:v>
                </c:pt>
                <c:pt idx="654">
                  <c:v>0.903124988</c:v>
                </c:pt>
                <c:pt idx="655">
                  <c:v>0.90324074</c:v>
                </c:pt>
                <c:pt idx="656">
                  <c:v>0.903356493</c:v>
                </c:pt>
                <c:pt idx="657">
                  <c:v>0.903472245</c:v>
                </c:pt>
                <c:pt idx="658">
                  <c:v>0.903587937</c:v>
                </c:pt>
                <c:pt idx="659">
                  <c:v>0.90370369</c:v>
                </c:pt>
                <c:pt idx="660">
                  <c:v>0.903819442</c:v>
                </c:pt>
                <c:pt idx="661">
                  <c:v>0.903935194</c:v>
                </c:pt>
                <c:pt idx="662">
                  <c:v>0.904050946</c:v>
                </c:pt>
                <c:pt idx="663">
                  <c:v>0.904166639</c:v>
                </c:pt>
                <c:pt idx="664">
                  <c:v>0.904282391</c:v>
                </c:pt>
                <c:pt idx="665">
                  <c:v>0.904398143</c:v>
                </c:pt>
                <c:pt idx="666">
                  <c:v>0.904513896</c:v>
                </c:pt>
                <c:pt idx="667">
                  <c:v>0.904629648</c:v>
                </c:pt>
                <c:pt idx="668">
                  <c:v>0.9047454</c:v>
                </c:pt>
                <c:pt idx="669">
                  <c:v>0.904861093</c:v>
                </c:pt>
                <c:pt idx="670">
                  <c:v>0.904976845</c:v>
                </c:pt>
                <c:pt idx="671">
                  <c:v>0.905092597</c:v>
                </c:pt>
                <c:pt idx="672">
                  <c:v>0.905208349</c:v>
                </c:pt>
                <c:pt idx="673">
                  <c:v>0.905324101</c:v>
                </c:pt>
                <c:pt idx="674">
                  <c:v>0.905439794</c:v>
                </c:pt>
                <c:pt idx="675">
                  <c:v>0.905555546</c:v>
                </c:pt>
                <c:pt idx="676">
                  <c:v>0.905671299</c:v>
                </c:pt>
                <c:pt idx="677">
                  <c:v>0.905787051</c:v>
                </c:pt>
                <c:pt idx="678">
                  <c:v>0.905902803</c:v>
                </c:pt>
                <c:pt idx="679">
                  <c:v>0.906018496</c:v>
                </c:pt>
                <c:pt idx="680">
                  <c:v>0.906134248</c:v>
                </c:pt>
                <c:pt idx="681">
                  <c:v>0.90625</c:v>
                </c:pt>
                <c:pt idx="682">
                  <c:v>0.906365752</c:v>
                </c:pt>
                <c:pt idx="683">
                  <c:v>0.906481504</c:v>
                </c:pt>
                <c:pt idx="684">
                  <c:v>0.906597197</c:v>
                </c:pt>
                <c:pt idx="685">
                  <c:v>0.906712949</c:v>
                </c:pt>
                <c:pt idx="686">
                  <c:v>0.906828701</c:v>
                </c:pt>
                <c:pt idx="687">
                  <c:v>0.906944454</c:v>
                </c:pt>
                <c:pt idx="688">
                  <c:v>0.907060206</c:v>
                </c:pt>
                <c:pt idx="689">
                  <c:v>0.907175899</c:v>
                </c:pt>
                <c:pt idx="690">
                  <c:v>0.907291651</c:v>
                </c:pt>
                <c:pt idx="691">
                  <c:v>0.907407403</c:v>
                </c:pt>
                <c:pt idx="692">
                  <c:v>0.907523155</c:v>
                </c:pt>
                <c:pt idx="693">
                  <c:v>0.907638907</c:v>
                </c:pt>
                <c:pt idx="694">
                  <c:v>0.9077546</c:v>
                </c:pt>
                <c:pt idx="695">
                  <c:v>0.907870352</c:v>
                </c:pt>
                <c:pt idx="696">
                  <c:v>0.907986104</c:v>
                </c:pt>
                <c:pt idx="697">
                  <c:v>0.908101857</c:v>
                </c:pt>
                <c:pt idx="698">
                  <c:v>0.908217609</c:v>
                </c:pt>
                <c:pt idx="699">
                  <c:v>0.908333361</c:v>
                </c:pt>
                <c:pt idx="700">
                  <c:v>0.908449054</c:v>
                </c:pt>
                <c:pt idx="701">
                  <c:v>0.908564806</c:v>
                </c:pt>
                <c:pt idx="702">
                  <c:v>0.908680558</c:v>
                </c:pt>
                <c:pt idx="703">
                  <c:v>0.90879631</c:v>
                </c:pt>
                <c:pt idx="704">
                  <c:v>0.908912063</c:v>
                </c:pt>
                <c:pt idx="705">
                  <c:v>0.909027755</c:v>
                </c:pt>
                <c:pt idx="706">
                  <c:v>0.909143507</c:v>
                </c:pt>
                <c:pt idx="707">
                  <c:v>0.90925926</c:v>
                </c:pt>
                <c:pt idx="708">
                  <c:v>0.909375012</c:v>
                </c:pt>
                <c:pt idx="709">
                  <c:v>0.909490764</c:v>
                </c:pt>
                <c:pt idx="710">
                  <c:v>0.909606457</c:v>
                </c:pt>
                <c:pt idx="711">
                  <c:v>0.909722209</c:v>
                </c:pt>
                <c:pt idx="712">
                  <c:v>0.909837961</c:v>
                </c:pt>
                <c:pt idx="713">
                  <c:v>0.909953713</c:v>
                </c:pt>
                <c:pt idx="714">
                  <c:v>0.910069466</c:v>
                </c:pt>
                <c:pt idx="715">
                  <c:v>0.910185158</c:v>
                </c:pt>
                <c:pt idx="716">
                  <c:v>0.91030091</c:v>
                </c:pt>
                <c:pt idx="717">
                  <c:v>0.910416663</c:v>
                </c:pt>
                <c:pt idx="718">
                  <c:v>0.910532415</c:v>
                </c:pt>
                <c:pt idx="719">
                  <c:v>0.910648167</c:v>
                </c:pt>
                <c:pt idx="720">
                  <c:v>0.91076386</c:v>
                </c:pt>
                <c:pt idx="721">
                  <c:v>0.910879612</c:v>
                </c:pt>
                <c:pt idx="722">
                  <c:v>0.910995364</c:v>
                </c:pt>
                <c:pt idx="723">
                  <c:v>0.911111116</c:v>
                </c:pt>
                <c:pt idx="724">
                  <c:v>0.911226869</c:v>
                </c:pt>
                <c:pt idx="725">
                  <c:v>0.911342621</c:v>
                </c:pt>
                <c:pt idx="726">
                  <c:v>0.911458313</c:v>
                </c:pt>
                <c:pt idx="727">
                  <c:v>0.911574066</c:v>
                </c:pt>
                <c:pt idx="728">
                  <c:v>0.911689818</c:v>
                </c:pt>
                <c:pt idx="729">
                  <c:v>0.91180557</c:v>
                </c:pt>
                <c:pt idx="730">
                  <c:v>0.911921322</c:v>
                </c:pt>
                <c:pt idx="731">
                  <c:v>0.912037015</c:v>
                </c:pt>
                <c:pt idx="732">
                  <c:v>0.912152767</c:v>
                </c:pt>
                <c:pt idx="733">
                  <c:v>0.912268519</c:v>
                </c:pt>
                <c:pt idx="734">
                  <c:v>0.912384272</c:v>
                </c:pt>
                <c:pt idx="735">
                  <c:v>0.912500024</c:v>
                </c:pt>
                <c:pt idx="736">
                  <c:v>0.912615716</c:v>
                </c:pt>
                <c:pt idx="737">
                  <c:v>0.912731469</c:v>
                </c:pt>
                <c:pt idx="738">
                  <c:v>0.912847221</c:v>
                </c:pt>
                <c:pt idx="739">
                  <c:v>0.912962973</c:v>
                </c:pt>
                <c:pt idx="740">
                  <c:v>0.913078725</c:v>
                </c:pt>
                <c:pt idx="741">
                  <c:v>0.913194418</c:v>
                </c:pt>
                <c:pt idx="742">
                  <c:v>0.91331017</c:v>
                </c:pt>
                <c:pt idx="743">
                  <c:v>0.913425922</c:v>
                </c:pt>
                <c:pt idx="744">
                  <c:v>0.913541675</c:v>
                </c:pt>
                <c:pt idx="745">
                  <c:v>0.913657427</c:v>
                </c:pt>
                <c:pt idx="746">
                  <c:v>0.913773119</c:v>
                </c:pt>
                <c:pt idx="747">
                  <c:v>0.913888872</c:v>
                </c:pt>
                <c:pt idx="748">
                  <c:v>0.914004624</c:v>
                </c:pt>
                <c:pt idx="749">
                  <c:v>0.914120376</c:v>
                </c:pt>
                <c:pt idx="750">
                  <c:v>0.914236128</c:v>
                </c:pt>
                <c:pt idx="751">
                  <c:v>0.914351881</c:v>
                </c:pt>
                <c:pt idx="752">
                  <c:v>0.914467573</c:v>
                </c:pt>
                <c:pt idx="753">
                  <c:v>0.914583325</c:v>
                </c:pt>
                <c:pt idx="754">
                  <c:v>0.914699078</c:v>
                </c:pt>
                <c:pt idx="755">
                  <c:v>0.91481483</c:v>
                </c:pt>
                <c:pt idx="756">
                  <c:v>0.914930582</c:v>
                </c:pt>
                <c:pt idx="757">
                  <c:v>0.915046275</c:v>
                </c:pt>
                <c:pt idx="758">
                  <c:v>0.915162027</c:v>
                </c:pt>
                <c:pt idx="759">
                  <c:v>0.915277779</c:v>
                </c:pt>
                <c:pt idx="760">
                  <c:v>0.915393531</c:v>
                </c:pt>
                <c:pt idx="761">
                  <c:v>0.915509284</c:v>
                </c:pt>
                <c:pt idx="762">
                  <c:v>0.915624976</c:v>
                </c:pt>
                <c:pt idx="763">
                  <c:v>0.915740728</c:v>
                </c:pt>
                <c:pt idx="764">
                  <c:v>0.915856481</c:v>
                </c:pt>
                <c:pt idx="765">
                  <c:v>0.915972233</c:v>
                </c:pt>
                <c:pt idx="766">
                  <c:v>0.916087985</c:v>
                </c:pt>
                <c:pt idx="767">
                  <c:v>0.916203678</c:v>
                </c:pt>
                <c:pt idx="768">
                  <c:v>0.91631943</c:v>
                </c:pt>
                <c:pt idx="769">
                  <c:v>0.916435182</c:v>
                </c:pt>
                <c:pt idx="770">
                  <c:v>0.916550934</c:v>
                </c:pt>
                <c:pt idx="771">
                  <c:v>0.916666687</c:v>
                </c:pt>
                <c:pt idx="772">
                  <c:v>0.916782379</c:v>
                </c:pt>
                <c:pt idx="773">
                  <c:v>0.916898131</c:v>
                </c:pt>
                <c:pt idx="774">
                  <c:v>0.917013884</c:v>
                </c:pt>
                <c:pt idx="775">
                  <c:v>0.917129636</c:v>
                </c:pt>
                <c:pt idx="776">
                  <c:v>0.917245388</c:v>
                </c:pt>
                <c:pt idx="777">
                  <c:v>0.91736114</c:v>
                </c:pt>
                <c:pt idx="778">
                  <c:v>0.917476833</c:v>
                </c:pt>
                <c:pt idx="779">
                  <c:v>0.917592585</c:v>
                </c:pt>
                <c:pt idx="780">
                  <c:v>0.917708337</c:v>
                </c:pt>
                <c:pt idx="781">
                  <c:v>0.91782409</c:v>
                </c:pt>
                <c:pt idx="782">
                  <c:v>0.917939842</c:v>
                </c:pt>
                <c:pt idx="783">
                  <c:v>0.918055534</c:v>
                </c:pt>
                <c:pt idx="784">
                  <c:v>0.918171287</c:v>
                </c:pt>
                <c:pt idx="785">
                  <c:v>0.918287039</c:v>
                </c:pt>
                <c:pt idx="786">
                  <c:v>0.918402791</c:v>
                </c:pt>
                <c:pt idx="787">
                  <c:v>0.918518543</c:v>
                </c:pt>
                <c:pt idx="788">
                  <c:v>0.918634236</c:v>
                </c:pt>
                <c:pt idx="789">
                  <c:v>0.918749988</c:v>
                </c:pt>
                <c:pt idx="790">
                  <c:v>0.91886574</c:v>
                </c:pt>
                <c:pt idx="791">
                  <c:v>0.918981493</c:v>
                </c:pt>
                <c:pt idx="792">
                  <c:v>0.919097245</c:v>
                </c:pt>
                <c:pt idx="793">
                  <c:v>0.919212937</c:v>
                </c:pt>
                <c:pt idx="794">
                  <c:v>0.91932869</c:v>
                </c:pt>
                <c:pt idx="795">
                  <c:v>0.919444442</c:v>
                </c:pt>
                <c:pt idx="796">
                  <c:v>0.919560194</c:v>
                </c:pt>
                <c:pt idx="797">
                  <c:v>0.919675946</c:v>
                </c:pt>
                <c:pt idx="798">
                  <c:v>0.919791639</c:v>
                </c:pt>
                <c:pt idx="799">
                  <c:v>0.919907391</c:v>
                </c:pt>
                <c:pt idx="800">
                  <c:v>0.920023143</c:v>
                </c:pt>
                <c:pt idx="801">
                  <c:v>0.920138896</c:v>
                </c:pt>
                <c:pt idx="802">
                  <c:v>0.920254648</c:v>
                </c:pt>
                <c:pt idx="803">
                  <c:v>0.9203704</c:v>
                </c:pt>
                <c:pt idx="804">
                  <c:v>0.920486093</c:v>
                </c:pt>
                <c:pt idx="805">
                  <c:v>0.920601845</c:v>
                </c:pt>
                <c:pt idx="806">
                  <c:v>0.920717597</c:v>
                </c:pt>
                <c:pt idx="807">
                  <c:v>0.920833349</c:v>
                </c:pt>
                <c:pt idx="808">
                  <c:v>0.920949101</c:v>
                </c:pt>
                <c:pt idx="809">
                  <c:v>0.921064794</c:v>
                </c:pt>
                <c:pt idx="810">
                  <c:v>0.921180546</c:v>
                </c:pt>
                <c:pt idx="811">
                  <c:v>0.921296299</c:v>
                </c:pt>
                <c:pt idx="812">
                  <c:v>0.921412051</c:v>
                </c:pt>
                <c:pt idx="813">
                  <c:v>0.921527803</c:v>
                </c:pt>
                <c:pt idx="814">
                  <c:v>0.921643496</c:v>
                </c:pt>
                <c:pt idx="815">
                  <c:v>0.921759248</c:v>
                </c:pt>
                <c:pt idx="816">
                  <c:v>0.921875</c:v>
                </c:pt>
                <c:pt idx="817">
                  <c:v>0.921990752</c:v>
                </c:pt>
                <c:pt idx="818">
                  <c:v>0.922106504</c:v>
                </c:pt>
                <c:pt idx="819">
                  <c:v>0.922222197</c:v>
                </c:pt>
                <c:pt idx="820">
                  <c:v>0.922337949</c:v>
                </c:pt>
                <c:pt idx="821">
                  <c:v>0.922453701</c:v>
                </c:pt>
                <c:pt idx="822">
                  <c:v>0.922569454</c:v>
                </c:pt>
                <c:pt idx="823">
                  <c:v>0.922685206</c:v>
                </c:pt>
                <c:pt idx="824">
                  <c:v>0.922800899</c:v>
                </c:pt>
                <c:pt idx="825">
                  <c:v>0.922916651</c:v>
                </c:pt>
                <c:pt idx="826">
                  <c:v>0.923032403</c:v>
                </c:pt>
                <c:pt idx="827">
                  <c:v>0.923148155</c:v>
                </c:pt>
                <c:pt idx="828">
                  <c:v>0.923263907</c:v>
                </c:pt>
                <c:pt idx="829">
                  <c:v>0.9233796</c:v>
                </c:pt>
                <c:pt idx="830">
                  <c:v>0.923495352</c:v>
                </c:pt>
                <c:pt idx="831">
                  <c:v>0.923611104</c:v>
                </c:pt>
                <c:pt idx="832">
                  <c:v>0.923726857</c:v>
                </c:pt>
                <c:pt idx="833">
                  <c:v>0.923842609</c:v>
                </c:pt>
                <c:pt idx="834">
                  <c:v>0.923958361</c:v>
                </c:pt>
                <c:pt idx="835">
                  <c:v>0.924074054</c:v>
                </c:pt>
                <c:pt idx="836">
                  <c:v>0.924189806</c:v>
                </c:pt>
                <c:pt idx="837">
                  <c:v>0.924305558</c:v>
                </c:pt>
                <c:pt idx="838">
                  <c:v>0.92442131</c:v>
                </c:pt>
                <c:pt idx="839">
                  <c:v>0.924537063</c:v>
                </c:pt>
                <c:pt idx="840">
                  <c:v>0.924652755</c:v>
                </c:pt>
                <c:pt idx="841">
                  <c:v>0.924768507</c:v>
                </c:pt>
                <c:pt idx="842">
                  <c:v>0.92488426</c:v>
                </c:pt>
                <c:pt idx="843">
                  <c:v>0.925000012</c:v>
                </c:pt>
                <c:pt idx="844">
                  <c:v>0.925115764</c:v>
                </c:pt>
                <c:pt idx="845">
                  <c:v>0.925231457</c:v>
                </c:pt>
                <c:pt idx="846">
                  <c:v>0.925347209</c:v>
                </c:pt>
                <c:pt idx="847">
                  <c:v>0.925462961</c:v>
                </c:pt>
                <c:pt idx="848">
                  <c:v>0.925578713</c:v>
                </c:pt>
                <c:pt idx="849">
                  <c:v>0.925694466</c:v>
                </c:pt>
                <c:pt idx="850">
                  <c:v>0.925810158</c:v>
                </c:pt>
                <c:pt idx="851">
                  <c:v>0.92592591</c:v>
                </c:pt>
                <c:pt idx="852">
                  <c:v>0.926041663</c:v>
                </c:pt>
                <c:pt idx="853">
                  <c:v>0.926157415</c:v>
                </c:pt>
                <c:pt idx="854">
                  <c:v>0.926273167</c:v>
                </c:pt>
                <c:pt idx="855">
                  <c:v>0.92638886</c:v>
                </c:pt>
                <c:pt idx="856">
                  <c:v>0.926504612</c:v>
                </c:pt>
                <c:pt idx="857">
                  <c:v>0.926620364</c:v>
                </c:pt>
                <c:pt idx="858">
                  <c:v>0.926736116</c:v>
                </c:pt>
                <c:pt idx="859">
                  <c:v>0.926851869</c:v>
                </c:pt>
                <c:pt idx="860">
                  <c:v>0.926967621</c:v>
                </c:pt>
                <c:pt idx="861">
                  <c:v>0.927083313</c:v>
                </c:pt>
                <c:pt idx="862">
                  <c:v>0.927199066</c:v>
                </c:pt>
                <c:pt idx="863">
                  <c:v>0.927314818</c:v>
                </c:pt>
                <c:pt idx="864">
                  <c:v>0.92743057</c:v>
                </c:pt>
                <c:pt idx="865">
                  <c:v>0.927546322</c:v>
                </c:pt>
                <c:pt idx="866">
                  <c:v>0.927662015</c:v>
                </c:pt>
                <c:pt idx="867">
                  <c:v>0.927777767</c:v>
                </c:pt>
                <c:pt idx="868">
                  <c:v>0.927893519</c:v>
                </c:pt>
                <c:pt idx="869">
                  <c:v>0.928009272</c:v>
                </c:pt>
                <c:pt idx="870">
                  <c:v>0.928125024</c:v>
                </c:pt>
                <c:pt idx="871">
                  <c:v>0.928240716</c:v>
                </c:pt>
                <c:pt idx="872">
                  <c:v>0.928356469</c:v>
                </c:pt>
                <c:pt idx="873">
                  <c:v>0.928472221</c:v>
                </c:pt>
                <c:pt idx="874">
                  <c:v>0.928587973</c:v>
                </c:pt>
                <c:pt idx="875">
                  <c:v>0.928703725</c:v>
                </c:pt>
                <c:pt idx="876">
                  <c:v>0.928819418</c:v>
                </c:pt>
                <c:pt idx="877">
                  <c:v>0.92893517</c:v>
                </c:pt>
                <c:pt idx="878">
                  <c:v>0.929050922</c:v>
                </c:pt>
                <c:pt idx="879">
                  <c:v>0.929166675</c:v>
                </c:pt>
                <c:pt idx="880">
                  <c:v>0.929282427</c:v>
                </c:pt>
                <c:pt idx="881">
                  <c:v>0.929398119</c:v>
                </c:pt>
                <c:pt idx="882">
                  <c:v>0.929513872</c:v>
                </c:pt>
                <c:pt idx="883">
                  <c:v>0.929629624</c:v>
                </c:pt>
                <c:pt idx="884">
                  <c:v>0.929745376</c:v>
                </c:pt>
                <c:pt idx="885">
                  <c:v>0.929861128</c:v>
                </c:pt>
                <c:pt idx="886">
                  <c:v>0.929976881</c:v>
                </c:pt>
                <c:pt idx="887">
                  <c:v>0.930092573</c:v>
                </c:pt>
                <c:pt idx="888">
                  <c:v>0.930208325</c:v>
                </c:pt>
                <c:pt idx="889">
                  <c:v>0.930324078</c:v>
                </c:pt>
                <c:pt idx="890">
                  <c:v>0.93043983</c:v>
                </c:pt>
                <c:pt idx="891">
                  <c:v>0.930555582</c:v>
                </c:pt>
                <c:pt idx="892">
                  <c:v>0.930671275</c:v>
                </c:pt>
                <c:pt idx="893">
                  <c:v>0.930787027</c:v>
                </c:pt>
                <c:pt idx="894">
                  <c:v>0.930902779</c:v>
                </c:pt>
                <c:pt idx="895">
                  <c:v>0.931018531</c:v>
                </c:pt>
                <c:pt idx="896">
                  <c:v>0.931134284</c:v>
                </c:pt>
                <c:pt idx="897">
                  <c:v>0.931249976</c:v>
                </c:pt>
                <c:pt idx="898">
                  <c:v>0.931365728</c:v>
                </c:pt>
                <c:pt idx="899">
                  <c:v>0.931481481</c:v>
                </c:pt>
                <c:pt idx="900">
                  <c:v>0.931597233</c:v>
                </c:pt>
                <c:pt idx="901">
                  <c:v>0.931712985</c:v>
                </c:pt>
                <c:pt idx="902">
                  <c:v>0.931828678</c:v>
                </c:pt>
                <c:pt idx="903">
                  <c:v>0.93194443</c:v>
                </c:pt>
                <c:pt idx="904">
                  <c:v>0.932060182</c:v>
                </c:pt>
                <c:pt idx="905">
                  <c:v>0.932175934</c:v>
                </c:pt>
                <c:pt idx="906">
                  <c:v>0.932291687</c:v>
                </c:pt>
                <c:pt idx="907">
                  <c:v>0.932407379</c:v>
                </c:pt>
                <c:pt idx="908">
                  <c:v>0.932523131</c:v>
                </c:pt>
                <c:pt idx="909">
                  <c:v>0.932638884</c:v>
                </c:pt>
                <c:pt idx="910">
                  <c:v>0.932754636</c:v>
                </c:pt>
                <c:pt idx="911">
                  <c:v>0.932870388</c:v>
                </c:pt>
                <c:pt idx="912">
                  <c:v>0.93298614</c:v>
                </c:pt>
                <c:pt idx="913">
                  <c:v>0.933101833</c:v>
                </c:pt>
                <c:pt idx="914">
                  <c:v>0.933217585</c:v>
                </c:pt>
                <c:pt idx="915">
                  <c:v>0.933333337</c:v>
                </c:pt>
                <c:pt idx="916">
                  <c:v>0.93344909</c:v>
                </c:pt>
                <c:pt idx="917">
                  <c:v>0.933564842</c:v>
                </c:pt>
                <c:pt idx="918">
                  <c:v>0.933680534</c:v>
                </c:pt>
                <c:pt idx="919">
                  <c:v>0.933796287</c:v>
                </c:pt>
                <c:pt idx="920">
                  <c:v>0.933912039</c:v>
                </c:pt>
                <c:pt idx="921">
                  <c:v>0.934027791</c:v>
                </c:pt>
                <c:pt idx="922">
                  <c:v>0.934143543</c:v>
                </c:pt>
                <c:pt idx="923">
                  <c:v>0.934259236</c:v>
                </c:pt>
                <c:pt idx="924">
                  <c:v>0.934374988</c:v>
                </c:pt>
                <c:pt idx="925">
                  <c:v>0.93449074</c:v>
                </c:pt>
                <c:pt idx="926">
                  <c:v>0.934606493</c:v>
                </c:pt>
                <c:pt idx="927">
                  <c:v>0.934722245</c:v>
                </c:pt>
                <c:pt idx="928">
                  <c:v>0.934837937</c:v>
                </c:pt>
                <c:pt idx="929">
                  <c:v>0.93495369</c:v>
                </c:pt>
                <c:pt idx="930">
                  <c:v>0.935069442</c:v>
                </c:pt>
                <c:pt idx="931">
                  <c:v>0.935185194</c:v>
                </c:pt>
                <c:pt idx="932">
                  <c:v>0.935300946</c:v>
                </c:pt>
                <c:pt idx="933">
                  <c:v>0.935416639</c:v>
                </c:pt>
                <c:pt idx="934">
                  <c:v>0.935532391</c:v>
                </c:pt>
                <c:pt idx="935">
                  <c:v>0.935648143</c:v>
                </c:pt>
                <c:pt idx="936">
                  <c:v>0.935763896</c:v>
                </c:pt>
                <c:pt idx="937">
                  <c:v>0.935879648</c:v>
                </c:pt>
                <c:pt idx="938">
                  <c:v>0.9359954</c:v>
                </c:pt>
                <c:pt idx="939">
                  <c:v>0.936111093</c:v>
                </c:pt>
                <c:pt idx="940">
                  <c:v>0.936226845</c:v>
                </c:pt>
                <c:pt idx="941">
                  <c:v>0.936342597</c:v>
                </c:pt>
                <c:pt idx="942">
                  <c:v>0.936458349</c:v>
                </c:pt>
                <c:pt idx="943">
                  <c:v>0.936574101</c:v>
                </c:pt>
                <c:pt idx="944">
                  <c:v>0.936689794</c:v>
                </c:pt>
                <c:pt idx="945">
                  <c:v>0.936805546</c:v>
                </c:pt>
                <c:pt idx="946">
                  <c:v>0.9369212962962963</c:v>
                </c:pt>
                <c:pt idx="947">
                  <c:v>0.937037051</c:v>
                </c:pt>
                <c:pt idx="948">
                  <c:v>0.937152803</c:v>
                </c:pt>
                <c:pt idx="949">
                  <c:v>0.937268496</c:v>
                </c:pt>
                <c:pt idx="950">
                  <c:v>0.937384248</c:v>
                </c:pt>
                <c:pt idx="951">
                  <c:v>0.9375</c:v>
                </c:pt>
                <c:pt idx="952">
                  <c:v>0.937615752</c:v>
                </c:pt>
                <c:pt idx="953">
                  <c:v>0.937731504</c:v>
                </c:pt>
                <c:pt idx="954">
                  <c:v>0.937847197</c:v>
                </c:pt>
                <c:pt idx="955">
                  <c:v>0.937962949</c:v>
                </c:pt>
                <c:pt idx="956">
                  <c:v>0.938078701</c:v>
                </c:pt>
                <c:pt idx="957">
                  <c:v>0.938194454</c:v>
                </c:pt>
                <c:pt idx="958">
                  <c:v>0.938310206</c:v>
                </c:pt>
                <c:pt idx="959">
                  <c:v>0.938425899</c:v>
                </c:pt>
                <c:pt idx="960">
                  <c:v>0.938541651</c:v>
                </c:pt>
                <c:pt idx="961">
                  <c:v>0.938657403</c:v>
                </c:pt>
                <c:pt idx="962">
                  <c:v>0.938773155</c:v>
                </c:pt>
                <c:pt idx="963">
                  <c:v>0.938888907</c:v>
                </c:pt>
                <c:pt idx="964">
                  <c:v>0.9390046</c:v>
                </c:pt>
                <c:pt idx="965">
                  <c:v>0.939120352</c:v>
                </c:pt>
                <c:pt idx="966">
                  <c:v>0.939236104</c:v>
                </c:pt>
                <c:pt idx="967">
                  <c:v>0.939351857</c:v>
                </c:pt>
                <c:pt idx="968">
                  <c:v>0.939467609</c:v>
                </c:pt>
                <c:pt idx="969">
                  <c:v>0.939583361</c:v>
                </c:pt>
                <c:pt idx="970">
                  <c:v>0.939699054</c:v>
                </c:pt>
                <c:pt idx="971">
                  <c:v>0.939814806</c:v>
                </c:pt>
                <c:pt idx="972">
                  <c:v>0.939930558</c:v>
                </c:pt>
                <c:pt idx="973">
                  <c:v>0.94004631</c:v>
                </c:pt>
                <c:pt idx="974">
                  <c:v>0.940162063</c:v>
                </c:pt>
                <c:pt idx="975">
                  <c:v>0.940277755</c:v>
                </c:pt>
                <c:pt idx="976">
                  <c:v>0.940393507</c:v>
                </c:pt>
                <c:pt idx="977">
                  <c:v>0.94050926</c:v>
                </c:pt>
                <c:pt idx="978">
                  <c:v>0.940625012</c:v>
                </c:pt>
                <c:pt idx="979">
                  <c:v>0.940740764</c:v>
                </c:pt>
                <c:pt idx="980">
                  <c:v>0.940856457</c:v>
                </c:pt>
                <c:pt idx="981">
                  <c:v>0.940972209</c:v>
                </c:pt>
                <c:pt idx="982">
                  <c:v>0.941087961</c:v>
                </c:pt>
                <c:pt idx="983">
                  <c:v>0.941203713</c:v>
                </c:pt>
                <c:pt idx="984">
                  <c:v>0.941319466</c:v>
                </c:pt>
                <c:pt idx="985">
                  <c:v>0.941435158</c:v>
                </c:pt>
                <c:pt idx="986">
                  <c:v>0.94155091</c:v>
                </c:pt>
                <c:pt idx="987">
                  <c:v>0.941666663</c:v>
                </c:pt>
                <c:pt idx="988">
                  <c:v>0.941782415</c:v>
                </c:pt>
                <c:pt idx="989">
                  <c:v>0.941898167</c:v>
                </c:pt>
                <c:pt idx="990">
                  <c:v>0.94201386</c:v>
                </c:pt>
                <c:pt idx="991">
                  <c:v>0.942129612</c:v>
                </c:pt>
                <c:pt idx="992">
                  <c:v>0.942245364</c:v>
                </c:pt>
                <c:pt idx="993">
                  <c:v>0.942361116</c:v>
                </c:pt>
                <c:pt idx="994">
                  <c:v>0.942476869</c:v>
                </c:pt>
                <c:pt idx="995">
                  <c:v>0.942592621</c:v>
                </c:pt>
                <c:pt idx="996">
                  <c:v>0.942708313</c:v>
                </c:pt>
                <c:pt idx="997">
                  <c:v>0.942824066</c:v>
                </c:pt>
                <c:pt idx="998">
                  <c:v>0.942939818</c:v>
                </c:pt>
                <c:pt idx="999">
                  <c:v>0.94305557</c:v>
                </c:pt>
                <c:pt idx="1000">
                  <c:v>0.943171322</c:v>
                </c:pt>
                <c:pt idx="1001">
                  <c:v>0.943287015</c:v>
                </c:pt>
                <c:pt idx="1002">
                  <c:v>0.943402767</c:v>
                </c:pt>
                <c:pt idx="1003">
                  <c:v>0.943518519</c:v>
                </c:pt>
                <c:pt idx="1004">
                  <c:v>0.943634272</c:v>
                </c:pt>
                <c:pt idx="1005">
                  <c:v>0.943750024</c:v>
                </c:pt>
                <c:pt idx="1006">
                  <c:v>0.943865716</c:v>
                </c:pt>
                <c:pt idx="1007">
                  <c:v>0.943981469</c:v>
                </c:pt>
                <c:pt idx="1008">
                  <c:v>0.944097221</c:v>
                </c:pt>
                <c:pt idx="1009">
                  <c:v>0.944212973</c:v>
                </c:pt>
                <c:pt idx="1010">
                  <c:v>0.944328725</c:v>
                </c:pt>
                <c:pt idx="1011">
                  <c:v>0.944444418</c:v>
                </c:pt>
                <c:pt idx="1012">
                  <c:v>0.94456017</c:v>
                </c:pt>
                <c:pt idx="1013">
                  <c:v>0.944675922</c:v>
                </c:pt>
                <c:pt idx="1014">
                  <c:v>0.944791675</c:v>
                </c:pt>
                <c:pt idx="1015">
                  <c:v>0.944907427</c:v>
                </c:pt>
                <c:pt idx="1016">
                  <c:v>0.945023119</c:v>
                </c:pt>
                <c:pt idx="1017">
                  <c:v>0.945138872</c:v>
                </c:pt>
                <c:pt idx="1018">
                  <c:v>0.945254624</c:v>
                </c:pt>
                <c:pt idx="1019">
                  <c:v>0.945370376</c:v>
                </c:pt>
                <c:pt idx="1020">
                  <c:v>0.945486128</c:v>
                </c:pt>
                <c:pt idx="1021">
                  <c:v>0.945601881</c:v>
                </c:pt>
                <c:pt idx="1022">
                  <c:v>0.945717573</c:v>
                </c:pt>
                <c:pt idx="1023">
                  <c:v>0.945833325</c:v>
                </c:pt>
                <c:pt idx="1024">
                  <c:v>0.945949078</c:v>
                </c:pt>
                <c:pt idx="1025">
                  <c:v>0.94606483</c:v>
                </c:pt>
                <c:pt idx="1026">
                  <c:v>0.946180582</c:v>
                </c:pt>
                <c:pt idx="1027">
                  <c:v>0.946296275</c:v>
                </c:pt>
                <c:pt idx="1028">
                  <c:v>0.946412027</c:v>
                </c:pt>
                <c:pt idx="1029">
                  <c:v>0.946527779</c:v>
                </c:pt>
                <c:pt idx="1030">
                  <c:v>0.946643531</c:v>
                </c:pt>
                <c:pt idx="1031">
                  <c:v>0.946759284</c:v>
                </c:pt>
                <c:pt idx="1032">
                  <c:v>0.946874976</c:v>
                </c:pt>
                <c:pt idx="1033">
                  <c:v>0.946990728</c:v>
                </c:pt>
                <c:pt idx="1034">
                  <c:v>0.947106481</c:v>
                </c:pt>
                <c:pt idx="1035">
                  <c:v>0.947222233</c:v>
                </c:pt>
                <c:pt idx="1036">
                  <c:v>0.947337985</c:v>
                </c:pt>
                <c:pt idx="1037">
                  <c:v>0.947453678</c:v>
                </c:pt>
                <c:pt idx="1038">
                  <c:v>0.94756943</c:v>
                </c:pt>
                <c:pt idx="1039">
                  <c:v>0.947685182</c:v>
                </c:pt>
                <c:pt idx="1040">
                  <c:v>0.947800934</c:v>
                </c:pt>
                <c:pt idx="1041">
                  <c:v>0.947916687</c:v>
                </c:pt>
                <c:pt idx="1042">
                  <c:v>0.948032379</c:v>
                </c:pt>
                <c:pt idx="1043">
                  <c:v>0.948148131</c:v>
                </c:pt>
              </c:strCache>
            </c:strRef>
          </c:xVal>
          <c:yVal>
            <c:numRef>
              <c:f>Data!$R$9:$R$1052</c:f>
              <c:numCache>
                <c:ptCount val="1044"/>
                <c:pt idx="24">
                  <c:v>70.3</c:v>
                </c:pt>
                <c:pt idx="25">
                  <c:v>71.6</c:v>
                </c:pt>
                <c:pt idx="26">
                  <c:v>73.3</c:v>
                </c:pt>
                <c:pt idx="27">
                  <c:v>70.2</c:v>
                </c:pt>
                <c:pt idx="28">
                  <c:v>73.8</c:v>
                </c:pt>
                <c:pt idx="29">
                  <c:v>73.6</c:v>
                </c:pt>
                <c:pt idx="30">
                  <c:v>74.6</c:v>
                </c:pt>
                <c:pt idx="31">
                  <c:v>72.7</c:v>
                </c:pt>
                <c:pt idx="32">
                  <c:v>74.2</c:v>
                </c:pt>
                <c:pt idx="33">
                  <c:v>72.4</c:v>
                </c:pt>
                <c:pt idx="34">
                  <c:v>74.7</c:v>
                </c:pt>
                <c:pt idx="35">
                  <c:v>73.8</c:v>
                </c:pt>
                <c:pt idx="36">
                  <c:v>73.9</c:v>
                </c:pt>
                <c:pt idx="37">
                  <c:v>73.3</c:v>
                </c:pt>
                <c:pt idx="38">
                  <c:v>75.9</c:v>
                </c:pt>
                <c:pt idx="39">
                  <c:v>74.8</c:v>
                </c:pt>
                <c:pt idx="40">
                  <c:v>73.8</c:v>
                </c:pt>
                <c:pt idx="41">
                  <c:v>73.4</c:v>
                </c:pt>
                <c:pt idx="42">
                  <c:v>74.7</c:v>
                </c:pt>
                <c:pt idx="43">
                  <c:v>76.3</c:v>
                </c:pt>
                <c:pt idx="44">
                  <c:v>76.4</c:v>
                </c:pt>
                <c:pt idx="45">
                  <c:v>75.4</c:v>
                </c:pt>
                <c:pt idx="46">
                  <c:v>76.5</c:v>
                </c:pt>
                <c:pt idx="47">
                  <c:v>75.4</c:v>
                </c:pt>
                <c:pt idx="48">
                  <c:v>76.4</c:v>
                </c:pt>
                <c:pt idx="49">
                  <c:v>74.7</c:v>
                </c:pt>
                <c:pt idx="50">
                  <c:v>75.7</c:v>
                </c:pt>
                <c:pt idx="51">
                  <c:v>77.4</c:v>
                </c:pt>
                <c:pt idx="52">
                  <c:v>79.7</c:v>
                </c:pt>
                <c:pt idx="53">
                  <c:v>78.6</c:v>
                </c:pt>
                <c:pt idx="54">
                  <c:v>78.7</c:v>
                </c:pt>
                <c:pt idx="55">
                  <c:v>77.3</c:v>
                </c:pt>
                <c:pt idx="56">
                  <c:v>79.8</c:v>
                </c:pt>
                <c:pt idx="57">
                  <c:v>78.9</c:v>
                </c:pt>
                <c:pt idx="58">
                  <c:v>79.3</c:v>
                </c:pt>
                <c:pt idx="59">
                  <c:v>79.7</c:v>
                </c:pt>
                <c:pt idx="60">
                  <c:v>81.4</c:v>
                </c:pt>
                <c:pt idx="61">
                  <c:v>79.8</c:v>
                </c:pt>
                <c:pt idx="62">
                  <c:v>78.7</c:v>
                </c:pt>
                <c:pt idx="63">
                  <c:v>76.3</c:v>
                </c:pt>
                <c:pt idx="64">
                  <c:v>78.4</c:v>
                </c:pt>
                <c:pt idx="65">
                  <c:v>75.9</c:v>
                </c:pt>
                <c:pt idx="66">
                  <c:v>75.8</c:v>
                </c:pt>
                <c:pt idx="67">
                  <c:v>74.6</c:v>
                </c:pt>
                <c:pt idx="68">
                  <c:v>75.7</c:v>
                </c:pt>
                <c:pt idx="69">
                  <c:v>75.8</c:v>
                </c:pt>
                <c:pt idx="70">
                  <c:v>74.8</c:v>
                </c:pt>
                <c:pt idx="71">
                  <c:v>72.2</c:v>
                </c:pt>
                <c:pt idx="72">
                  <c:v>74.7</c:v>
                </c:pt>
                <c:pt idx="73">
                  <c:v>73.8</c:v>
                </c:pt>
                <c:pt idx="74">
                  <c:v>74.3</c:v>
                </c:pt>
                <c:pt idx="75">
                  <c:v>72.2</c:v>
                </c:pt>
                <c:pt idx="76">
                  <c:v>74.3</c:v>
                </c:pt>
                <c:pt idx="77">
                  <c:v>73.7</c:v>
                </c:pt>
                <c:pt idx="78">
                  <c:v>75.4</c:v>
                </c:pt>
                <c:pt idx="79">
                  <c:v>73.9</c:v>
                </c:pt>
                <c:pt idx="80">
                  <c:v>76.3</c:v>
                </c:pt>
                <c:pt idx="81">
                  <c:v>72.7</c:v>
                </c:pt>
                <c:pt idx="82">
                  <c:v>76.1</c:v>
                </c:pt>
                <c:pt idx="83">
                  <c:v>76.7</c:v>
                </c:pt>
                <c:pt idx="84">
                  <c:v>78.4</c:v>
                </c:pt>
                <c:pt idx="85">
                  <c:v>75.8</c:v>
                </c:pt>
                <c:pt idx="86">
                  <c:v>77.9</c:v>
                </c:pt>
                <c:pt idx="87">
                  <c:v>74.4</c:v>
                </c:pt>
                <c:pt idx="88">
                  <c:v>76.3</c:v>
                </c:pt>
                <c:pt idx="89">
                  <c:v>75.4</c:v>
                </c:pt>
                <c:pt idx="90">
                  <c:v>77.4</c:v>
                </c:pt>
                <c:pt idx="91">
                  <c:v>75.4</c:v>
                </c:pt>
                <c:pt idx="92">
                  <c:v>76.4</c:v>
                </c:pt>
                <c:pt idx="93">
                  <c:v>74.3</c:v>
                </c:pt>
                <c:pt idx="94">
                  <c:v>74.8</c:v>
                </c:pt>
                <c:pt idx="95">
                  <c:v>74.2</c:v>
                </c:pt>
                <c:pt idx="96">
                  <c:v>75.3</c:v>
                </c:pt>
                <c:pt idx="97">
                  <c:v>73.2</c:v>
                </c:pt>
                <c:pt idx="98">
                  <c:v>76.9</c:v>
                </c:pt>
                <c:pt idx="99">
                  <c:v>75.4</c:v>
                </c:pt>
                <c:pt idx="100">
                  <c:v>75.8</c:v>
                </c:pt>
                <c:pt idx="101">
                  <c:v>73.4</c:v>
                </c:pt>
                <c:pt idx="102">
                  <c:v>76.9</c:v>
                </c:pt>
                <c:pt idx="103">
                  <c:v>75.3</c:v>
                </c:pt>
                <c:pt idx="104">
                  <c:v>75.5</c:v>
                </c:pt>
                <c:pt idx="105">
                  <c:v>74.6</c:v>
                </c:pt>
                <c:pt idx="106">
                  <c:v>75.3</c:v>
                </c:pt>
                <c:pt idx="107">
                  <c:v>72.8</c:v>
                </c:pt>
                <c:pt idx="108">
                  <c:v>73.9</c:v>
                </c:pt>
                <c:pt idx="109">
                  <c:v>73.2</c:v>
                </c:pt>
                <c:pt idx="110">
                  <c:v>73.2</c:v>
                </c:pt>
                <c:pt idx="111">
                  <c:v>74.5</c:v>
                </c:pt>
                <c:pt idx="112">
                  <c:v>74.2</c:v>
                </c:pt>
                <c:pt idx="113">
                  <c:v>70.4</c:v>
                </c:pt>
                <c:pt idx="114">
                  <c:v>70.7</c:v>
                </c:pt>
                <c:pt idx="115">
                  <c:v>70.4</c:v>
                </c:pt>
                <c:pt idx="116">
                  <c:v>73.2</c:v>
                </c:pt>
                <c:pt idx="117">
                  <c:v>71.3</c:v>
                </c:pt>
                <c:pt idx="118">
                  <c:v>74.4</c:v>
                </c:pt>
                <c:pt idx="119">
                  <c:v>72.7</c:v>
                </c:pt>
                <c:pt idx="120">
                  <c:v>75.7</c:v>
                </c:pt>
                <c:pt idx="121">
                  <c:v>71.8</c:v>
                </c:pt>
                <c:pt idx="122">
                  <c:v>72.9</c:v>
                </c:pt>
                <c:pt idx="123">
                  <c:v>73.8</c:v>
                </c:pt>
                <c:pt idx="124">
                  <c:v>76.4</c:v>
                </c:pt>
                <c:pt idx="125">
                  <c:v>72.8</c:v>
                </c:pt>
                <c:pt idx="126">
                  <c:v>74.3</c:v>
                </c:pt>
                <c:pt idx="127">
                  <c:v>72.3</c:v>
                </c:pt>
                <c:pt idx="128">
                  <c:v>75.3</c:v>
                </c:pt>
                <c:pt idx="129">
                  <c:v>72.7</c:v>
                </c:pt>
                <c:pt idx="130">
                  <c:v>75.4</c:v>
                </c:pt>
                <c:pt idx="131">
                  <c:v>74.2</c:v>
                </c:pt>
                <c:pt idx="132">
                  <c:v>74.7</c:v>
                </c:pt>
                <c:pt idx="133">
                  <c:v>72.8</c:v>
                </c:pt>
                <c:pt idx="134">
                  <c:v>74.6</c:v>
                </c:pt>
                <c:pt idx="135">
                  <c:v>73.6</c:v>
                </c:pt>
                <c:pt idx="136">
                  <c:v>77.3</c:v>
                </c:pt>
                <c:pt idx="137">
                  <c:v>72.8</c:v>
                </c:pt>
                <c:pt idx="138">
                  <c:v>76.4</c:v>
                </c:pt>
                <c:pt idx="139">
                  <c:v>76.3</c:v>
                </c:pt>
                <c:pt idx="140">
                  <c:v>78.9</c:v>
                </c:pt>
                <c:pt idx="141">
                  <c:v>75.9</c:v>
                </c:pt>
                <c:pt idx="142">
                  <c:v>77.4</c:v>
                </c:pt>
                <c:pt idx="143">
                  <c:v>75.8</c:v>
                </c:pt>
                <c:pt idx="144">
                  <c:v>78.7</c:v>
                </c:pt>
                <c:pt idx="145">
                  <c:v>76.3</c:v>
                </c:pt>
                <c:pt idx="146">
                  <c:v>75.9</c:v>
                </c:pt>
                <c:pt idx="147">
                  <c:v>75.8</c:v>
                </c:pt>
                <c:pt idx="148">
                  <c:v>77.3</c:v>
                </c:pt>
                <c:pt idx="149">
                  <c:v>75.3</c:v>
                </c:pt>
                <c:pt idx="150">
                  <c:v>76.2</c:v>
                </c:pt>
                <c:pt idx="151">
                  <c:v>75.9</c:v>
                </c:pt>
                <c:pt idx="152">
                  <c:v>76.8</c:v>
                </c:pt>
                <c:pt idx="153">
                  <c:v>74.8</c:v>
                </c:pt>
                <c:pt idx="154">
                  <c:v>78.4</c:v>
                </c:pt>
                <c:pt idx="155">
                  <c:v>75.9</c:v>
                </c:pt>
                <c:pt idx="156">
                  <c:v>77.7</c:v>
                </c:pt>
                <c:pt idx="157">
                  <c:v>74.7</c:v>
                </c:pt>
                <c:pt idx="158">
                  <c:v>76.7</c:v>
                </c:pt>
                <c:pt idx="159">
                  <c:v>75.7</c:v>
                </c:pt>
                <c:pt idx="160">
                  <c:v>77.4</c:v>
                </c:pt>
                <c:pt idx="161">
                  <c:v>75.3</c:v>
                </c:pt>
                <c:pt idx="162">
                  <c:v>75.9</c:v>
                </c:pt>
                <c:pt idx="163">
                  <c:v>70.7</c:v>
                </c:pt>
                <c:pt idx="164">
                  <c:v>72.2</c:v>
                </c:pt>
                <c:pt idx="165">
                  <c:v>71.9</c:v>
                </c:pt>
                <c:pt idx="166">
                  <c:v>76.7</c:v>
                </c:pt>
                <c:pt idx="167">
                  <c:v>75.4</c:v>
                </c:pt>
                <c:pt idx="168">
                  <c:v>78.9</c:v>
                </c:pt>
                <c:pt idx="169">
                  <c:v>73.4</c:v>
                </c:pt>
                <c:pt idx="170">
                  <c:v>78.3</c:v>
                </c:pt>
                <c:pt idx="171">
                  <c:v>77.8</c:v>
                </c:pt>
                <c:pt idx="172">
                  <c:v>80.7</c:v>
                </c:pt>
                <c:pt idx="173">
                  <c:v>79.6</c:v>
                </c:pt>
                <c:pt idx="174">
                  <c:v>78.3</c:v>
                </c:pt>
                <c:pt idx="175">
                  <c:v>76.9</c:v>
                </c:pt>
                <c:pt idx="176">
                  <c:v>77.7</c:v>
                </c:pt>
                <c:pt idx="177">
                  <c:v>73.3</c:v>
                </c:pt>
                <c:pt idx="178">
                  <c:v>78.4</c:v>
                </c:pt>
                <c:pt idx="179">
                  <c:v>74.8</c:v>
                </c:pt>
                <c:pt idx="180">
                  <c:v>72.8</c:v>
                </c:pt>
                <c:pt idx="181">
                  <c:v>70.4</c:v>
                </c:pt>
                <c:pt idx="182">
                  <c:v>73.6</c:v>
                </c:pt>
                <c:pt idx="183">
                  <c:v>73.8</c:v>
                </c:pt>
                <c:pt idx="184">
                  <c:v>76.4</c:v>
                </c:pt>
                <c:pt idx="185">
                  <c:v>74.2</c:v>
                </c:pt>
                <c:pt idx="186">
                  <c:v>79.4</c:v>
                </c:pt>
                <c:pt idx="187">
                  <c:v>77.1</c:v>
                </c:pt>
                <c:pt idx="188">
                  <c:v>78.7</c:v>
                </c:pt>
                <c:pt idx="189">
                  <c:v>77.7</c:v>
                </c:pt>
                <c:pt idx="190">
                  <c:v>79.4</c:v>
                </c:pt>
                <c:pt idx="191">
                  <c:v>77.7</c:v>
                </c:pt>
                <c:pt idx="192">
                  <c:v>78.9</c:v>
                </c:pt>
                <c:pt idx="193">
                  <c:v>75.4</c:v>
                </c:pt>
                <c:pt idx="194">
                  <c:v>77.4</c:v>
                </c:pt>
                <c:pt idx="195">
                  <c:v>76.9</c:v>
                </c:pt>
                <c:pt idx="196">
                  <c:v>78.4</c:v>
                </c:pt>
                <c:pt idx="197">
                  <c:v>76.7</c:v>
                </c:pt>
                <c:pt idx="198">
                  <c:v>77.6</c:v>
                </c:pt>
                <c:pt idx="199">
                  <c:v>77.3</c:v>
                </c:pt>
                <c:pt idx="200">
                  <c:v>79.4</c:v>
                </c:pt>
                <c:pt idx="201">
                  <c:v>78.7</c:v>
                </c:pt>
                <c:pt idx="202">
                  <c:v>78.1</c:v>
                </c:pt>
                <c:pt idx="203">
                  <c:v>76.4</c:v>
                </c:pt>
                <c:pt idx="204">
                  <c:v>78.4</c:v>
                </c:pt>
                <c:pt idx="205">
                  <c:v>77.9</c:v>
                </c:pt>
                <c:pt idx="206">
                  <c:v>77.4</c:v>
                </c:pt>
                <c:pt idx="207">
                  <c:v>75.4</c:v>
                </c:pt>
                <c:pt idx="208">
                  <c:v>74.8</c:v>
                </c:pt>
                <c:pt idx="209">
                  <c:v>73.3</c:v>
                </c:pt>
                <c:pt idx="210">
                  <c:v>76.8</c:v>
                </c:pt>
                <c:pt idx="211">
                  <c:v>74.2</c:v>
                </c:pt>
                <c:pt idx="212">
                  <c:v>73.6</c:v>
                </c:pt>
                <c:pt idx="213">
                  <c:v>73.2</c:v>
                </c:pt>
                <c:pt idx="214">
                  <c:v>74.3</c:v>
                </c:pt>
                <c:pt idx="215">
                  <c:v>71.2</c:v>
                </c:pt>
                <c:pt idx="216">
                  <c:v>69.2</c:v>
                </c:pt>
                <c:pt idx="217">
                  <c:v>69.3</c:v>
                </c:pt>
                <c:pt idx="218">
                  <c:v>74.3</c:v>
                </c:pt>
                <c:pt idx="219">
                  <c:v>73.4</c:v>
                </c:pt>
                <c:pt idx="220">
                  <c:v>78.7</c:v>
                </c:pt>
                <c:pt idx="221">
                  <c:v>76.7</c:v>
                </c:pt>
                <c:pt idx="222">
                  <c:v>72.9</c:v>
                </c:pt>
                <c:pt idx="223">
                  <c:v>71.9</c:v>
                </c:pt>
                <c:pt idx="224">
                  <c:v>71.4</c:v>
                </c:pt>
                <c:pt idx="225">
                  <c:v>70.7</c:v>
                </c:pt>
                <c:pt idx="226">
                  <c:v>74.4</c:v>
                </c:pt>
                <c:pt idx="227">
                  <c:v>70.4</c:v>
                </c:pt>
                <c:pt idx="228">
                  <c:v>59.9</c:v>
                </c:pt>
                <c:pt idx="229">
                  <c:v>56.2</c:v>
                </c:pt>
                <c:pt idx="230">
                  <c:v>53.9</c:v>
                </c:pt>
                <c:pt idx="231">
                  <c:v>56.3</c:v>
                </c:pt>
                <c:pt idx="232">
                  <c:v>59.9</c:v>
                </c:pt>
                <c:pt idx="233">
                  <c:v>62.8</c:v>
                </c:pt>
                <c:pt idx="234">
                  <c:v>72.7</c:v>
                </c:pt>
                <c:pt idx="235">
                  <c:v>71.4</c:v>
                </c:pt>
                <c:pt idx="236">
                  <c:v>77.4</c:v>
                </c:pt>
                <c:pt idx="237">
                  <c:v>71.3</c:v>
                </c:pt>
                <c:pt idx="238">
                  <c:v>58.9</c:v>
                </c:pt>
                <c:pt idx="239">
                  <c:v>65.6</c:v>
                </c:pt>
                <c:pt idx="240">
                  <c:v>72.1</c:v>
                </c:pt>
                <c:pt idx="241">
                  <c:v>67.9</c:v>
                </c:pt>
                <c:pt idx="242">
                  <c:v>62.4</c:v>
                </c:pt>
                <c:pt idx="243">
                  <c:v>61.9</c:v>
                </c:pt>
                <c:pt idx="244">
                  <c:v>60.9</c:v>
                </c:pt>
                <c:pt idx="245">
                  <c:v>59.3</c:v>
                </c:pt>
                <c:pt idx="246">
                  <c:v>60.7</c:v>
                </c:pt>
                <c:pt idx="247">
                  <c:v>61.4</c:v>
                </c:pt>
                <c:pt idx="248">
                  <c:v>65.7</c:v>
                </c:pt>
                <c:pt idx="249">
                  <c:v>64.4</c:v>
                </c:pt>
                <c:pt idx="250">
                  <c:v>57.9</c:v>
                </c:pt>
                <c:pt idx="251">
                  <c:v>57.9</c:v>
                </c:pt>
                <c:pt idx="252">
                  <c:v>58.9</c:v>
                </c:pt>
                <c:pt idx="253">
                  <c:v>57.9</c:v>
                </c:pt>
                <c:pt idx="254">
                  <c:v>56.4</c:v>
                </c:pt>
                <c:pt idx="255">
                  <c:v>59.3</c:v>
                </c:pt>
                <c:pt idx="256">
                  <c:v>60.3</c:v>
                </c:pt>
                <c:pt idx="257">
                  <c:v>57.4</c:v>
                </c:pt>
                <c:pt idx="258">
                  <c:v>63.4</c:v>
                </c:pt>
                <c:pt idx="259">
                  <c:v>63.7</c:v>
                </c:pt>
                <c:pt idx="260">
                  <c:v>64.9</c:v>
                </c:pt>
                <c:pt idx="261">
                  <c:v>65.8</c:v>
                </c:pt>
                <c:pt idx="262">
                  <c:v>71.8</c:v>
                </c:pt>
                <c:pt idx="263">
                  <c:v>70.1</c:v>
                </c:pt>
                <c:pt idx="264">
                  <c:v>56.8</c:v>
                </c:pt>
                <c:pt idx="265">
                  <c:v>57.8</c:v>
                </c:pt>
                <c:pt idx="266">
                  <c:v>48.8</c:v>
                </c:pt>
                <c:pt idx="267">
                  <c:v>49.3</c:v>
                </c:pt>
                <c:pt idx="268">
                  <c:v>46.3</c:v>
                </c:pt>
                <c:pt idx="269">
                  <c:v>46.4</c:v>
                </c:pt>
                <c:pt idx="270">
                  <c:v>43.9</c:v>
                </c:pt>
                <c:pt idx="271">
                  <c:v>44.9</c:v>
                </c:pt>
                <c:pt idx="272">
                  <c:v>44.6</c:v>
                </c:pt>
                <c:pt idx="273">
                  <c:v>44.1</c:v>
                </c:pt>
                <c:pt idx="274">
                  <c:v>41.5</c:v>
                </c:pt>
                <c:pt idx="275">
                  <c:v>41.4</c:v>
                </c:pt>
                <c:pt idx="276">
                  <c:v>41</c:v>
                </c:pt>
                <c:pt idx="277">
                  <c:v>42.5</c:v>
                </c:pt>
                <c:pt idx="278">
                  <c:v>42.5</c:v>
                </c:pt>
                <c:pt idx="279">
                  <c:v>44.9</c:v>
                </c:pt>
                <c:pt idx="280">
                  <c:v>40.9</c:v>
                </c:pt>
                <c:pt idx="281">
                  <c:v>43.6</c:v>
                </c:pt>
                <c:pt idx="282">
                  <c:v>43.7</c:v>
                </c:pt>
                <c:pt idx="283">
                  <c:v>43.4</c:v>
                </c:pt>
                <c:pt idx="284">
                  <c:v>40.9</c:v>
                </c:pt>
                <c:pt idx="285">
                  <c:v>41.9</c:v>
                </c:pt>
                <c:pt idx="286">
                  <c:v>41</c:v>
                </c:pt>
                <c:pt idx="287">
                  <c:v>44.4</c:v>
                </c:pt>
                <c:pt idx="288">
                  <c:v>40.9</c:v>
                </c:pt>
                <c:pt idx="289">
                  <c:v>42.4</c:v>
                </c:pt>
                <c:pt idx="290">
                  <c:v>39.9</c:v>
                </c:pt>
                <c:pt idx="291">
                  <c:v>41.5</c:v>
                </c:pt>
                <c:pt idx="292">
                  <c:v>39</c:v>
                </c:pt>
                <c:pt idx="293">
                  <c:v>42.4</c:v>
                </c:pt>
                <c:pt idx="294">
                  <c:v>40</c:v>
                </c:pt>
                <c:pt idx="295">
                  <c:v>41</c:v>
                </c:pt>
                <c:pt idx="296">
                  <c:v>39.5</c:v>
                </c:pt>
                <c:pt idx="297">
                  <c:v>41.5</c:v>
                </c:pt>
                <c:pt idx="298">
                  <c:v>40.4</c:v>
                </c:pt>
                <c:pt idx="299">
                  <c:v>41.5</c:v>
                </c:pt>
                <c:pt idx="300">
                  <c:v>40</c:v>
                </c:pt>
                <c:pt idx="301">
                  <c:v>45.4</c:v>
                </c:pt>
                <c:pt idx="302">
                  <c:v>39.4</c:v>
                </c:pt>
                <c:pt idx="303">
                  <c:v>42.4</c:v>
                </c:pt>
                <c:pt idx="304">
                  <c:v>38.4</c:v>
                </c:pt>
                <c:pt idx="305">
                  <c:v>41.9</c:v>
                </c:pt>
                <c:pt idx="306">
                  <c:v>41.4</c:v>
                </c:pt>
                <c:pt idx="307">
                  <c:v>41.9</c:v>
                </c:pt>
                <c:pt idx="308">
                  <c:v>39.9</c:v>
                </c:pt>
                <c:pt idx="309">
                  <c:v>40.9</c:v>
                </c:pt>
                <c:pt idx="310">
                  <c:v>40.4</c:v>
                </c:pt>
                <c:pt idx="311">
                  <c:v>43.6</c:v>
                </c:pt>
                <c:pt idx="312">
                  <c:v>41.5</c:v>
                </c:pt>
                <c:pt idx="313">
                  <c:v>43.9</c:v>
                </c:pt>
                <c:pt idx="314">
                  <c:v>42.4</c:v>
                </c:pt>
                <c:pt idx="315">
                  <c:v>43.4</c:v>
                </c:pt>
                <c:pt idx="316">
                  <c:v>40.9</c:v>
                </c:pt>
                <c:pt idx="317">
                  <c:v>41.9</c:v>
                </c:pt>
                <c:pt idx="318">
                  <c:v>42.9</c:v>
                </c:pt>
                <c:pt idx="319">
                  <c:v>46.3</c:v>
                </c:pt>
                <c:pt idx="320">
                  <c:v>44.8</c:v>
                </c:pt>
                <c:pt idx="321">
                  <c:v>45.4</c:v>
                </c:pt>
                <c:pt idx="322">
                  <c:v>42</c:v>
                </c:pt>
                <c:pt idx="323">
                  <c:v>44.9</c:v>
                </c:pt>
                <c:pt idx="324">
                  <c:v>43.9</c:v>
                </c:pt>
                <c:pt idx="325">
                  <c:v>45.9</c:v>
                </c:pt>
                <c:pt idx="326">
                  <c:v>45.3</c:v>
                </c:pt>
                <c:pt idx="327">
                  <c:v>47.4</c:v>
                </c:pt>
                <c:pt idx="328">
                  <c:v>45.6</c:v>
                </c:pt>
                <c:pt idx="329">
                  <c:v>47.9</c:v>
                </c:pt>
                <c:pt idx="330">
                  <c:v>45.9</c:v>
                </c:pt>
                <c:pt idx="331">
                  <c:v>47.4</c:v>
                </c:pt>
                <c:pt idx="332">
                  <c:v>44.5</c:v>
                </c:pt>
                <c:pt idx="333">
                  <c:v>44.8</c:v>
                </c:pt>
                <c:pt idx="334">
                  <c:v>43.9</c:v>
                </c:pt>
                <c:pt idx="335">
                  <c:v>44.4</c:v>
                </c:pt>
                <c:pt idx="336">
                  <c:v>43.9</c:v>
                </c:pt>
                <c:pt idx="337">
                  <c:v>45.9</c:v>
                </c:pt>
                <c:pt idx="338">
                  <c:v>43.9</c:v>
                </c:pt>
                <c:pt idx="339">
                  <c:v>44.9</c:v>
                </c:pt>
                <c:pt idx="340">
                  <c:v>43.5</c:v>
                </c:pt>
                <c:pt idx="341">
                  <c:v>47.9</c:v>
                </c:pt>
                <c:pt idx="342">
                  <c:v>47.4</c:v>
                </c:pt>
                <c:pt idx="343">
                  <c:v>48.4</c:v>
                </c:pt>
                <c:pt idx="344">
                  <c:v>46.4</c:v>
                </c:pt>
                <c:pt idx="345">
                  <c:v>47.9</c:v>
                </c:pt>
                <c:pt idx="346">
                  <c:v>44.4</c:v>
                </c:pt>
                <c:pt idx="347">
                  <c:v>44.9</c:v>
                </c:pt>
                <c:pt idx="348">
                  <c:v>44.6</c:v>
                </c:pt>
                <c:pt idx="349">
                  <c:v>46.5</c:v>
                </c:pt>
                <c:pt idx="350">
                  <c:v>45</c:v>
                </c:pt>
                <c:pt idx="351">
                  <c:v>46.4</c:v>
                </c:pt>
                <c:pt idx="352">
                  <c:v>45.8</c:v>
                </c:pt>
                <c:pt idx="353">
                  <c:v>48.3</c:v>
                </c:pt>
                <c:pt idx="354">
                  <c:v>42.9</c:v>
                </c:pt>
                <c:pt idx="355">
                  <c:v>44.9</c:v>
                </c:pt>
                <c:pt idx="356">
                  <c:v>45</c:v>
                </c:pt>
                <c:pt idx="357">
                  <c:v>45.4</c:v>
                </c:pt>
                <c:pt idx="358">
                  <c:v>43.5</c:v>
                </c:pt>
                <c:pt idx="359">
                  <c:v>47.1</c:v>
                </c:pt>
                <c:pt idx="360">
                  <c:v>45.5</c:v>
                </c:pt>
                <c:pt idx="361">
                  <c:v>45.8</c:v>
                </c:pt>
                <c:pt idx="362">
                  <c:v>44.4</c:v>
                </c:pt>
                <c:pt idx="363">
                  <c:v>47.4</c:v>
                </c:pt>
                <c:pt idx="364">
                  <c:v>44.9</c:v>
                </c:pt>
                <c:pt idx="365">
                  <c:v>44.3</c:v>
                </c:pt>
                <c:pt idx="366">
                  <c:v>43.3</c:v>
                </c:pt>
                <c:pt idx="367">
                  <c:v>45.8</c:v>
                </c:pt>
                <c:pt idx="368">
                  <c:v>43.6</c:v>
                </c:pt>
                <c:pt idx="369">
                  <c:v>44.9</c:v>
                </c:pt>
                <c:pt idx="370">
                  <c:v>43.4</c:v>
                </c:pt>
                <c:pt idx="371">
                  <c:v>44.9</c:v>
                </c:pt>
                <c:pt idx="372">
                  <c:v>42.9</c:v>
                </c:pt>
                <c:pt idx="373">
                  <c:v>45.9</c:v>
                </c:pt>
                <c:pt idx="374">
                  <c:v>45.4</c:v>
                </c:pt>
                <c:pt idx="375">
                  <c:v>45.4</c:v>
                </c:pt>
                <c:pt idx="376">
                  <c:v>43.4</c:v>
                </c:pt>
                <c:pt idx="377">
                  <c:v>44.4</c:v>
                </c:pt>
                <c:pt idx="378">
                  <c:v>43.9</c:v>
                </c:pt>
                <c:pt idx="379">
                  <c:v>44.9</c:v>
                </c:pt>
                <c:pt idx="380">
                  <c:v>43.9</c:v>
                </c:pt>
                <c:pt idx="381">
                  <c:v>46.4</c:v>
                </c:pt>
                <c:pt idx="382">
                  <c:v>43.9</c:v>
                </c:pt>
                <c:pt idx="383">
                  <c:v>44.4</c:v>
                </c:pt>
                <c:pt idx="384">
                  <c:v>44</c:v>
                </c:pt>
                <c:pt idx="385">
                  <c:v>45.4</c:v>
                </c:pt>
                <c:pt idx="386">
                  <c:v>42.9</c:v>
                </c:pt>
                <c:pt idx="387">
                  <c:v>45.4</c:v>
                </c:pt>
                <c:pt idx="388">
                  <c:v>43.7</c:v>
                </c:pt>
                <c:pt idx="389">
                  <c:v>44.9</c:v>
                </c:pt>
                <c:pt idx="390">
                  <c:v>43.9</c:v>
                </c:pt>
                <c:pt idx="391">
                  <c:v>45.4</c:v>
                </c:pt>
                <c:pt idx="392">
                  <c:v>43.9</c:v>
                </c:pt>
                <c:pt idx="393">
                  <c:v>44.8</c:v>
                </c:pt>
                <c:pt idx="394">
                  <c:v>42.9</c:v>
                </c:pt>
                <c:pt idx="395">
                  <c:v>45.4</c:v>
                </c:pt>
                <c:pt idx="396">
                  <c:v>42</c:v>
                </c:pt>
                <c:pt idx="397">
                  <c:v>42.9</c:v>
                </c:pt>
                <c:pt idx="398">
                  <c:v>42.9</c:v>
                </c:pt>
                <c:pt idx="399">
                  <c:v>44.9</c:v>
                </c:pt>
                <c:pt idx="400">
                  <c:v>42.5</c:v>
                </c:pt>
                <c:pt idx="401">
                  <c:v>43.9</c:v>
                </c:pt>
                <c:pt idx="402">
                  <c:v>42.9</c:v>
                </c:pt>
                <c:pt idx="403">
                  <c:v>45.9</c:v>
                </c:pt>
                <c:pt idx="404">
                  <c:v>43.4</c:v>
                </c:pt>
                <c:pt idx="405">
                  <c:v>44.9</c:v>
                </c:pt>
                <c:pt idx="406">
                  <c:v>42.9</c:v>
                </c:pt>
                <c:pt idx="407">
                  <c:v>43.9</c:v>
                </c:pt>
                <c:pt idx="408">
                  <c:v>41.9</c:v>
                </c:pt>
                <c:pt idx="409">
                  <c:v>45.8</c:v>
                </c:pt>
                <c:pt idx="410">
                  <c:v>42.9</c:v>
                </c:pt>
                <c:pt idx="411">
                  <c:v>43.9</c:v>
                </c:pt>
                <c:pt idx="412">
                  <c:v>42.4</c:v>
                </c:pt>
                <c:pt idx="413">
                  <c:v>43.9</c:v>
                </c:pt>
                <c:pt idx="414">
                  <c:v>43.1</c:v>
                </c:pt>
                <c:pt idx="415">
                  <c:v>44.9</c:v>
                </c:pt>
                <c:pt idx="416">
                  <c:v>43.9</c:v>
                </c:pt>
                <c:pt idx="417">
                  <c:v>45.4</c:v>
                </c:pt>
                <c:pt idx="418">
                  <c:v>42</c:v>
                </c:pt>
                <c:pt idx="419">
                  <c:v>43.8</c:v>
                </c:pt>
                <c:pt idx="420">
                  <c:v>43.5</c:v>
                </c:pt>
                <c:pt idx="421">
                  <c:v>44.9</c:v>
                </c:pt>
                <c:pt idx="422">
                  <c:v>42.9</c:v>
                </c:pt>
                <c:pt idx="423">
                  <c:v>45.9</c:v>
                </c:pt>
                <c:pt idx="424">
                  <c:v>43.4</c:v>
                </c:pt>
                <c:pt idx="425">
                  <c:v>44.9</c:v>
                </c:pt>
                <c:pt idx="426">
                  <c:v>43.4</c:v>
                </c:pt>
                <c:pt idx="427">
                  <c:v>44.9</c:v>
                </c:pt>
                <c:pt idx="428">
                  <c:v>41.9</c:v>
                </c:pt>
                <c:pt idx="429">
                  <c:v>44.9</c:v>
                </c:pt>
                <c:pt idx="430">
                  <c:v>41.9</c:v>
                </c:pt>
                <c:pt idx="431">
                  <c:v>44.4</c:v>
                </c:pt>
                <c:pt idx="432">
                  <c:v>42.9</c:v>
                </c:pt>
                <c:pt idx="433">
                  <c:v>43.9</c:v>
                </c:pt>
                <c:pt idx="434">
                  <c:v>42.4</c:v>
                </c:pt>
                <c:pt idx="435">
                  <c:v>44.8</c:v>
                </c:pt>
                <c:pt idx="436">
                  <c:v>42.5</c:v>
                </c:pt>
                <c:pt idx="437">
                  <c:v>44.9</c:v>
                </c:pt>
                <c:pt idx="438">
                  <c:v>43.5</c:v>
                </c:pt>
                <c:pt idx="439">
                  <c:v>44.4</c:v>
                </c:pt>
                <c:pt idx="440">
                  <c:v>40.9</c:v>
                </c:pt>
                <c:pt idx="441">
                  <c:v>44.6</c:v>
                </c:pt>
                <c:pt idx="442">
                  <c:v>43.5</c:v>
                </c:pt>
                <c:pt idx="443">
                  <c:v>44.9</c:v>
                </c:pt>
                <c:pt idx="444">
                  <c:v>41.4</c:v>
                </c:pt>
                <c:pt idx="445">
                  <c:v>44.9</c:v>
                </c:pt>
                <c:pt idx="446">
                  <c:v>42.6</c:v>
                </c:pt>
                <c:pt idx="447">
                  <c:v>45.4</c:v>
                </c:pt>
                <c:pt idx="448">
                  <c:v>43.4</c:v>
                </c:pt>
                <c:pt idx="449">
                  <c:v>44.4</c:v>
                </c:pt>
                <c:pt idx="450">
                  <c:v>40.9</c:v>
                </c:pt>
                <c:pt idx="451">
                  <c:v>43.9</c:v>
                </c:pt>
                <c:pt idx="452">
                  <c:v>41.9</c:v>
                </c:pt>
                <c:pt idx="453">
                  <c:v>44</c:v>
                </c:pt>
                <c:pt idx="454">
                  <c:v>42.4</c:v>
                </c:pt>
                <c:pt idx="455">
                  <c:v>43.9</c:v>
                </c:pt>
                <c:pt idx="456">
                  <c:v>41.9</c:v>
                </c:pt>
                <c:pt idx="457">
                  <c:v>44.4</c:v>
                </c:pt>
                <c:pt idx="458">
                  <c:v>42.4</c:v>
                </c:pt>
                <c:pt idx="459">
                  <c:v>42.9</c:v>
                </c:pt>
                <c:pt idx="460">
                  <c:v>41.9</c:v>
                </c:pt>
                <c:pt idx="461">
                  <c:v>44.9</c:v>
                </c:pt>
                <c:pt idx="462">
                  <c:v>41.9</c:v>
                </c:pt>
                <c:pt idx="463">
                  <c:v>44</c:v>
                </c:pt>
                <c:pt idx="464">
                  <c:v>40.9</c:v>
                </c:pt>
                <c:pt idx="465">
                  <c:v>42.6</c:v>
                </c:pt>
                <c:pt idx="466">
                  <c:v>40.5</c:v>
                </c:pt>
                <c:pt idx="467">
                  <c:v>43.5</c:v>
                </c:pt>
                <c:pt idx="468">
                  <c:v>41</c:v>
                </c:pt>
                <c:pt idx="469">
                  <c:v>44.4</c:v>
                </c:pt>
                <c:pt idx="470">
                  <c:v>41</c:v>
                </c:pt>
                <c:pt idx="471">
                  <c:v>42.5</c:v>
                </c:pt>
                <c:pt idx="472">
                  <c:v>41.5</c:v>
                </c:pt>
                <c:pt idx="473">
                  <c:v>42.4</c:v>
                </c:pt>
                <c:pt idx="474">
                  <c:v>40.9</c:v>
                </c:pt>
                <c:pt idx="475">
                  <c:v>42.4</c:v>
                </c:pt>
                <c:pt idx="476">
                  <c:v>40.6</c:v>
                </c:pt>
                <c:pt idx="477">
                  <c:v>44</c:v>
                </c:pt>
                <c:pt idx="478">
                  <c:v>41.1</c:v>
                </c:pt>
                <c:pt idx="479">
                  <c:v>43.9</c:v>
                </c:pt>
                <c:pt idx="480">
                  <c:v>41.6</c:v>
                </c:pt>
                <c:pt idx="481">
                  <c:v>43.6</c:v>
                </c:pt>
                <c:pt idx="482">
                  <c:v>42.9</c:v>
                </c:pt>
                <c:pt idx="483">
                  <c:v>45.9</c:v>
                </c:pt>
                <c:pt idx="484">
                  <c:v>41.5</c:v>
                </c:pt>
                <c:pt idx="485">
                  <c:v>43.4</c:v>
                </c:pt>
                <c:pt idx="486">
                  <c:v>41.5</c:v>
                </c:pt>
                <c:pt idx="487">
                  <c:v>43.4</c:v>
                </c:pt>
                <c:pt idx="488">
                  <c:v>40.4</c:v>
                </c:pt>
                <c:pt idx="489">
                  <c:v>41.9</c:v>
                </c:pt>
                <c:pt idx="490">
                  <c:v>39.6</c:v>
                </c:pt>
                <c:pt idx="491">
                  <c:v>43.6</c:v>
                </c:pt>
                <c:pt idx="492">
                  <c:v>40.4</c:v>
                </c:pt>
                <c:pt idx="493">
                  <c:v>42.1</c:v>
                </c:pt>
                <c:pt idx="494">
                  <c:v>38.9</c:v>
                </c:pt>
                <c:pt idx="495">
                  <c:v>42.4</c:v>
                </c:pt>
                <c:pt idx="496">
                  <c:v>40</c:v>
                </c:pt>
                <c:pt idx="497">
                  <c:v>41.4</c:v>
                </c:pt>
                <c:pt idx="498">
                  <c:v>39.5</c:v>
                </c:pt>
                <c:pt idx="499">
                  <c:v>42.5</c:v>
                </c:pt>
                <c:pt idx="500">
                  <c:v>41.4</c:v>
                </c:pt>
                <c:pt idx="501">
                  <c:v>43</c:v>
                </c:pt>
                <c:pt idx="502">
                  <c:v>40</c:v>
                </c:pt>
                <c:pt idx="503">
                  <c:v>42.4</c:v>
                </c:pt>
                <c:pt idx="504">
                  <c:v>39.6</c:v>
                </c:pt>
                <c:pt idx="505">
                  <c:v>41.9</c:v>
                </c:pt>
                <c:pt idx="506">
                  <c:v>38.9</c:v>
                </c:pt>
                <c:pt idx="507">
                  <c:v>42.4</c:v>
                </c:pt>
                <c:pt idx="508">
                  <c:v>40.4</c:v>
                </c:pt>
                <c:pt idx="509">
                  <c:v>42.9</c:v>
                </c:pt>
                <c:pt idx="510">
                  <c:v>38.6</c:v>
                </c:pt>
                <c:pt idx="511">
                  <c:v>39.4</c:v>
                </c:pt>
                <c:pt idx="512">
                  <c:v>38.1</c:v>
                </c:pt>
                <c:pt idx="513">
                  <c:v>42.4</c:v>
                </c:pt>
                <c:pt idx="514">
                  <c:v>41.4</c:v>
                </c:pt>
                <c:pt idx="515">
                  <c:v>42.9</c:v>
                </c:pt>
                <c:pt idx="516">
                  <c:v>38.4</c:v>
                </c:pt>
                <c:pt idx="517">
                  <c:v>41.9</c:v>
                </c:pt>
                <c:pt idx="518">
                  <c:v>39.9</c:v>
                </c:pt>
                <c:pt idx="519">
                  <c:v>42.4</c:v>
                </c:pt>
                <c:pt idx="520">
                  <c:v>41.4</c:v>
                </c:pt>
                <c:pt idx="521">
                  <c:v>44.9</c:v>
                </c:pt>
                <c:pt idx="522">
                  <c:v>41.5</c:v>
                </c:pt>
                <c:pt idx="523">
                  <c:v>43</c:v>
                </c:pt>
                <c:pt idx="524">
                  <c:v>39.9</c:v>
                </c:pt>
                <c:pt idx="525">
                  <c:v>43.4</c:v>
                </c:pt>
                <c:pt idx="526">
                  <c:v>41</c:v>
                </c:pt>
                <c:pt idx="527">
                  <c:v>41.9</c:v>
                </c:pt>
                <c:pt idx="528">
                  <c:v>38.5</c:v>
                </c:pt>
                <c:pt idx="529">
                  <c:v>42.4</c:v>
                </c:pt>
                <c:pt idx="530">
                  <c:v>43.9</c:v>
                </c:pt>
                <c:pt idx="531">
                  <c:v>45.4</c:v>
                </c:pt>
                <c:pt idx="532">
                  <c:v>40.4</c:v>
                </c:pt>
                <c:pt idx="533">
                  <c:v>45.9</c:v>
                </c:pt>
                <c:pt idx="534">
                  <c:v>43.3</c:v>
                </c:pt>
                <c:pt idx="535">
                  <c:v>45.4</c:v>
                </c:pt>
                <c:pt idx="536">
                  <c:v>40.9</c:v>
                </c:pt>
                <c:pt idx="537">
                  <c:v>42</c:v>
                </c:pt>
                <c:pt idx="538">
                  <c:v>38.4</c:v>
                </c:pt>
                <c:pt idx="539">
                  <c:v>37.9</c:v>
                </c:pt>
                <c:pt idx="540">
                  <c:v>35.5</c:v>
                </c:pt>
                <c:pt idx="541">
                  <c:v>40.9</c:v>
                </c:pt>
                <c:pt idx="542">
                  <c:v>39</c:v>
                </c:pt>
                <c:pt idx="543">
                  <c:v>40.4</c:v>
                </c:pt>
                <c:pt idx="544">
                  <c:v>39.5</c:v>
                </c:pt>
                <c:pt idx="545">
                  <c:v>44.4</c:v>
                </c:pt>
                <c:pt idx="546">
                  <c:v>40.4</c:v>
                </c:pt>
                <c:pt idx="547">
                  <c:v>42.7</c:v>
                </c:pt>
                <c:pt idx="548">
                  <c:v>39.5</c:v>
                </c:pt>
                <c:pt idx="549">
                  <c:v>41</c:v>
                </c:pt>
                <c:pt idx="550">
                  <c:v>39.4</c:v>
                </c:pt>
                <c:pt idx="551">
                  <c:v>42.9</c:v>
                </c:pt>
                <c:pt idx="552">
                  <c:v>39.5</c:v>
                </c:pt>
                <c:pt idx="553">
                  <c:v>42.5</c:v>
                </c:pt>
                <c:pt idx="554">
                  <c:v>40</c:v>
                </c:pt>
                <c:pt idx="555">
                  <c:v>42.6</c:v>
                </c:pt>
                <c:pt idx="556">
                  <c:v>39.5</c:v>
                </c:pt>
                <c:pt idx="557">
                  <c:v>41.9</c:v>
                </c:pt>
                <c:pt idx="558">
                  <c:v>39.4</c:v>
                </c:pt>
                <c:pt idx="559">
                  <c:v>43.9</c:v>
                </c:pt>
                <c:pt idx="560">
                  <c:v>39.9</c:v>
                </c:pt>
                <c:pt idx="561">
                  <c:v>41.7</c:v>
                </c:pt>
                <c:pt idx="562">
                  <c:v>39.5</c:v>
                </c:pt>
                <c:pt idx="563">
                  <c:v>41.5</c:v>
                </c:pt>
                <c:pt idx="564">
                  <c:v>40.4</c:v>
                </c:pt>
                <c:pt idx="565">
                  <c:v>43</c:v>
                </c:pt>
                <c:pt idx="566">
                  <c:v>38.9</c:v>
                </c:pt>
                <c:pt idx="567">
                  <c:v>42.5</c:v>
                </c:pt>
                <c:pt idx="568">
                  <c:v>42.9</c:v>
                </c:pt>
                <c:pt idx="569">
                  <c:v>44</c:v>
                </c:pt>
                <c:pt idx="570">
                  <c:v>38.5</c:v>
                </c:pt>
                <c:pt idx="571">
                  <c:v>41.9</c:v>
                </c:pt>
                <c:pt idx="572">
                  <c:v>38.4</c:v>
                </c:pt>
                <c:pt idx="573">
                  <c:v>42.5</c:v>
                </c:pt>
                <c:pt idx="574">
                  <c:v>39.6</c:v>
                </c:pt>
                <c:pt idx="575">
                  <c:v>42.4</c:v>
                </c:pt>
                <c:pt idx="576">
                  <c:v>43.4</c:v>
                </c:pt>
                <c:pt idx="577">
                  <c:v>45.4</c:v>
                </c:pt>
                <c:pt idx="578">
                  <c:v>38.6</c:v>
                </c:pt>
                <c:pt idx="579">
                  <c:v>41.5</c:v>
                </c:pt>
                <c:pt idx="580">
                  <c:v>39.5</c:v>
                </c:pt>
                <c:pt idx="581">
                  <c:v>40.7</c:v>
                </c:pt>
                <c:pt idx="582">
                  <c:v>39.1</c:v>
                </c:pt>
                <c:pt idx="583">
                  <c:v>42.2</c:v>
                </c:pt>
                <c:pt idx="584">
                  <c:v>38.1</c:v>
                </c:pt>
                <c:pt idx="585">
                  <c:v>41.4</c:v>
                </c:pt>
                <c:pt idx="586">
                  <c:v>39.6</c:v>
                </c:pt>
                <c:pt idx="587">
                  <c:v>42.9</c:v>
                </c:pt>
                <c:pt idx="588">
                  <c:v>40</c:v>
                </c:pt>
                <c:pt idx="589">
                  <c:v>42.9</c:v>
                </c:pt>
                <c:pt idx="590">
                  <c:v>39.4</c:v>
                </c:pt>
                <c:pt idx="591">
                  <c:v>42.5</c:v>
                </c:pt>
                <c:pt idx="592">
                  <c:v>42</c:v>
                </c:pt>
                <c:pt idx="593">
                  <c:v>44.1</c:v>
                </c:pt>
                <c:pt idx="594">
                  <c:v>39.5</c:v>
                </c:pt>
                <c:pt idx="595">
                  <c:v>42.9</c:v>
                </c:pt>
                <c:pt idx="596">
                  <c:v>40.4</c:v>
                </c:pt>
                <c:pt idx="597">
                  <c:v>43.4</c:v>
                </c:pt>
                <c:pt idx="598">
                  <c:v>40.9</c:v>
                </c:pt>
                <c:pt idx="599">
                  <c:v>45.4</c:v>
                </c:pt>
                <c:pt idx="600">
                  <c:v>41.6</c:v>
                </c:pt>
                <c:pt idx="601">
                  <c:v>42.2</c:v>
                </c:pt>
                <c:pt idx="602">
                  <c:v>37.1</c:v>
                </c:pt>
                <c:pt idx="603">
                  <c:v>42.1</c:v>
                </c:pt>
                <c:pt idx="604">
                  <c:v>39.5</c:v>
                </c:pt>
                <c:pt idx="605">
                  <c:v>42.4</c:v>
                </c:pt>
                <c:pt idx="606">
                  <c:v>38.9</c:v>
                </c:pt>
                <c:pt idx="607">
                  <c:v>41.9</c:v>
                </c:pt>
                <c:pt idx="608">
                  <c:v>38.4</c:v>
                </c:pt>
                <c:pt idx="609">
                  <c:v>41.4</c:v>
                </c:pt>
                <c:pt idx="610">
                  <c:v>39.3</c:v>
                </c:pt>
                <c:pt idx="611">
                  <c:v>43</c:v>
                </c:pt>
                <c:pt idx="612">
                  <c:v>41</c:v>
                </c:pt>
                <c:pt idx="613">
                  <c:v>43.9</c:v>
                </c:pt>
                <c:pt idx="614">
                  <c:v>41</c:v>
                </c:pt>
                <c:pt idx="615">
                  <c:v>43.4</c:v>
                </c:pt>
                <c:pt idx="616">
                  <c:v>39.5</c:v>
                </c:pt>
                <c:pt idx="617">
                  <c:v>41.9</c:v>
                </c:pt>
                <c:pt idx="618">
                  <c:v>36.6</c:v>
                </c:pt>
                <c:pt idx="619">
                  <c:v>42</c:v>
                </c:pt>
                <c:pt idx="620">
                  <c:v>42.9</c:v>
                </c:pt>
                <c:pt idx="621">
                  <c:v>45.9</c:v>
                </c:pt>
                <c:pt idx="622">
                  <c:v>40.4</c:v>
                </c:pt>
                <c:pt idx="623">
                  <c:v>43</c:v>
                </c:pt>
                <c:pt idx="624">
                  <c:v>39.6</c:v>
                </c:pt>
                <c:pt idx="625">
                  <c:v>41.6</c:v>
                </c:pt>
                <c:pt idx="626">
                  <c:v>39.3</c:v>
                </c:pt>
                <c:pt idx="627">
                  <c:v>41.6</c:v>
                </c:pt>
                <c:pt idx="628">
                  <c:v>40.9</c:v>
                </c:pt>
                <c:pt idx="629">
                  <c:v>42.5</c:v>
                </c:pt>
                <c:pt idx="630">
                  <c:v>38.5</c:v>
                </c:pt>
                <c:pt idx="631">
                  <c:v>42.5</c:v>
                </c:pt>
                <c:pt idx="632">
                  <c:v>38.4</c:v>
                </c:pt>
                <c:pt idx="633">
                  <c:v>41</c:v>
                </c:pt>
                <c:pt idx="634">
                  <c:v>39.5</c:v>
                </c:pt>
                <c:pt idx="635">
                  <c:v>43</c:v>
                </c:pt>
                <c:pt idx="636">
                  <c:v>40</c:v>
                </c:pt>
                <c:pt idx="637">
                  <c:v>44.1</c:v>
                </c:pt>
                <c:pt idx="638">
                  <c:v>39.9</c:v>
                </c:pt>
                <c:pt idx="639">
                  <c:v>42</c:v>
                </c:pt>
                <c:pt idx="640">
                  <c:v>41.5</c:v>
                </c:pt>
                <c:pt idx="641">
                  <c:v>45.9</c:v>
                </c:pt>
                <c:pt idx="642">
                  <c:v>41.6</c:v>
                </c:pt>
                <c:pt idx="643">
                  <c:v>43.7</c:v>
                </c:pt>
                <c:pt idx="644">
                  <c:v>40.6</c:v>
                </c:pt>
                <c:pt idx="645">
                  <c:v>42.5</c:v>
                </c:pt>
                <c:pt idx="646">
                  <c:v>40.4</c:v>
                </c:pt>
                <c:pt idx="647">
                  <c:v>43.1</c:v>
                </c:pt>
                <c:pt idx="648">
                  <c:v>40.4</c:v>
                </c:pt>
                <c:pt idx="649">
                  <c:v>43.6</c:v>
                </c:pt>
                <c:pt idx="650">
                  <c:v>39.5</c:v>
                </c:pt>
                <c:pt idx="651">
                  <c:v>43</c:v>
                </c:pt>
                <c:pt idx="652">
                  <c:v>39.9</c:v>
                </c:pt>
                <c:pt idx="653">
                  <c:v>44.9</c:v>
                </c:pt>
                <c:pt idx="654">
                  <c:v>43.9</c:v>
                </c:pt>
                <c:pt idx="655">
                  <c:v>45.6</c:v>
                </c:pt>
                <c:pt idx="656">
                  <c:v>42.9</c:v>
                </c:pt>
                <c:pt idx="657">
                  <c:v>44.4</c:v>
                </c:pt>
                <c:pt idx="658">
                  <c:v>40.9</c:v>
                </c:pt>
                <c:pt idx="659">
                  <c:v>43.9</c:v>
                </c:pt>
                <c:pt idx="660">
                  <c:v>42.9</c:v>
                </c:pt>
                <c:pt idx="661">
                  <c:v>45.9</c:v>
                </c:pt>
                <c:pt idx="662">
                  <c:v>42.4</c:v>
                </c:pt>
                <c:pt idx="663">
                  <c:v>44.2</c:v>
                </c:pt>
                <c:pt idx="664">
                  <c:v>41.4</c:v>
                </c:pt>
                <c:pt idx="665">
                  <c:v>41</c:v>
                </c:pt>
                <c:pt idx="666">
                  <c:v>41.9</c:v>
                </c:pt>
                <c:pt idx="667">
                  <c:v>46.4</c:v>
                </c:pt>
                <c:pt idx="668">
                  <c:v>40.9</c:v>
                </c:pt>
                <c:pt idx="669">
                  <c:v>44.4</c:v>
                </c:pt>
                <c:pt idx="670">
                  <c:v>41.5</c:v>
                </c:pt>
                <c:pt idx="671">
                  <c:v>43.4</c:v>
                </c:pt>
                <c:pt idx="672">
                  <c:v>41.4</c:v>
                </c:pt>
                <c:pt idx="673">
                  <c:v>44.4</c:v>
                </c:pt>
                <c:pt idx="674">
                  <c:v>41.9</c:v>
                </c:pt>
                <c:pt idx="675">
                  <c:v>43.9</c:v>
                </c:pt>
                <c:pt idx="676">
                  <c:v>41.5</c:v>
                </c:pt>
                <c:pt idx="677">
                  <c:v>44.2</c:v>
                </c:pt>
                <c:pt idx="678">
                  <c:v>42.4</c:v>
                </c:pt>
                <c:pt idx="679">
                  <c:v>43.9</c:v>
                </c:pt>
                <c:pt idx="680">
                  <c:v>41.5</c:v>
                </c:pt>
                <c:pt idx="681">
                  <c:v>45.5</c:v>
                </c:pt>
                <c:pt idx="682">
                  <c:v>42.4</c:v>
                </c:pt>
                <c:pt idx="683">
                  <c:v>44.2</c:v>
                </c:pt>
                <c:pt idx="684">
                  <c:v>41.4</c:v>
                </c:pt>
                <c:pt idx="685">
                  <c:v>44.5</c:v>
                </c:pt>
                <c:pt idx="686">
                  <c:v>42.6</c:v>
                </c:pt>
                <c:pt idx="687">
                  <c:v>44.8</c:v>
                </c:pt>
                <c:pt idx="688">
                  <c:v>40.9</c:v>
                </c:pt>
                <c:pt idx="689">
                  <c:v>44.4</c:v>
                </c:pt>
                <c:pt idx="690">
                  <c:v>43.1</c:v>
                </c:pt>
                <c:pt idx="691">
                  <c:v>45.5</c:v>
                </c:pt>
                <c:pt idx="692">
                  <c:v>41.8</c:v>
                </c:pt>
                <c:pt idx="693">
                  <c:v>44.4</c:v>
                </c:pt>
                <c:pt idx="694">
                  <c:v>41.9</c:v>
                </c:pt>
                <c:pt idx="695">
                  <c:v>44.5</c:v>
                </c:pt>
                <c:pt idx="696">
                  <c:v>43.7</c:v>
                </c:pt>
                <c:pt idx="697">
                  <c:v>45.9</c:v>
                </c:pt>
                <c:pt idx="698">
                  <c:v>42.3</c:v>
                </c:pt>
                <c:pt idx="699">
                  <c:v>44.4</c:v>
                </c:pt>
                <c:pt idx="700">
                  <c:v>41.4</c:v>
                </c:pt>
                <c:pt idx="701">
                  <c:v>43.5</c:v>
                </c:pt>
                <c:pt idx="702">
                  <c:v>42</c:v>
                </c:pt>
                <c:pt idx="703">
                  <c:v>44.8</c:v>
                </c:pt>
                <c:pt idx="704">
                  <c:v>42.9</c:v>
                </c:pt>
                <c:pt idx="705">
                  <c:v>44.4</c:v>
                </c:pt>
                <c:pt idx="706">
                  <c:v>41</c:v>
                </c:pt>
                <c:pt idx="707">
                  <c:v>44.4</c:v>
                </c:pt>
                <c:pt idx="708">
                  <c:v>39.9</c:v>
                </c:pt>
                <c:pt idx="709">
                  <c:v>42.4</c:v>
                </c:pt>
                <c:pt idx="710">
                  <c:v>41.4</c:v>
                </c:pt>
                <c:pt idx="711">
                  <c:v>43.5</c:v>
                </c:pt>
                <c:pt idx="712">
                  <c:v>41.4</c:v>
                </c:pt>
                <c:pt idx="713">
                  <c:v>44.1</c:v>
                </c:pt>
                <c:pt idx="714">
                  <c:v>41.9</c:v>
                </c:pt>
                <c:pt idx="715">
                  <c:v>44.9</c:v>
                </c:pt>
                <c:pt idx="716">
                  <c:v>40.9</c:v>
                </c:pt>
                <c:pt idx="717">
                  <c:v>43.4</c:v>
                </c:pt>
                <c:pt idx="718">
                  <c:v>40.9</c:v>
                </c:pt>
                <c:pt idx="719">
                  <c:v>44.4</c:v>
                </c:pt>
                <c:pt idx="720">
                  <c:v>41.5</c:v>
                </c:pt>
                <c:pt idx="721">
                  <c:v>44.8</c:v>
                </c:pt>
                <c:pt idx="722">
                  <c:v>40.9</c:v>
                </c:pt>
                <c:pt idx="723">
                  <c:v>40.9</c:v>
                </c:pt>
                <c:pt idx="724">
                  <c:v>38.9</c:v>
                </c:pt>
                <c:pt idx="725">
                  <c:v>42</c:v>
                </c:pt>
                <c:pt idx="726">
                  <c:v>40.4</c:v>
                </c:pt>
                <c:pt idx="727">
                  <c:v>42.5</c:v>
                </c:pt>
                <c:pt idx="728">
                  <c:v>40.5</c:v>
                </c:pt>
                <c:pt idx="729">
                  <c:v>41.6</c:v>
                </c:pt>
                <c:pt idx="730">
                  <c:v>38</c:v>
                </c:pt>
                <c:pt idx="731">
                  <c:v>38.5</c:v>
                </c:pt>
                <c:pt idx="732">
                  <c:v>37.4</c:v>
                </c:pt>
                <c:pt idx="733">
                  <c:v>39.4</c:v>
                </c:pt>
                <c:pt idx="734">
                  <c:v>37.5</c:v>
                </c:pt>
                <c:pt idx="735">
                  <c:v>38.6</c:v>
                </c:pt>
                <c:pt idx="736">
                  <c:v>36.1</c:v>
                </c:pt>
                <c:pt idx="737">
                  <c:v>38.4</c:v>
                </c:pt>
                <c:pt idx="738">
                  <c:v>38.1</c:v>
                </c:pt>
                <c:pt idx="739">
                  <c:v>39</c:v>
                </c:pt>
                <c:pt idx="740">
                  <c:v>37.5</c:v>
                </c:pt>
                <c:pt idx="741">
                  <c:v>41.9</c:v>
                </c:pt>
                <c:pt idx="742">
                  <c:v>36.9</c:v>
                </c:pt>
                <c:pt idx="743">
                  <c:v>40.4</c:v>
                </c:pt>
                <c:pt idx="744">
                  <c:v>38.8</c:v>
                </c:pt>
                <c:pt idx="745">
                  <c:v>40.9</c:v>
                </c:pt>
                <c:pt idx="746">
                  <c:v>40.4</c:v>
                </c:pt>
                <c:pt idx="747">
                  <c:v>41.5</c:v>
                </c:pt>
                <c:pt idx="748">
                  <c:v>39.5</c:v>
                </c:pt>
                <c:pt idx="749">
                  <c:v>42.1</c:v>
                </c:pt>
                <c:pt idx="750">
                  <c:v>39.4</c:v>
                </c:pt>
                <c:pt idx="751">
                  <c:v>44</c:v>
                </c:pt>
                <c:pt idx="752">
                  <c:v>41.8</c:v>
                </c:pt>
                <c:pt idx="753">
                  <c:v>43.5</c:v>
                </c:pt>
                <c:pt idx="754">
                  <c:v>40.4</c:v>
                </c:pt>
                <c:pt idx="755">
                  <c:v>39.6</c:v>
                </c:pt>
                <c:pt idx="756">
                  <c:v>38.1</c:v>
                </c:pt>
                <c:pt idx="757">
                  <c:v>40.9</c:v>
                </c:pt>
                <c:pt idx="758">
                  <c:v>39.5</c:v>
                </c:pt>
                <c:pt idx="759">
                  <c:v>41.9</c:v>
                </c:pt>
                <c:pt idx="760">
                  <c:v>39.5</c:v>
                </c:pt>
                <c:pt idx="761">
                  <c:v>42</c:v>
                </c:pt>
                <c:pt idx="762">
                  <c:v>40.4</c:v>
                </c:pt>
                <c:pt idx="763">
                  <c:v>43.1</c:v>
                </c:pt>
                <c:pt idx="764">
                  <c:v>41.1</c:v>
                </c:pt>
                <c:pt idx="765">
                  <c:v>39.9</c:v>
                </c:pt>
                <c:pt idx="766">
                  <c:v>37.9</c:v>
                </c:pt>
                <c:pt idx="767">
                  <c:v>38.5</c:v>
                </c:pt>
                <c:pt idx="768">
                  <c:v>37.4</c:v>
                </c:pt>
                <c:pt idx="769">
                  <c:v>39</c:v>
                </c:pt>
                <c:pt idx="770">
                  <c:v>37.4</c:v>
                </c:pt>
                <c:pt idx="771">
                  <c:v>38.3</c:v>
                </c:pt>
                <c:pt idx="772">
                  <c:v>37.5</c:v>
                </c:pt>
                <c:pt idx="773">
                  <c:v>41.4</c:v>
                </c:pt>
                <c:pt idx="774">
                  <c:v>41</c:v>
                </c:pt>
                <c:pt idx="775">
                  <c:v>43.4</c:v>
                </c:pt>
                <c:pt idx="776">
                  <c:v>39.4</c:v>
                </c:pt>
                <c:pt idx="777">
                  <c:v>41</c:v>
                </c:pt>
                <c:pt idx="778">
                  <c:v>40.4</c:v>
                </c:pt>
                <c:pt idx="779">
                  <c:v>43.4</c:v>
                </c:pt>
                <c:pt idx="780">
                  <c:v>49.8</c:v>
                </c:pt>
                <c:pt idx="781">
                  <c:v>49.3</c:v>
                </c:pt>
                <c:pt idx="782">
                  <c:v>46.9</c:v>
                </c:pt>
                <c:pt idx="783">
                  <c:v>50.8</c:v>
                </c:pt>
                <c:pt idx="784">
                  <c:v>64.3</c:v>
                </c:pt>
                <c:pt idx="785">
                  <c:v>59.8</c:v>
                </c:pt>
                <c:pt idx="786">
                  <c:v>63.7</c:v>
                </c:pt>
                <c:pt idx="787">
                  <c:v>67.4</c:v>
                </c:pt>
                <c:pt idx="788">
                  <c:v>71.3</c:v>
                </c:pt>
                <c:pt idx="789">
                  <c:v>71.8</c:v>
                </c:pt>
                <c:pt idx="790">
                  <c:v>74.7</c:v>
                </c:pt>
                <c:pt idx="791">
                  <c:v>76.1</c:v>
                </c:pt>
                <c:pt idx="792">
                  <c:v>75.9</c:v>
                </c:pt>
                <c:pt idx="793">
                  <c:v>74.8</c:v>
                </c:pt>
                <c:pt idx="794">
                  <c:v>73.7</c:v>
                </c:pt>
                <c:pt idx="795">
                  <c:v>75.6</c:v>
                </c:pt>
                <c:pt idx="796">
                  <c:v>76.2</c:v>
                </c:pt>
                <c:pt idx="797">
                  <c:v>81.3</c:v>
                </c:pt>
                <c:pt idx="798">
                  <c:v>67.4</c:v>
                </c:pt>
                <c:pt idx="799">
                  <c:v>67.8</c:v>
                </c:pt>
                <c:pt idx="800">
                  <c:v>61.3</c:v>
                </c:pt>
                <c:pt idx="801">
                  <c:v>64.1</c:v>
                </c:pt>
                <c:pt idx="802">
                  <c:v>54.9</c:v>
                </c:pt>
                <c:pt idx="803">
                  <c:v>54.8</c:v>
                </c:pt>
                <c:pt idx="804">
                  <c:v>46.4</c:v>
                </c:pt>
                <c:pt idx="805">
                  <c:v>51.4</c:v>
                </c:pt>
                <c:pt idx="806">
                  <c:v>59.6</c:v>
                </c:pt>
                <c:pt idx="807">
                  <c:v>57.4</c:v>
                </c:pt>
                <c:pt idx="808">
                  <c:v>62.7</c:v>
                </c:pt>
                <c:pt idx="809">
                  <c:v>64.5</c:v>
                </c:pt>
                <c:pt idx="810">
                  <c:v>64.3</c:v>
                </c:pt>
                <c:pt idx="811">
                  <c:v>65.4</c:v>
                </c:pt>
                <c:pt idx="812">
                  <c:v>50.4</c:v>
                </c:pt>
                <c:pt idx="813">
                  <c:v>53.3</c:v>
                </c:pt>
                <c:pt idx="814">
                  <c:v>53.8</c:v>
                </c:pt>
                <c:pt idx="815">
                  <c:v>55.9</c:v>
                </c:pt>
                <c:pt idx="816">
                  <c:v>53.4</c:v>
                </c:pt>
                <c:pt idx="817">
                  <c:v>56.3</c:v>
                </c:pt>
                <c:pt idx="818">
                  <c:v>62.3</c:v>
                </c:pt>
                <c:pt idx="819">
                  <c:v>62.3</c:v>
                </c:pt>
                <c:pt idx="820">
                  <c:v>68.4</c:v>
                </c:pt>
                <c:pt idx="821">
                  <c:v>69.9</c:v>
                </c:pt>
                <c:pt idx="822">
                  <c:v>70.4</c:v>
                </c:pt>
                <c:pt idx="823">
                  <c:v>74.3</c:v>
                </c:pt>
                <c:pt idx="824">
                  <c:v>73.1</c:v>
                </c:pt>
                <c:pt idx="825">
                  <c:v>74.2</c:v>
                </c:pt>
                <c:pt idx="826">
                  <c:v>72.8</c:v>
                </c:pt>
                <c:pt idx="827">
                  <c:v>74.2</c:v>
                </c:pt>
                <c:pt idx="828">
                  <c:v>69.3</c:v>
                </c:pt>
                <c:pt idx="829">
                  <c:v>70.7</c:v>
                </c:pt>
                <c:pt idx="830">
                  <c:v>71.4</c:v>
                </c:pt>
                <c:pt idx="831">
                  <c:v>72.3</c:v>
                </c:pt>
                <c:pt idx="832">
                  <c:v>73.4</c:v>
                </c:pt>
                <c:pt idx="833">
                  <c:v>75.4</c:v>
                </c:pt>
                <c:pt idx="834">
                  <c:v>76.3</c:v>
                </c:pt>
                <c:pt idx="835">
                  <c:v>78.6</c:v>
                </c:pt>
                <c:pt idx="836">
                  <c:v>75.8</c:v>
                </c:pt>
                <c:pt idx="837">
                  <c:v>75.9</c:v>
                </c:pt>
                <c:pt idx="838">
                  <c:v>76.3</c:v>
                </c:pt>
                <c:pt idx="839">
                  <c:v>78.6</c:v>
                </c:pt>
                <c:pt idx="840">
                  <c:v>76.2</c:v>
                </c:pt>
                <c:pt idx="841">
                  <c:v>76.9</c:v>
                </c:pt>
                <c:pt idx="842">
                  <c:v>73.7</c:v>
                </c:pt>
                <c:pt idx="843">
                  <c:v>75.9</c:v>
                </c:pt>
                <c:pt idx="844">
                  <c:v>75.2</c:v>
                </c:pt>
                <c:pt idx="845">
                  <c:v>76.2</c:v>
                </c:pt>
                <c:pt idx="846">
                  <c:v>76.2</c:v>
                </c:pt>
                <c:pt idx="847">
                  <c:v>75.2</c:v>
                </c:pt>
                <c:pt idx="848">
                  <c:v>75.2</c:v>
                </c:pt>
                <c:pt idx="849">
                  <c:v>75.3</c:v>
                </c:pt>
                <c:pt idx="850">
                  <c:v>74.2</c:v>
                </c:pt>
                <c:pt idx="851">
                  <c:v>77.3</c:v>
                </c:pt>
                <c:pt idx="852">
                  <c:v>77.5</c:v>
                </c:pt>
                <c:pt idx="853">
                  <c:v>78.1</c:v>
                </c:pt>
                <c:pt idx="854">
                  <c:v>76.2</c:v>
                </c:pt>
                <c:pt idx="855">
                  <c:v>77.7</c:v>
                </c:pt>
                <c:pt idx="856">
                  <c:v>76.8</c:v>
                </c:pt>
                <c:pt idx="857">
                  <c:v>80.3</c:v>
                </c:pt>
                <c:pt idx="858">
                  <c:v>79.1</c:v>
                </c:pt>
                <c:pt idx="859">
                  <c:v>77.7</c:v>
                </c:pt>
                <c:pt idx="860">
                  <c:v>77</c:v>
                </c:pt>
                <c:pt idx="861">
                  <c:v>78.4</c:v>
                </c:pt>
                <c:pt idx="862">
                  <c:v>76.9</c:v>
                </c:pt>
                <c:pt idx="863">
                  <c:v>78.2</c:v>
                </c:pt>
                <c:pt idx="864">
                  <c:v>76.1</c:v>
                </c:pt>
                <c:pt idx="865">
                  <c:v>78.2</c:v>
                </c:pt>
                <c:pt idx="866">
                  <c:v>77.9</c:v>
                </c:pt>
                <c:pt idx="867">
                  <c:v>78.2</c:v>
                </c:pt>
                <c:pt idx="868">
                  <c:v>77.6</c:v>
                </c:pt>
                <c:pt idx="869">
                  <c:v>78.6</c:v>
                </c:pt>
                <c:pt idx="870">
                  <c:v>77.4</c:v>
                </c:pt>
                <c:pt idx="871">
                  <c:v>78.3</c:v>
                </c:pt>
                <c:pt idx="872">
                  <c:v>73.6</c:v>
                </c:pt>
                <c:pt idx="873">
                  <c:v>79.6</c:v>
                </c:pt>
                <c:pt idx="874">
                  <c:v>77.2</c:v>
                </c:pt>
                <c:pt idx="875">
                  <c:v>76.9</c:v>
                </c:pt>
                <c:pt idx="876">
                  <c:v>76.7</c:v>
                </c:pt>
                <c:pt idx="877">
                  <c:v>78.3</c:v>
                </c:pt>
                <c:pt idx="878">
                  <c:v>77.3</c:v>
                </c:pt>
                <c:pt idx="879">
                  <c:v>79.2</c:v>
                </c:pt>
                <c:pt idx="880">
                  <c:v>78.4</c:v>
                </c:pt>
                <c:pt idx="881">
                  <c:v>77.9</c:v>
                </c:pt>
                <c:pt idx="882">
                  <c:v>77.3</c:v>
                </c:pt>
                <c:pt idx="883">
                  <c:v>78.6</c:v>
                </c:pt>
                <c:pt idx="884">
                  <c:v>77.3</c:v>
                </c:pt>
                <c:pt idx="885">
                  <c:v>78.6</c:v>
                </c:pt>
                <c:pt idx="886">
                  <c:v>77.9</c:v>
                </c:pt>
                <c:pt idx="887">
                  <c:v>77.8</c:v>
                </c:pt>
                <c:pt idx="888">
                  <c:v>76.3</c:v>
                </c:pt>
                <c:pt idx="889">
                  <c:v>77.2</c:v>
                </c:pt>
                <c:pt idx="890">
                  <c:v>77.4</c:v>
                </c:pt>
                <c:pt idx="891">
                  <c:v>78.7</c:v>
                </c:pt>
                <c:pt idx="892">
                  <c:v>78.7</c:v>
                </c:pt>
                <c:pt idx="893">
                  <c:v>79.4</c:v>
                </c:pt>
                <c:pt idx="894">
                  <c:v>77.8</c:v>
                </c:pt>
                <c:pt idx="895">
                  <c:v>79.7</c:v>
                </c:pt>
                <c:pt idx="896">
                  <c:v>79.1</c:v>
                </c:pt>
                <c:pt idx="897">
                  <c:v>79.6</c:v>
                </c:pt>
                <c:pt idx="898">
                  <c:v>77.8</c:v>
                </c:pt>
                <c:pt idx="899">
                  <c:v>79.4</c:v>
                </c:pt>
                <c:pt idx="900">
                  <c:v>78.8</c:v>
                </c:pt>
                <c:pt idx="901">
                  <c:v>79.3</c:v>
                </c:pt>
                <c:pt idx="902">
                  <c:v>77.4</c:v>
                </c:pt>
                <c:pt idx="903">
                  <c:v>75.9</c:v>
                </c:pt>
                <c:pt idx="904">
                  <c:v>76.3</c:v>
                </c:pt>
                <c:pt idx="905">
                  <c:v>78.8</c:v>
                </c:pt>
                <c:pt idx="906">
                  <c:v>78.9</c:v>
                </c:pt>
                <c:pt idx="907">
                  <c:v>78.7</c:v>
                </c:pt>
                <c:pt idx="908">
                  <c:v>76.6</c:v>
                </c:pt>
                <c:pt idx="909">
                  <c:v>77.4</c:v>
                </c:pt>
                <c:pt idx="910">
                  <c:v>77.9</c:v>
                </c:pt>
                <c:pt idx="911">
                  <c:v>77.9</c:v>
                </c:pt>
                <c:pt idx="912">
                  <c:v>78.2</c:v>
                </c:pt>
                <c:pt idx="913">
                  <c:v>79.2</c:v>
                </c:pt>
                <c:pt idx="914">
                  <c:v>78.6</c:v>
                </c:pt>
                <c:pt idx="915">
                  <c:v>77.9</c:v>
                </c:pt>
                <c:pt idx="916">
                  <c:v>77.3</c:v>
                </c:pt>
                <c:pt idx="917">
                  <c:v>77.7</c:v>
                </c:pt>
                <c:pt idx="918">
                  <c:v>77.1</c:v>
                </c:pt>
                <c:pt idx="919">
                  <c:v>76.8</c:v>
                </c:pt>
                <c:pt idx="920">
                  <c:v>75.9</c:v>
                </c:pt>
                <c:pt idx="921">
                  <c:v>76.8</c:v>
                </c:pt>
                <c:pt idx="922">
                  <c:v>78.3</c:v>
                </c:pt>
                <c:pt idx="923">
                  <c:v>77</c:v>
                </c:pt>
                <c:pt idx="924">
                  <c:v>77.3</c:v>
                </c:pt>
                <c:pt idx="925">
                  <c:v>79.2</c:v>
                </c:pt>
                <c:pt idx="926">
                  <c:v>78.8</c:v>
                </c:pt>
                <c:pt idx="927">
                  <c:v>77.9</c:v>
                </c:pt>
                <c:pt idx="928">
                  <c:v>76.3</c:v>
                </c:pt>
                <c:pt idx="929">
                  <c:v>76.4</c:v>
                </c:pt>
                <c:pt idx="930">
                  <c:v>76.6</c:v>
                </c:pt>
                <c:pt idx="931">
                  <c:v>79.4</c:v>
                </c:pt>
                <c:pt idx="932">
                  <c:v>78.7</c:v>
                </c:pt>
                <c:pt idx="933">
                  <c:v>77.9</c:v>
                </c:pt>
                <c:pt idx="934">
                  <c:v>77.7</c:v>
                </c:pt>
                <c:pt idx="935">
                  <c:v>77.4</c:v>
                </c:pt>
                <c:pt idx="936">
                  <c:v>77.9</c:v>
                </c:pt>
                <c:pt idx="937">
                  <c:v>77.8</c:v>
                </c:pt>
                <c:pt idx="938">
                  <c:v>77.8</c:v>
                </c:pt>
                <c:pt idx="939">
                  <c:v>77.7</c:v>
                </c:pt>
                <c:pt idx="940">
                  <c:v>78.9</c:v>
                </c:pt>
                <c:pt idx="941">
                  <c:v>77.4</c:v>
                </c:pt>
                <c:pt idx="942">
                  <c:v>77.2</c:v>
                </c:pt>
                <c:pt idx="943">
                  <c:v>76.4</c:v>
                </c:pt>
                <c:pt idx="944">
                  <c:v>74.8</c:v>
                </c:pt>
                <c:pt idx="945">
                  <c:v>74.3</c:v>
                </c:pt>
                <c:pt idx="946">
                  <c:v>74.2</c:v>
                </c:pt>
                <c:pt idx="947">
                  <c:v>72.7</c:v>
                </c:pt>
                <c:pt idx="948">
                  <c:v>74.3</c:v>
                </c:pt>
                <c:pt idx="949">
                  <c:v>76.4</c:v>
                </c:pt>
                <c:pt idx="950">
                  <c:v>77.2</c:v>
                </c:pt>
                <c:pt idx="951">
                  <c:v>77.2</c:v>
                </c:pt>
                <c:pt idx="952">
                  <c:v>77.4</c:v>
                </c:pt>
                <c:pt idx="953">
                  <c:v>77.4</c:v>
                </c:pt>
                <c:pt idx="954">
                  <c:v>77.9</c:v>
                </c:pt>
                <c:pt idx="955">
                  <c:v>75.8</c:v>
                </c:pt>
                <c:pt idx="956">
                  <c:v>78.4</c:v>
                </c:pt>
                <c:pt idx="957">
                  <c:v>78.3</c:v>
                </c:pt>
                <c:pt idx="958">
                  <c:v>77.6</c:v>
                </c:pt>
                <c:pt idx="959">
                  <c:v>77.3</c:v>
                </c:pt>
                <c:pt idx="960">
                  <c:v>78</c:v>
                </c:pt>
                <c:pt idx="961">
                  <c:v>77.3</c:v>
                </c:pt>
                <c:pt idx="962">
                  <c:v>78.7</c:v>
                </c:pt>
                <c:pt idx="963">
                  <c:v>77.8</c:v>
                </c:pt>
                <c:pt idx="964">
                  <c:v>79.3</c:v>
                </c:pt>
                <c:pt idx="965">
                  <c:v>77.9</c:v>
                </c:pt>
                <c:pt idx="966">
                  <c:v>79.3</c:v>
                </c:pt>
                <c:pt idx="967">
                  <c:v>77.8</c:v>
                </c:pt>
                <c:pt idx="968">
                  <c:v>80.7</c:v>
                </c:pt>
                <c:pt idx="969">
                  <c:v>77.6</c:v>
                </c:pt>
                <c:pt idx="970">
                  <c:v>80.4</c:v>
                </c:pt>
                <c:pt idx="971">
                  <c:v>80.7</c:v>
                </c:pt>
                <c:pt idx="972">
                  <c:v>80.7</c:v>
                </c:pt>
                <c:pt idx="973">
                  <c:v>80.4</c:v>
                </c:pt>
                <c:pt idx="974">
                  <c:v>78.9</c:v>
                </c:pt>
                <c:pt idx="975">
                  <c:v>77.8</c:v>
                </c:pt>
                <c:pt idx="976">
                  <c:v>79.3</c:v>
                </c:pt>
                <c:pt idx="977">
                  <c:v>78.2</c:v>
                </c:pt>
                <c:pt idx="978">
                  <c:v>80.8</c:v>
                </c:pt>
                <c:pt idx="979">
                  <c:v>78.6</c:v>
                </c:pt>
                <c:pt idx="980">
                  <c:v>80.9</c:v>
                </c:pt>
                <c:pt idx="981">
                  <c:v>80.3</c:v>
                </c:pt>
                <c:pt idx="982">
                  <c:v>80.6</c:v>
                </c:pt>
                <c:pt idx="983">
                  <c:v>78.7</c:v>
                </c:pt>
                <c:pt idx="984">
                  <c:v>79.7</c:v>
                </c:pt>
                <c:pt idx="985">
                  <c:v>76.9</c:v>
                </c:pt>
                <c:pt idx="986">
                  <c:v>78.4</c:v>
                </c:pt>
                <c:pt idx="987">
                  <c:v>78.8</c:v>
                </c:pt>
                <c:pt idx="988">
                  <c:v>80.8</c:v>
                </c:pt>
                <c:pt idx="989">
                  <c:v>80.3</c:v>
                </c:pt>
                <c:pt idx="990">
                  <c:v>81.3</c:v>
                </c:pt>
                <c:pt idx="991">
                  <c:v>79.2</c:v>
                </c:pt>
                <c:pt idx="992">
                  <c:v>79.8</c:v>
                </c:pt>
                <c:pt idx="993">
                  <c:v>80.4</c:v>
                </c:pt>
                <c:pt idx="994">
                  <c:v>81.7</c:v>
                </c:pt>
                <c:pt idx="995">
                  <c:v>78.2</c:v>
                </c:pt>
                <c:pt idx="996">
                  <c:v>80.5</c:v>
                </c:pt>
                <c:pt idx="997">
                  <c:v>79.4</c:v>
                </c:pt>
                <c:pt idx="998">
                  <c:v>81.3</c:v>
                </c:pt>
                <c:pt idx="999">
                  <c:v>80.3</c:v>
                </c:pt>
                <c:pt idx="1000">
                  <c:v>82.1</c:v>
                </c:pt>
                <c:pt idx="1001">
                  <c:v>78.1</c:v>
                </c:pt>
                <c:pt idx="1002">
                  <c:v>80.5</c:v>
                </c:pt>
                <c:pt idx="1003">
                  <c:v>81.4</c:v>
                </c:pt>
                <c:pt idx="1004">
                  <c:v>79.7</c:v>
                </c:pt>
                <c:pt idx="1005">
                  <c:v>77.7</c:v>
                </c:pt>
                <c:pt idx="1006">
                  <c:v>81.3</c:v>
                </c:pt>
                <c:pt idx="1007">
                  <c:v>79.4</c:v>
                </c:pt>
                <c:pt idx="1008">
                  <c:v>80.3</c:v>
                </c:pt>
                <c:pt idx="1009">
                  <c:v>80.4</c:v>
                </c:pt>
                <c:pt idx="1010">
                  <c:v>81.3</c:v>
                </c:pt>
                <c:pt idx="1011">
                  <c:v>80.1</c:v>
                </c:pt>
                <c:pt idx="1012">
                  <c:v>81.9</c:v>
                </c:pt>
                <c:pt idx="1013">
                  <c:v>80.3</c:v>
                </c:pt>
                <c:pt idx="1014">
                  <c:v>83.7</c:v>
                </c:pt>
                <c:pt idx="1015">
                  <c:v>81.3</c:v>
                </c:pt>
                <c:pt idx="1016">
                  <c:v>82.3</c:v>
                </c:pt>
                <c:pt idx="1017">
                  <c:v>79.9</c:v>
                </c:pt>
                <c:pt idx="1018">
                  <c:v>80.9</c:v>
                </c:pt>
                <c:pt idx="1019">
                  <c:v>80.1</c:v>
                </c:pt>
                <c:pt idx="1020">
                  <c:v>80.8</c:v>
                </c:pt>
                <c:pt idx="1021">
                  <c:v>78.3</c:v>
                </c:pt>
                <c:pt idx="1022">
                  <c:v>79.7</c:v>
                </c:pt>
                <c:pt idx="1023">
                  <c:v>80.9</c:v>
                </c:pt>
                <c:pt idx="1024">
                  <c:v>82.2</c:v>
                </c:pt>
                <c:pt idx="1025">
                  <c:v>78.6</c:v>
                </c:pt>
                <c:pt idx="1026">
                  <c:v>81.4</c:v>
                </c:pt>
                <c:pt idx="1027">
                  <c:v>79.9</c:v>
                </c:pt>
                <c:pt idx="1028">
                  <c:v>82.3</c:v>
                </c:pt>
                <c:pt idx="1029">
                  <c:v>79.7</c:v>
                </c:pt>
                <c:pt idx="1030">
                  <c:v>81.7</c:v>
                </c:pt>
                <c:pt idx="1031">
                  <c:v>79.4</c:v>
                </c:pt>
                <c:pt idx="1032">
                  <c:v>83.7</c:v>
                </c:pt>
                <c:pt idx="1033">
                  <c:v>79.7</c:v>
                </c:pt>
                <c:pt idx="1034">
                  <c:v>80.6</c:v>
                </c:pt>
                <c:pt idx="1035">
                  <c:v>79.6</c:v>
                </c:pt>
                <c:pt idx="1036">
                  <c:v>81.8</c:v>
                </c:pt>
                <c:pt idx="1037">
                  <c:v>79.4</c:v>
                </c:pt>
                <c:pt idx="1038">
                  <c:v>79.2</c:v>
                </c:pt>
                <c:pt idx="1039">
                  <c:v>76.9</c:v>
                </c:pt>
                <c:pt idx="1040">
                  <c:v>81.2</c:v>
                </c:pt>
                <c:pt idx="1041">
                  <c:v>75.4</c:v>
                </c:pt>
                <c:pt idx="1042">
                  <c:v>77.3</c:v>
                </c:pt>
                <c:pt idx="1043">
                  <c:v>67.3</c:v>
                </c:pt>
              </c:numCache>
            </c:numRef>
          </c:yVal>
          <c:smooth val="0"/>
        </c:ser>
        <c:axId val="20862352"/>
        <c:axId val="53543441"/>
      </c:scatterChart>
      <c:valAx>
        <c:axId val="20862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43441"/>
        <c:crosses val="autoZero"/>
        <c:crossBetween val="midCat"/>
        <c:dispUnits/>
      </c:valAx>
      <c:valAx>
        <c:axId val="535434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8623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2010-2051 UT PNE008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Data!$O$121:$O$366</c:f>
              <c:numCache>
                <c:ptCount val="246"/>
                <c:pt idx="0">
                  <c:v>47.4</c:v>
                </c:pt>
                <c:pt idx="1">
                  <c:v>44.9</c:v>
                </c:pt>
                <c:pt idx="2">
                  <c:v>45.2</c:v>
                </c:pt>
                <c:pt idx="3">
                  <c:v>46.1</c:v>
                </c:pt>
                <c:pt idx="4">
                  <c:v>46.9</c:v>
                </c:pt>
                <c:pt idx="5">
                  <c:v>47.3</c:v>
                </c:pt>
                <c:pt idx="6">
                  <c:v>48.1</c:v>
                </c:pt>
                <c:pt idx="7">
                  <c:v>48.8</c:v>
                </c:pt>
                <c:pt idx="8">
                  <c:v>49.1</c:v>
                </c:pt>
                <c:pt idx="9">
                  <c:v>50.1</c:v>
                </c:pt>
                <c:pt idx="10">
                  <c:v>50.1</c:v>
                </c:pt>
                <c:pt idx="11">
                  <c:v>50.4</c:v>
                </c:pt>
                <c:pt idx="12">
                  <c:v>50.5</c:v>
                </c:pt>
                <c:pt idx="13">
                  <c:v>50.9</c:v>
                </c:pt>
                <c:pt idx="14">
                  <c:v>51.1</c:v>
                </c:pt>
                <c:pt idx="15">
                  <c:v>52</c:v>
                </c:pt>
                <c:pt idx="16">
                  <c:v>52.4</c:v>
                </c:pt>
                <c:pt idx="17">
                  <c:v>52.2</c:v>
                </c:pt>
                <c:pt idx="18">
                  <c:v>51.8</c:v>
                </c:pt>
                <c:pt idx="19">
                  <c:v>52.1</c:v>
                </c:pt>
                <c:pt idx="20">
                  <c:v>52.7</c:v>
                </c:pt>
                <c:pt idx="21">
                  <c:v>52.7</c:v>
                </c:pt>
                <c:pt idx="22">
                  <c:v>53.3</c:v>
                </c:pt>
                <c:pt idx="23">
                  <c:v>54.6</c:v>
                </c:pt>
                <c:pt idx="24">
                  <c:v>54.7</c:v>
                </c:pt>
                <c:pt idx="25">
                  <c:v>54.9</c:v>
                </c:pt>
                <c:pt idx="26">
                  <c:v>55.5</c:v>
                </c:pt>
                <c:pt idx="27">
                  <c:v>57</c:v>
                </c:pt>
                <c:pt idx="28">
                  <c:v>57.6</c:v>
                </c:pt>
                <c:pt idx="29">
                  <c:v>57.9</c:v>
                </c:pt>
                <c:pt idx="30">
                  <c:v>59.2</c:v>
                </c:pt>
                <c:pt idx="31">
                  <c:v>59.9</c:v>
                </c:pt>
                <c:pt idx="32">
                  <c:v>60.5</c:v>
                </c:pt>
                <c:pt idx="33">
                  <c:v>60.6</c:v>
                </c:pt>
                <c:pt idx="34">
                  <c:v>60.6</c:v>
                </c:pt>
                <c:pt idx="35">
                  <c:v>61.3</c:v>
                </c:pt>
                <c:pt idx="36">
                  <c:v>60.9</c:v>
                </c:pt>
                <c:pt idx="37">
                  <c:v>61.2</c:v>
                </c:pt>
                <c:pt idx="38">
                  <c:v>61.6</c:v>
                </c:pt>
                <c:pt idx="39">
                  <c:v>61.5</c:v>
                </c:pt>
                <c:pt idx="40">
                  <c:v>63.2</c:v>
                </c:pt>
                <c:pt idx="41">
                  <c:v>63.9</c:v>
                </c:pt>
                <c:pt idx="42">
                  <c:v>63.9</c:v>
                </c:pt>
                <c:pt idx="43">
                  <c:v>64.1</c:v>
                </c:pt>
                <c:pt idx="44">
                  <c:v>64.1</c:v>
                </c:pt>
                <c:pt idx="45">
                  <c:v>63.9</c:v>
                </c:pt>
                <c:pt idx="46">
                  <c:v>63.8</c:v>
                </c:pt>
                <c:pt idx="47">
                  <c:v>64</c:v>
                </c:pt>
                <c:pt idx="48">
                  <c:v>64</c:v>
                </c:pt>
                <c:pt idx="49">
                  <c:v>63.2</c:v>
                </c:pt>
                <c:pt idx="50">
                  <c:v>62.5</c:v>
                </c:pt>
                <c:pt idx="51">
                  <c:v>61.3</c:v>
                </c:pt>
                <c:pt idx="52">
                  <c:v>62.7</c:v>
                </c:pt>
                <c:pt idx="53">
                  <c:v>64.2</c:v>
                </c:pt>
                <c:pt idx="54">
                  <c:v>64.9</c:v>
                </c:pt>
                <c:pt idx="55">
                  <c:v>64.8</c:v>
                </c:pt>
                <c:pt idx="56">
                  <c:v>65.9</c:v>
                </c:pt>
                <c:pt idx="57">
                  <c:v>66.2</c:v>
                </c:pt>
                <c:pt idx="58">
                  <c:v>66.7</c:v>
                </c:pt>
                <c:pt idx="59">
                  <c:v>67.2</c:v>
                </c:pt>
                <c:pt idx="60">
                  <c:v>67.1</c:v>
                </c:pt>
                <c:pt idx="61">
                  <c:v>67.4</c:v>
                </c:pt>
                <c:pt idx="62">
                  <c:v>67.4</c:v>
                </c:pt>
                <c:pt idx="63">
                  <c:v>67.8</c:v>
                </c:pt>
                <c:pt idx="64">
                  <c:v>68</c:v>
                </c:pt>
                <c:pt idx="65">
                  <c:v>68.5</c:v>
                </c:pt>
                <c:pt idx="66">
                  <c:v>67.6</c:v>
                </c:pt>
                <c:pt idx="67">
                  <c:v>66.8</c:v>
                </c:pt>
                <c:pt idx="68">
                  <c:v>67.5</c:v>
                </c:pt>
                <c:pt idx="69">
                  <c:v>70.3</c:v>
                </c:pt>
                <c:pt idx="70">
                  <c:v>72</c:v>
                </c:pt>
                <c:pt idx="71">
                  <c:v>72.4</c:v>
                </c:pt>
                <c:pt idx="72">
                  <c:v>73.7</c:v>
                </c:pt>
                <c:pt idx="73">
                  <c:v>75.1</c:v>
                </c:pt>
                <c:pt idx="74">
                  <c:v>75.9</c:v>
                </c:pt>
                <c:pt idx="75">
                  <c:v>77.1</c:v>
                </c:pt>
                <c:pt idx="76">
                  <c:v>77.3</c:v>
                </c:pt>
                <c:pt idx="77">
                  <c:v>77.6</c:v>
                </c:pt>
                <c:pt idx="78">
                  <c:v>76.5</c:v>
                </c:pt>
                <c:pt idx="79">
                  <c:v>75</c:v>
                </c:pt>
                <c:pt idx="80">
                  <c:v>79.2</c:v>
                </c:pt>
                <c:pt idx="81">
                  <c:v>80.2</c:v>
                </c:pt>
                <c:pt idx="82">
                  <c:v>79.8</c:v>
                </c:pt>
                <c:pt idx="83">
                  <c:v>78.7</c:v>
                </c:pt>
                <c:pt idx="84">
                  <c:v>79.6</c:v>
                </c:pt>
                <c:pt idx="85">
                  <c:v>80.9</c:v>
                </c:pt>
                <c:pt idx="86">
                  <c:v>81.4</c:v>
                </c:pt>
                <c:pt idx="87">
                  <c:v>82.5</c:v>
                </c:pt>
                <c:pt idx="88">
                  <c:v>82.4</c:v>
                </c:pt>
                <c:pt idx="89">
                  <c:v>83</c:v>
                </c:pt>
                <c:pt idx="90">
                  <c:v>83.5</c:v>
                </c:pt>
                <c:pt idx="91">
                  <c:v>83.3</c:v>
                </c:pt>
                <c:pt idx="92">
                  <c:v>83.1</c:v>
                </c:pt>
                <c:pt idx="93">
                  <c:v>84.3</c:v>
                </c:pt>
                <c:pt idx="94">
                  <c:v>85.6</c:v>
                </c:pt>
                <c:pt idx="95">
                  <c:v>82.5</c:v>
                </c:pt>
                <c:pt idx="96">
                  <c:v>83.9</c:v>
                </c:pt>
                <c:pt idx="97">
                  <c:v>87.1</c:v>
                </c:pt>
                <c:pt idx="98">
                  <c:v>84.6</c:v>
                </c:pt>
                <c:pt idx="99">
                  <c:v>82.6</c:v>
                </c:pt>
                <c:pt idx="100">
                  <c:v>86.8</c:v>
                </c:pt>
                <c:pt idx="101">
                  <c:v>85.9</c:v>
                </c:pt>
                <c:pt idx="102">
                  <c:v>80.8</c:v>
                </c:pt>
                <c:pt idx="103">
                  <c:v>79.3</c:v>
                </c:pt>
                <c:pt idx="104">
                  <c:v>85.3</c:v>
                </c:pt>
                <c:pt idx="105">
                  <c:v>93.1</c:v>
                </c:pt>
                <c:pt idx="106">
                  <c:v>94.8</c:v>
                </c:pt>
                <c:pt idx="107">
                  <c:v>97.1</c:v>
                </c:pt>
                <c:pt idx="108">
                  <c:v>86.3</c:v>
                </c:pt>
                <c:pt idx="109">
                  <c:v>87.1</c:v>
                </c:pt>
                <c:pt idx="110">
                  <c:v>88.8</c:v>
                </c:pt>
                <c:pt idx="111">
                  <c:v>85.4</c:v>
                </c:pt>
                <c:pt idx="112">
                  <c:v>98.7</c:v>
                </c:pt>
                <c:pt idx="113">
                  <c:v>100</c:v>
                </c:pt>
                <c:pt idx="114">
                  <c:v>73.9</c:v>
                </c:pt>
                <c:pt idx="115">
                  <c:v>67.1</c:v>
                </c:pt>
                <c:pt idx="116">
                  <c:v>65.1</c:v>
                </c:pt>
                <c:pt idx="117">
                  <c:v>64.1</c:v>
                </c:pt>
                <c:pt idx="118">
                  <c:v>67.9</c:v>
                </c:pt>
                <c:pt idx="119">
                  <c:v>74.7</c:v>
                </c:pt>
                <c:pt idx="120">
                  <c:v>76</c:v>
                </c:pt>
                <c:pt idx="121">
                  <c:v>92.9</c:v>
                </c:pt>
                <c:pt idx="122">
                  <c:v>95.6</c:v>
                </c:pt>
                <c:pt idx="123">
                  <c:v>95.5</c:v>
                </c:pt>
                <c:pt idx="124">
                  <c:v>77.5</c:v>
                </c:pt>
                <c:pt idx="125">
                  <c:v>72</c:v>
                </c:pt>
                <c:pt idx="126">
                  <c:v>65.9</c:v>
                </c:pt>
                <c:pt idx="127">
                  <c:v>92.9</c:v>
                </c:pt>
                <c:pt idx="128">
                  <c:v>78.2</c:v>
                </c:pt>
                <c:pt idx="129">
                  <c:v>69.3</c:v>
                </c:pt>
                <c:pt idx="130">
                  <c:v>82.5</c:v>
                </c:pt>
                <c:pt idx="131">
                  <c:v>71.1</c:v>
                </c:pt>
                <c:pt idx="132">
                  <c:v>73.3</c:v>
                </c:pt>
                <c:pt idx="133">
                  <c:v>69.3</c:v>
                </c:pt>
                <c:pt idx="134">
                  <c:v>66</c:v>
                </c:pt>
                <c:pt idx="135">
                  <c:v>78.6</c:v>
                </c:pt>
                <c:pt idx="136">
                  <c:v>61.8</c:v>
                </c:pt>
                <c:pt idx="137">
                  <c:v>59.1</c:v>
                </c:pt>
                <c:pt idx="138">
                  <c:v>64.5</c:v>
                </c:pt>
                <c:pt idx="139">
                  <c:v>70.7</c:v>
                </c:pt>
                <c:pt idx="140">
                  <c:v>69.2</c:v>
                </c:pt>
                <c:pt idx="141">
                  <c:v>63.2</c:v>
                </c:pt>
                <c:pt idx="142">
                  <c:v>68.1</c:v>
                </c:pt>
                <c:pt idx="143">
                  <c:v>68.9</c:v>
                </c:pt>
                <c:pt idx="144">
                  <c:v>70.1</c:v>
                </c:pt>
                <c:pt idx="145">
                  <c:v>79.2</c:v>
                </c:pt>
                <c:pt idx="146">
                  <c:v>82.7</c:v>
                </c:pt>
                <c:pt idx="147">
                  <c:v>82.4</c:v>
                </c:pt>
                <c:pt idx="148">
                  <c:v>92</c:v>
                </c:pt>
                <c:pt idx="149">
                  <c:v>94.1</c:v>
                </c:pt>
                <c:pt idx="150">
                  <c:v>75.1</c:v>
                </c:pt>
                <c:pt idx="151">
                  <c:v>59.2</c:v>
                </c:pt>
                <c:pt idx="152">
                  <c:v>51.3</c:v>
                </c:pt>
                <c:pt idx="153">
                  <c:v>49.4</c:v>
                </c:pt>
                <c:pt idx="154">
                  <c:v>46.2</c:v>
                </c:pt>
                <c:pt idx="155">
                  <c:v>44.8</c:v>
                </c:pt>
                <c:pt idx="156">
                  <c:v>43.9</c:v>
                </c:pt>
                <c:pt idx="157">
                  <c:v>40.9</c:v>
                </c:pt>
                <c:pt idx="158">
                  <c:v>40.2</c:v>
                </c:pt>
                <c:pt idx="159">
                  <c:v>40.8</c:v>
                </c:pt>
                <c:pt idx="160">
                  <c:v>40.8</c:v>
                </c:pt>
                <c:pt idx="161">
                  <c:v>40.6</c:v>
                </c:pt>
                <c:pt idx="162">
                  <c:v>40.8</c:v>
                </c:pt>
                <c:pt idx="163">
                  <c:v>40.8</c:v>
                </c:pt>
                <c:pt idx="164">
                  <c:v>40.3</c:v>
                </c:pt>
                <c:pt idx="165">
                  <c:v>38.9</c:v>
                </c:pt>
                <c:pt idx="166">
                  <c:v>36.6</c:v>
                </c:pt>
                <c:pt idx="167">
                  <c:v>35.2</c:v>
                </c:pt>
                <c:pt idx="168">
                  <c:v>34.2</c:v>
                </c:pt>
                <c:pt idx="169">
                  <c:v>34.3</c:v>
                </c:pt>
                <c:pt idx="170">
                  <c:v>34.9</c:v>
                </c:pt>
                <c:pt idx="171">
                  <c:v>34.7</c:v>
                </c:pt>
                <c:pt idx="172">
                  <c:v>34</c:v>
                </c:pt>
                <c:pt idx="173">
                  <c:v>34</c:v>
                </c:pt>
                <c:pt idx="174">
                  <c:v>33.9</c:v>
                </c:pt>
                <c:pt idx="175">
                  <c:v>34.1</c:v>
                </c:pt>
                <c:pt idx="176">
                  <c:v>34.3</c:v>
                </c:pt>
                <c:pt idx="177">
                  <c:v>34.5</c:v>
                </c:pt>
                <c:pt idx="178">
                  <c:v>34.5</c:v>
                </c:pt>
                <c:pt idx="179">
                  <c:v>33.8</c:v>
                </c:pt>
                <c:pt idx="180">
                  <c:v>33.7</c:v>
                </c:pt>
                <c:pt idx="181">
                  <c:v>33.5</c:v>
                </c:pt>
                <c:pt idx="182">
                  <c:v>33.6</c:v>
                </c:pt>
                <c:pt idx="183">
                  <c:v>33.6</c:v>
                </c:pt>
                <c:pt idx="184">
                  <c:v>33.8</c:v>
                </c:pt>
                <c:pt idx="185">
                  <c:v>33.8</c:v>
                </c:pt>
                <c:pt idx="186">
                  <c:v>33.9</c:v>
                </c:pt>
                <c:pt idx="187">
                  <c:v>34.3</c:v>
                </c:pt>
                <c:pt idx="188">
                  <c:v>34.6</c:v>
                </c:pt>
                <c:pt idx="189">
                  <c:v>34.8</c:v>
                </c:pt>
                <c:pt idx="190">
                  <c:v>35</c:v>
                </c:pt>
                <c:pt idx="191">
                  <c:v>34.8</c:v>
                </c:pt>
                <c:pt idx="192">
                  <c:v>35.2</c:v>
                </c:pt>
                <c:pt idx="193">
                  <c:v>35.3</c:v>
                </c:pt>
                <c:pt idx="194">
                  <c:v>35.2</c:v>
                </c:pt>
                <c:pt idx="195">
                  <c:v>34.9</c:v>
                </c:pt>
                <c:pt idx="196">
                  <c:v>35.2</c:v>
                </c:pt>
                <c:pt idx="197">
                  <c:v>35.5</c:v>
                </c:pt>
                <c:pt idx="198">
                  <c:v>36.1</c:v>
                </c:pt>
                <c:pt idx="199">
                  <c:v>36.2</c:v>
                </c:pt>
                <c:pt idx="200">
                  <c:v>36.4</c:v>
                </c:pt>
                <c:pt idx="201">
                  <c:v>36.4</c:v>
                </c:pt>
                <c:pt idx="202">
                  <c:v>36.5</c:v>
                </c:pt>
                <c:pt idx="203">
                  <c:v>36.6</c:v>
                </c:pt>
                <c:pt idx="204">
                  <c:v>36.9</c:v>
                </c:pt>
                <c:pt idx="205">
                  <c:v>37</c:v>
                </c:pt>
                <c:pt idx="206">
                  <c:v>37.1</c:v>
                </c:pt>
                <c:pt idx="207">
                  <c:v>37.1</c:v>
                </c:pt>
                <c:pt idx="208">
                  <c:v>37.2</c:v>
                </c:pt>
                <c:pt idx="209">
                  <c:v>36.7</c:v>
                </c:pt>
                <c:pt idx="210">
                  <c:v>36.7</c:v>
                </c:pt>
                <c:pt idx="211">
                  <c:v>36.5</c:v>
                </c:pt>
                <c:pt idx="212">
                  <c:v>36.9</c:v>
                </c:pt>
                <c:pt idx="213">
                  <c:v>37.1</c:v>
                </c:pt>
                <c:pt idx="214">
                  <c:v>37</c:v>
                </c:pt>
                <c:pt idx="215">
                  <c:v>36.7</c:v>
                </c:pt>
                <c:pt idx="216">
                  <c:v>36.4</c:v>
                </c:pt>
                <c:pt idx="217">
                  <c:v>36.4</c:v>
                </c:pt>
                <c:pt idx="218">
                  <c:v>36.7</c:v>
                </c:pt>
                <c:pt idx="219">
                  <c:v>37.2</c:v>
                </c:pt>
                <c:pt idx="220">
                  <c:v>37.5</c:v>
                </c:pt>
                <c:pt idx="221">
                  <c:v>37.4</c:v>
                </c:pt>
                <c:pt idx="222">
                  <c:v>37.6</c:v>
                </c:pt>
                <c:pt idx="223">
                  <c:v>38.1</c:v>
                </c:pt>
                <c:pt idx="224">
                  <c:v>37.9</c:v>
                </c:pt>
                <c:pt idx="225">
                  <c:v>37.9</c:v>
                </c:pt>
                <c:pt idx="226">
                  <c:v>37.8</c:v>
                </c:pt>
                <c:pt idx="227">
                  <c:v>37.4</c:v>
                </c:pt>
                <c:pt idx="228">
                  <c:v>36.8</c:v>
                </c:pt>
                <c:pt idx="229">
                  <c:v>36.9</c:v>
                </c:pt>
                <c:pt idx="230">
                  <c:v>36.8</c:v>
                </c:pt>
                <c:pt idx="231">
                  <c:v>36.8</c:v>
                </c:pt>
                <c:pt idx="232">
                  <c:v>36.8</c:v>
                </c:pt>
                <c:pt idx="233">
                  <c:v>36.8</c:v>
                </c:pt>
                <c:pt idx="234">
                  <c:v>37.1</c:v>
                </c:pt>
                <c:pt idx="235">
                  <c:v>37.4</c:v>
                </c:pt>
                <c:pt idx="236">
                  <c:v>37.3</c:v>
                </c:pt>
                <c:pt idx="237">
                  <c:v>37</c:v>
                </c:pt>
                <c:pt idx="238">
                  <c:v>36.7</c:v>
                </c:pt>
                <c:pt idx="239">
                  <c:v>36.5</c:v>
                </c:pt>
                <c:pt idx="240">
                  <c:v>36.6</c:v>
                </c:pt>
                <c:pt idx="241">
                  <c:v>36.4</c:v>
                </c:pt>
                <c:pt idx="242">
                  <c:v>36.4</c:v>
                </c:pt>
                <c:pt idx="243">
                  <c:v>36.4</c:v>
                </c:pt>
                <c:pt idx="244">
                  <c:v>36.4</c:v>
                </c:pt>
                <c:pt idx="245">
                  <c:v>36.5</c:v>
                </c:pt>
              </c:numCache>
            </c:numRef>
          </c:xVal>
          <c:yVal>
            <c:numRef>
              <c:f>Data!$W$121:$W$366</c:f>
              <c:numCache>
                <c:ptCount val="246"/>
                <c:pt idx="0">
                  <c:v>63.21380846868009</c:v>
                </c:pt>
                <c:pt idx="1">
                  <c:v>82.9323131263269</c:v>
                </c:pt>
                <c:pt idx="2">
                  <c:v>112.59814297003658</c:v>
                </c:pt>
                <c:pt idx="3">
                  <c:v>137.40088354807028</c:v>
                </c:pt>
                <c:pt idx="4">
                  <c:v>157.29655373527123</c:v>
                </c:pt>
                <c:pt idx="5">
                  <c:v>181.40092877958642</c:v>
                </c:pt>
                <c:pt idx="6">
                  <c:v>201.40242710175534</c:v>
                </c:pt>
                <c:pt idx="7">
                  <c:v>216.43523063361192</c:v>
                </c:pt>
                <c:pt idx="8">
                  <c:v>240.71213585156613</c:v>
                </c:pt>
                <c:pt idx="9">
                  <c:v>269.2653948348682</c:v>
                </c:pt>
                <c:pt idx="10">
                  <c:v>288.63665789769186</c:v>
                </c:pt>
                <c:pt idx="11">
                  <c:v>297.91717347804183</c:v>
                </c:pt>
                <c:pt idx="12">
                  <c:v>302.9836479317323</c:v>
                </c:pt>
                <c:pt idx="13">
                  <c:v>310.58916032906336</c:v>
                </c:pt>
                <c:pt idx="14">
                  <c:v>328.36249217270586</c:v>
                </c:pt>
                <c:pt idx="15">
                  <c:v>348.72156181801927</c:v>
                </c:pt>
                <c:pt idx="16">
                  <c:v>377.64929052409013</c:v>
                </c:pt>
                <c:pt idx="17">
                  <c:v>411.8114342402729</c:v>
                </c:pt>
                <c:pt idx="18">
                  <c:v>422.94445997180196</c:v>
                </c:pt>
                <c:pt idx="19">
                  <c:v>440.10139039745764</c:v>
                </c:pt>
                <c:pt idx="20">
                  <c:v>452.1323683074146</c:v>
                </c:pt>
                <c:pt idx="21">
                  <c:v>459.8757830889033</c:v>
                </c:pt>
                <c:pt idx="22">
                  <c:v>471.93546562428503</c:v>
                </c:pt>
                <c:pt idx="23">
                  <c:v>487.46655127144356</c:v>
                </c:pt>
                <c:pt idx="24">
                  <c:v>517.7492936648978</c:v>
                </c:pt>
                <c:pt idx="25">
                  <c:v>536.840840394431</c:v>
                </c:pt>
                <c:pt idx="26">
                  <c:v>565.5607134157921</c:v>
                </c:pt>
                <c:pt idx="27">
                  <c:v>598.7555979455193</c:v>
                </c:pt>
                <c:pt idx="28">
                  <c:v>644.3962869185503</c:v>
                </c:pt>
                <c:pt idx="29">
                  <c:v>674.3744832749362</c:v>
                </c:pt>
                <c:pt idx="30">
                  <c:v>705.3478551490142</c:v>
                </c:pt>
                <c:pt idx="31">
                  <c:v>730.2100035775604</c:v>
                </c:pt>
                <c:pt idx="32">
                  <c:v>728.4316651251055</c:v>
                </c:pt>
                <c:pt idx="33">
                  <c:v>739.1074129490813</c:v>
                </c:pt>
                <c:pt idx="34">
                  <c:v>746.2322107881404</c:v>
                </c:pt>
                <c:pt idx="35">
                  <c:v>749.7969034258399</c:v>
                </c:pt>
                <c:pt idx="36">
                  <c:v>751.5798237487376</c:v>
                </c:pt>
                <c:pt idx="37">
                  <c:v>756.0388000530546</c:v>
                </c:pt>
                <c:pt idx="38">
                  <c:v>756.9308827065412</c:v>
                </c:pt>
                <c:pt idx="39">
                  <c:v>753.3631269601434</c:v>
                </c:pt>
                <c:pt idx="40">
                  <c:v>752.4714274831</c:v>
                </c:pt>
                <c:pt idx="41">
                  <c:v>754.2549222004368</c:v>
                </c:pt>
                <c:pt idx="42">
                  <c:v>763.1781461108772</c:v>
                </c:pt>
                <c:pt idx="43">
                  <c:v>775.6867905256373</c:v>
                </c:pt>
                <c:pt idx="44">
                  <c:v>781.9481857276689</c:v>
                </c:pt>
                <c:pt idx="45">
                  <c:v>779.264152507513</c:v>
                </c:pt>
                <c:pt idx="46">
                  <c:v>773.8986872947834</c:v>
                </c:pt>
                <c:pt idx="47">
                  <c:v>779.264152507513</c:v>
                </c:pt>
                <c:pt idx="48">
                  <c:v>791.7970698507819</c:v>
                </c:pt>
                <c:pt idx="49">
                  <c:v>803.4517403562128</c:v>
                </c:pt>
                <c:pt idx="50">
                  <c:v>813.3261769656344</c:v>
                </c:pt>
                <c:pt idx="51">
                  <c:v>823.2123694956508</c:v>
                </c:pt>
                <c:pt idx="52">
                  <c:v>831.3098361265711</c:v>
                </c:pt>
                <c:pt idx="53">
                  <c:v>849.3325265913934</c:v>
                </c:pt>
                <c:pt idx="54">
                  <c:v>856.5525695390152</c:v>
                </c:pt>
                <c:pt idx="55">
                  <c:v>868.2985448216763</c:v>
                </c:pt>
                <c:pt idx="56">
                  <c:v>888.2142777065284</c:v>
                </c:pt>
                <c:pt idx="57">
                  <c:v>899.0975707086945</c:v>
                </c:pt>
                <c:pt idx="58">
                  <c:v>918.177723401235</c:v>
                </c:pt>
                <c:pt idx="59">
                  <c:v>938.2135885923257</c:v>
                </c:pt>
                <c:pt idx="60">
                  <c:v>938.2135885923257</c:v>
                </c:pt>
                <c:pt idx="61">
                  <c:v>955.5562798169817</c:v>
                </c:pt>
                <c:pt idx="62">
                  <c:v>983.0134349066786</c:v>
                </c:pt>
                <c:pt idx="63">
                  <c:v>1005.963953556558</c:v>
                </c:pt>
                <c:pt idx="64">
                  <c:v>1025.2915298975008</c:v>
                </c:pt>
                <c:pt idx="65">
                  <c:v>1052.056164325203</c:v>
                </c:pt>
                <c:pt idx="66">
                  <c:v>1067.7859783020735</c:v>
                </c:pt>
                <c:pt idx="67">
                  <c:v>1074.2716310283095</c:v>
                </c:pt>
                <c:pt idx="68">
                  <c:v>1093.7590377270362</c:v>
                </c:pt>
                <c:pt idx="69">
                  <c:v>1110.4990058438734</c:v>
                </c:pt>
                <c:pt idx="70">
                  <c:v>1122.6100045504854</c:v>
                </c:pt>
                <c:pt idx="71">
                  <c:v>1140.3425289700922</c:v>
                </c:pt>
                <c:pt idx="72">
                  <c:v>1154.3686874290074</c:v>
                </c:pt>
                <c:pt idx="73">
                  <c:v>1172.169233092041</c:v>
                </c:pt>
                <c:pt idx="74">
                  <c:v>1185.3098845522286</c:v>
                </c:pt>
                <c:pt idx="75">
                  <c:v>1206.001585164924</c:v>
                </c:pt>
                <c:pt idx="76">
                  <c:v>1213.5386416133765</c:v>
                </c:pt>
                <c:pt idx="77">
                  <c:v>1227.6890875913982</c:v>
                </c:pt>
                <c:pt idx="78">
                  <c:v>1240.917961487066</c:v>
                </c:pt>
                <c:pt idx="79">
                  <c:v>1252.2737941928604</c:v>
                </c:pt>
                <c:pt idx="80">
                  <c:v>1267.439101678313</c:v>
                </c:pt>
                <c:pt idx="81">
                  <c:v>1274.0826427611746</c:v>
                </c:pt>
                <c:pt idx="82">
                  <c:v>1288.336725402894</c:v>
                </c:pt>
                <c:pt idx="83">
                  <c:v>1299.7576345343377</c:v>
                </c:pt>
                <c:pt idx="84">
                  <c:v>1315.9641919228811</c:v>
                </c:pt>
                <c:pt idx="85">
                  <c:v>1328.3788187922828</c:v>
                </c:pt>
                <c:pt idx="86">
                  <c:v>1345.5990006195962</c:v>
                </c:pt>
                <c:pt idx="87">
                  <c:v>1359.0172075106339</c:v>
                </c:pt>
                <c:pt idx="88">
                  <c:v>1373.4179592069527</c:v>
                </c:pt>
                <c:pt idx="89">
                  <c:v>1382.070412938901</c:v>
                </c:pt>
                <c:pt idx="90">
                  <c:v>1402.2946014004415</c:v>
                </c:pt>
                <c:pt idx="91">
                  <c:v>1414.8390657971254</c:v>
                </c:pt>
                <c:pt idx="92">
                  <c:v>1417.7366353660414</c:v>
                </c:pt>
                <c:pt idx="93">
                  <c:v>1449.6768105656229</c:v>
                </c:pt>
                <c:pt idx="94">
                  <c:v>1481.740314425549</c:v>
                </c:pt>
                <c:pt idx="95">
                  <c:v>1489.5319653579877</c:v>
                </c:pt>
                <c:pt idx="96">
                  <c:v>1509.0431382722913</c:v>
                </c:pt>
                <c:pt idx="97">
                  <c:v>1536.4360281477739</c:v>
                </c:pt>
                <c:pt idx="98">
                  <c:v>1554.0935805419404</c:v>
                </c:pt>
                <c:pt idx="99">
                  <c:v>1572.7729320599683</c:v>
                </c:pt>
                <c:pt idx="100">
                  <c:v>1582.621072886925</c:v>
                </c:pt>
                <c:pt idx="101">
                  <c:v>1597.415217851135</c:v>
                </c:pt>
                <c:pt idx="102">
                  <c:v>1611.2469068561281</c:v>
                </c:pt>
                <c:pt idx="103">
                  <c:v>1635.0121070655164</c:v>
                </c:pt>
                <c:pt idx="104">
                  <c:v>1648.9066148140118</c:v>
                </c:pt>
                <c:pt idx="105">
                  <c:v>1655.8625967446028</c:v>
                </c:pt>
                <c:pt idx="106">
                  <c:v>1667.8007102736237</c:v>
                </c:pt>
                <c:pt idx="107">
                  <c:v>1679.7560112545716</c:v>
                </c:pt>
                <c:pt idx="108">
                  <c:v>1691.7285492487858</c:v>
                </c:pt>
                <c:pt idx="109">
                  <c:v>1712.7221171405272</c:v>
                </c:pt>
                <c:pt idx="110">
                  <c:v>1715.7255355970442</c:v>
                </c:pt>
                <c:pt idx="111">
                  <c:v>1725.744783159068</c:v>
                </c:pt>
                <c:pt idx="112">
                  <c:v>1728.7529162736514</c:v>
                </c:pt>
                <c:pt idx="113">
                  <c:v>1722.7377393557936</c:v>
                </c:pt>
                <c:pt idx="114">
                  <c:v>1728.7529162736514</c:v>
                </c:pt>
                <c:pt idx="115">
                  <c:v>1728.7529162736514</c:v>
                </c:pt>
                <c:pt idx="116">
                  <c:v>1727.7500841521505</c:v>
                </c:pt>
                <c:pt idx="117">
                  <c:v>1732.7654562753787</c:v>
                </c:pt>
                <c:pt idx="118">
                  <c:v>1720.7336482704059</c:v>
                </c:pt>
                <c:pt idx="119">
                  <c:v>1725.744783159068</c:v>
                </c:pt>
                <c:pt idx="120">
                  <c:v>1717.7284182338649</c:v>
                </c:pt>
                <c:pt idx="121">
                  <c:v>1711.7212190049222</c:v>
                </c:pt>
                <c:pt idx="122">
                  <c:v>1703.7183740322953</c:v>
                </c:pt>
                <c:pt idx="123">
                  <c:v>1688.7337960617929</c:v>
                </c:pt>
                <c:pt idx="124">
                  <c:v>1693.7256515604818</c:v>
                </c:pt>
                <c:pt idx="125">
                  <c:v>1705.7183623300189</c:v>
                </c:pt>
                <c:pt idx="126">
                  <c:v>1701.7188673113424</c:v>
                </c:pt>
                <c:pt idx="127">
                  <c:v>1702.7185604892175</c:v>
                </c:pt>
                <c:pt idx="128">
                  <c:v>1697.7212976724577</c:v>
                </c:pt>
                <c:pt idx="129">
                  <c:v>1705.7183623300189</c:v>
                </c:pt>
                <c:pt idx="130">
                  <c:v>1712.7221171405272</c:v>
                </c:pt>
                <c:pt idx="131">
                  <c:v>1718.7300407393914</c:v>
                </c:pt>
                <c:pt idx="132">
                  <c:v>1716.726916529461</c:v>
                </c:pt>
                <c:pt idx="133">
                  <c:v>1716.726916529461</c:v>
                </c:pt>
                <c:pt idx="134">
                  <c:v>1716.726916529461</c:v>
                </c:pt>
                <c:pt idx="135">
                  <c:v>1722.7377393557936</c:v>
                </c:pt>
                <c:pt idx="136">
                  <c:v>1712.7221171405272</c:v>
                </c:pt>
                <c:pt idx="137">
                  <c:v>1712.7221171405272</c:v>
                </c:pt>
                <c:pt idx="138">
                  <c:v>1719.7317840751862</c:v>
                </c:pt>
                <c:pt idx="139">
                  <c:v>1724.7423142290158</c:v>
                </c:pt>
                <c:pt idx="140">
                  <c:v>1728.7529162736514</c:v>
                </c:pt>
                <c:pt idx="141">
                  <c:v>1724.7423142290158</c:v>
                </c:pt>
                <c:pt idx="142">
                  <c:v>1721.7356333542143</c:v>
                </c:pt>
                <c:pt idx="143">
                  <c:v>1728.7529162736514</c:v>
                </c:pt>
                <c:pt idx="144">
                  <c:v>1733.7688943011308</c:v>
                </c:pt>
                <c:pt idx="145">
                  <c:v>1735.77613418811</c:v>
                </c:pt>
                <c:pt idx="146">
                  <c:v>1737.7838593845436</c:v>
                </c:pt>
                <c:pt idx="147">
                  <c:v>1741.8007666448775</c:v>
                </c:pt>
                <c:pt idx="148">
                  <c:v>1736.7799361079774</c:v>
                </c:pt>
                <c:pt idx="149">
                  <c:v>1744.8147227745121</c:v>
                </c:pt>
                <c:pt idx="150">
                  <c:v>1766.9505568184159</c:v>
                </c:pt>
                <c:pt idx="151">
                  <c:v>1783.0864887783778</c:v>
                </c:pt>
                <c:pt idx="152">
                  <c:v>1789.1455560825893</c:v>
                </c:pt>
                <c:pt idx="153">
                  <c:v>1794.1981582293442</c:v>
                </c:pt>
                <c:pt idx="154">
                  <c:v>1807.3493296247857</c:v>
                </c:pt>
                <c:pt idx="155">
                  <c:v>1820.521361895072</c:v>
                </c:pt>
                <c:pt idx="156">
                  <c:v>1831.6832704727203</c:v>
                </c:pt>
                <c:pt idx="157">
                  <c:v>1850.9983402165494</c:v>
                </c:pt>
                <c:pt idx="158">
                  <c:v>1856.0887292510847</c:v>
                </c:pt>
                <c:pt idx="159">
                  <c:v>1865.2593004448672</c:v>
                </c:pt>
                <c:pt idx="160">
                  <c:v>1882.6091713571914</c:v>
                </c:pt>
                <c:pt idx="161">
                  <c:v>1892.8319368634661</c:v>
                </c:pt>
                <c:pt idx="162">
                  <c:v>1909.2145836016307</c:v>
                </c:pt>
                <c:pt idx="163">
                  <c:v>1921.522814173201</c:v>
                </c:pt>
                <c:pt idx="164">
                  <c:v>1942.0771597468624</c:v>
                </c:pt>
                <c:pt idx="165">
                  <c:v>1958.5573464947179</c:v>
                </c:pt>
                <c:pt idx="166">
                  <c:v>1978.1701439852195</c:v>
                </c:pt>
                <c:pt idx="167">
                  <c:v>1995.7577881757566</c:v>
                </c:pt>
                <c:pt idx="168">
                  <c:v>2022.728796979548</c:v>
                </c:pt>
                <c:pt idx="169">
                  <c:v>2035.206562470842</c:v>
                </c:pt>
                <c:pt idx="170">
                  <c:v>2053.958436541077</c:v>
                </c:pt>
                <c:pt idx="171">
                  <c:v>2071.707506393155</c:v>
                </c:pt>
                <c:pt idx="172">
                  <c:v>2086.3529270712374</c:v>
                </c:pt>
                <c:pt idx="173">
                  <c:v>2102.073165322016</c:v>
                </c:pt>
                <c:pt idx="174">
                  <c:v>2118.874286626547</c:v>
                </c:pt>
                <c:pt idx="175">
                  <c:v>2135.709470035087</c:v>
                </c:pt>
                <c:pt idx="176">
                  <c:v>2142.03147366896</c:v>
                </c:pt>
                <c:pt idx="177">
                  <c:v>2156.8015600439853</c:v>
                </c:pt>
                <c:pt idx="178">
                  <c:v>2166.310507243502</c:v>
                </c:pt>
                <c:pt idx="179">
                  <c:v>2182.1829900092316</c:v>
                </c:pt>
                <c:pt idx="180">
                  <c:v>2203.393605301237</c:v>
                </c:pt>
                <c:pt idx="181">
                  <c:v>2210.8301387226966</c:v>
                </c:pt>
                <c:pt idx="182">
                  <c:v>2224.6585372089776</c:v>
                </c:pt>
                <c:pt idx="183">
                  <c:v>2233.179781027023</c:v>
                </c:pt>
                <c:pt idx="184">
                  <c:v>2244.9107872921454</c:v>
                </c:pt>
                <c:pt idx="185">
                  <c:v>2262.0037075114014</c:v>
                </c:pt>
                <c:pt idx="186">
                  <c:v>2280.2035695410787</c:v>
                </c:pt>
                <c:pt idx="187">
                  <c:v>2284.4916932470064</c:v>
                </c:pt>
                <c:pt idx="188">
                  <c:v>2293.0745894860415</c:v>
                </c:pt>
                <c:pt idx="189">
                  <c:v>2303.8156999889484</c:v>
                </c:pt>
                <c:pt idx="190">
                  <c:v>2310.2670415321336</c:v>
                </c:pt>
                <c:pt idx="191">
                  <c:v>2316.723399021045</c:v>
                </c:pt>
                <c:pt idx="192">
                  <c:v>2327.4951625914364</c:v>
                </c:pt>
                <c:pt idx="193">
                  <c:v>2331.8077834995865</c:v>
                </c:pt>
                <c:pt idx="194">
                  <c:v>2342.5991448259747</c:v>
                </c:pt>
                <c:pt idx="195">
                  <c:v>2357.730649625682</c:v>
                </c:pt>
                <c:pt idx="196">
                  <c:v>2368.555773531274</c:v>
                </c:pt>
                <c:pt idx="197">
                  <c:v>2383.7346939618888</c:v>
                </c:pt>
                <c:pt idx="198">
                  <c:v>2396.767317152842</c:v>
                </c:pt>
                <c:pt idx="199">
                  <c:v>2406.5552250830087</c:v>
                </c:pt>
                <c:pt idx="200">
                  <c:v>2415.265283699331</c:v>
                </c:pt>
                <c:pt idx="201">
                  <c:v>2427.2565513022078</c:v>
                </c:pt>
                <c:pt idx="202">
                  <c:v>2440.3577131657016</c:v>
                </c:pt>
                <c:pt idx="203">
                  <c:v>2450.197166933349</c:v>
                </c:pt>
                <c:pt idx="204">
                  <c:v>2461.1435847747416</c:v>
                </c:pt>
                <c:pt idx="205">
                  <c:v>2474.2983619764923</c:v>
                </c:pt>
                <c:pt idx="206">
                  <c:v>2483.079805091749</c:v>
                </c:pt>
                <c:pt idx="207">
                  <c:v>2497.3694860071346</c:v>
                </c:pt>
                <c:pt idx="208">
                  <c:v>2512.7859231638836</c:v>
                </c:pt>
                <c:pt idx="209">
                  <c:v>2522.711624903193</c:v>
                </c:pt>
                <c:pt idx="210">
                  <c:v>2537.069727547468</c:v>
                </c:pt>
                <c:pt idx="211">
                  <c:v>2541.492604547902</c:v>
                </c:pt>
                <c:pt idx="212">
                  <c:v>2554.7753875005524</c:v>
                </c:pt>
                <c:pt idx="213">
                  <c:v>2564.751436534341</c:v>
                </c:pt>
                <c:pt idx="214">
                  <c:v>2571.4088003639295</c:v>
                </c:pt>
                <c:pt idx="215">
                  <c:v>2575.8500099213256</c:v>
                </c:pt>
                <c:pt idx="216">
                  <c:v>2594.751694901634</c:v>
                </c:pt>
                <c:pt idx="217">
                  <c:v>2604.7759147961606</c:v>
                </c:pt>
                <c:pt idx="218">
                  <c:v>2621.509885741615</c:v>
                </c:pt>
                <c:pt idx="219">
                  <c:v>2634.9213848162544</c:v>
                </c:pt>
                <c:pt idx="220">
                  <c:v>2647.2343162482034</c:v>
                </c:pt>
                <c:pt idx="221">
                  <c:v>2656.200656838077</c:v>
                </c:pt>
                <c:pt idx="222">
                  <c:v>2666.2993760542186</c:v>
                </c:pt>
                <c:pt idx="223">
                  <c:v>2670.7916409038357</c:v>
                </c:pt>
                <c:pt idx="224">
                  <c:v>2674.1624350934144</c:v>
                </c:pt>
                <c:pt idx="225">
                  <c:v>2673.0386849906095</c:v>
                </c:pt>
                <c:pt idx="226">
                  <c:v>2660.6874603361325</c:v>
                </c:pt>
                <c:pt idx="227">
                  <c:v>2662.931771531416</c:v>
                </c:pt>
                <c:pt idx="228">
                  <c:v>2661.80954011245</c:v>
                </c:pt>
                <c:pt idx="229">
                  <c:v>2662.931771531416</c:v>
                </c:pt>
                <c:pt idx="230">
                  <c:v>2665.176689461282</c:v>
                </c:pt>
                <c:pt idx="231">
                  <c:v>2670.7916409038357</c:v>
                </c:pt>
                <c:pt idx="232">
                  <c:v>2670.7916409038357</c:v>
                </c:pt>
                <c:pt idx="233">
                  <c:v>2682.032946765675</c:v>
                </c:pt>
                <c:pt idx="234">
                  <c:v>2682.032946765675</c:v>
                </c:pt>
                <c:pt idx="235">
                  <c:v>2683.157914778234</c:v>
                </c:pt>
                <c:pt idx="236">
                  <c:v>2670.7916409038357</c:v>
                </c:pt>
                <c:pt idx="237">
                  <c:v>2656.200656838077</c:v>
                </c:pt>
                <c:pt idx="238">
                  <c:v>2643.874432984887</c:v>
                </c:pt>
                <c:pt idx="239">
                  <c:v>2625.9779791353967</c:v>
                </c:pt>
                <c:pt idx="240">
                  <c:v>2618.1603927058145</c:v>
                </c:pt>
                <c:pt idx="241">
                  <c:v>2615.9281476998995</c:v>
                </c:pt>
                <c:pt idx="242">
                  <c:v>2610.3501590626715</c:v>
                </c:pt>
                <c:pt idx="243">
                  <c:v>2599.205409876724</c:v>
                </c:pt>
                <c:pt idx="244">
                  <c:v>2584.739561282266</c:v>
                </c:pt>
                <c:pt idx="245">
                  <c:v>2598.0917571731165</c:v>
                </c:pt>
              </c:numCache>
            </c:numRef>
          </c:yVal>
          <c:smooth val="0"/>
        </c:ser>
        <c:axId val="12128922"/>
        <c:axId val="42051435"/>
      </c:scatterChart>
      <c:valAx>
        <c:axId val="12128922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42051435"/>
        <c:crosses val="autoZero"/>
        <c:crossBetween val="midCat"/>
        <c:dispUnits/>
      </c:valAx>
      <c:valAx>
        <c:axId val="4205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21289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NE-OPS 99/07/05 2010-2051 UT PNE008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Data!$R$121:$R$366</c:f>
              <c:numCache>
                <c:ptCount val="246"/>
                <c:pt idx="0">
                  <c:v>74.2</c:v>
                </c:pt>
                <c:pt idx="1">
                  <c:v>70.4</c:v>
                </c:pt>
                <c:pt idx="2">
                  <c:v>70.7</c:v>
                </c:pt>
                <c:pt idx="3">
                  <c:v>70.4</c:v>
                </c:pt>
                <c:pt idx="4">
                  <c:v>73.2</c:v>
                </c:pt>
                <c:pt idx="5">
                  <c:v>71.3</c:v>
                </c:pt>
                <c:pt idx="6">
                  <c:v>74.4</c:v>
                </c:pt>
                <c:pt idx="7">
                  <c:v>72.7</c:v>
                </c:pt>
                <c:pt idx="8">
                  <c:v>75.7</c:v>
                </c:pt>
                <c:pt idx="9">
                  <c:v>71.8</c:v>
                </c:pt>
                <c:pt idx="10">
                  <c:v>72.9</c:v>
                </c:pt>
                <c:pt idx="11">
                  <c:v>73.8</c:v>
                </c:pt>
                <c:pt idx="12">
                  <c:v>76.4</c:v>
                </c:pt>
                <c:pt idx="13">
                  <c:v>72.8</c:v>
                </c:pt>
                <c:pt idx="14">
                  <c:v>74.3</c:v>
                </c:pt>
                <c:pt idx="15">
                  <c:v>72.3</c:v>
                </c:pt>
                <c:pt idx="16">
                  <c:v>75.3</c:v>
                </c:pt>
                <c:pt idx="17">
                  <c:v>72.7</c:v>
                </c:pt>
                <c:pt idx="18">
                  <c:v>75.4</c:v>
                </c:pt>
                <c:pt idx="19">
                  <c:v>74.2</c:v>
                </c:pt>
                <c:pt idx="20">
                  <c:v>74.7</c:v>
                </c:pt>
                <c:pt idx="21">
                  <c:v>72.8</c:v>
                </c:pt>
                <c:pt idx="22">
                  <c:v>74.6</c:v>
                </c:pt>
                <c:pt idx="23">
                  <c:v>73.6</c:v>
                </c:pt>
                <c:pt idx="24">
                  <c:v>77.3</c:v>
                </c:pt>
                <c:pt idx="25">
                  <c:v>72.8</c:v>
                </c:pt>
                <c:pt idx="26">
                  <c:v>76.4</c:v>
                </c:pt>
                <c:pt idx="27">
                  <c:v>76.3</c:v>
                </c:pt>
                <c:pt idx="28">
                  <c:v>78.9</c:v>
                </c:pt>
                <c:pt idx="29">
                  <c:v>75.9</c:v>
                </c:pt>
                <c:pt idx="30">
                  <c:v>77.4</c:v>
                </c:pt>
                <c:pt idx="31">
                  <c:v>75.8</c:v>
                </c:pt>
                <c:pt idx="32">
                  <c:v>78.7</c:v>
                </c:pt>
                <c:pt idx="33">
                  <c:v>76.3</c:v>
                </c:pt>
                <c:pt idx="34">
                  <c:v>75.9</c:v>
                </c:pt>
                <c:pt idx="35">
                  <c:v>75.8</c:v>
                </c:pt>
                <c:pt idx="36">
                  <c:v>77.3</c:v>
                </c:pt>
                <c:pt idx="37">
                  <c:v>75.3</c:v>
                </c:pt>
                <c:pt idx="38">
                  <c:v>76.2</c:v>
                </c:pt>
                <c:pt idx="39">
                  <c:v>75.9</c:v>
                </c:pt>
                <c:pt idx="40">
                  <c:v>76.8</c:v>
                </c:pt>
                <c:pt idx="41">
                  <c:v>74.8</c:v>
                </c:pt>
                <c:pt idx="42">
                  <c:v>78.4</c:v>
                </c:pt>
                <c:pt idx="43">
                  <c:v>75.9</c:v>
                </c:pt>
                <c:pt idx="44">
                  <c:v>77.7</c:v>
                </c:pt>
                <c:pt idx="45">
                  <c:v>74.7</c:v>
                </c:pt>
                <c:pt idx="46">
                  <c:v>76.7</c:v>
                </c:pt>
                <c:pt idx="47">
                  <c:v>75.7</c:v>
                </c:pt>
                <c:pt idx="48">
                  <c:v>77.4</c:v>
                </c:pt>
                <c:pt idx="49">
                  <c:v>75.3</c:v>
                </c:pt>
                <c:pt idx="50">
                  <c:v>75.9</c:v>
                </c:pt>
                <c:pt idx="51">
                  <c:v>70.7</c:v>
                </c:pt>
                <c:pt idx="52">
                  <c:v>72.2</c:v>
                </c:pt>
                <c:pt idx="53">
                  <c:v>71.9</c:v>
                </c:pt>
                <c:pt idx="54">
                  <c:v>76.7</c:v>
                </c:pt>
                <c:pt idx="55">
                  <c:v>75.4</c:v>
                </c:pt>
                <c:pt idx="56">
                  <c:v>78.9</c:v>
                </c:pt>
                <c:pt idx="57">
                  <c:v>73.4</c:v>
                </c:pt>
                <c:pt idx="58">
                  <c:v>78.3</c:v>
                </c:pt>
                <c:pt idx="59">
                  <c:v>77.8</c:v>
                </c:pt>
                <c:pt idx="60">
                  <c:v>80.7</c:v>
                </c:pt>
                <c:pt idx="61">
                  <c:v>79.6</c:v>
                </c:pt>
                <c:pt idx="62">
                  <c:v>78.3</c:v>
                </c:pt>
                <c:pt idx="63">
                  <c:v>76.9</c:v>
                </c:pt>
                <c:pt idx="64">
                  <c:v>77.7</c:v>
                </c:pt>
                <c:pt idx="65">
                  <c:v>73.3</c:v>
                </c:pt>
                <c:pt idx="66">
                  <c:v>78.4</c:v>
                </c:pt>
                <c:pt idx="67">
                  <c:v>74.8</c:v>
                </c:pt>
                <c:pt idx="68">
                  <c:v>72.8</c:v>
                </c:pt>
                <c:pt idx="69">
                  <c:v>70.4</c:v>
                </c:pt>
                <c:pt idx="70">
                  <c:v>73.6</c:v>
                </c:pt>
                <c:pt idx="71">
                  <c:v>73.8</c:v>
                </c:pt>
                <c:pt idx="72">
                  <c:v>76.4</c:v>
                </c:pt>
                <c:pt idx="73">
                  <c:v>74.2</c:v>
                </c:pt>
                <c:pt idx="74">
                  <c:v>79.4</c:v>
                </c:pt>
                <c:pt idx="75">
                  <c:v>77.1</c:v>
                </c:pt>
                <c:pt idx="76">
                  <c:v>78.7</c:v>
                </c:pt>
                <c:pt idx="77">
                  <c:v>77.7</c:v>
                </c:pt>
                <c:pt idx="78">
                  <c:v>79.4</c:v>
                </c:pt>
                <c:pt idx="79">
                  <c:v>77.7</c:v>
                </c:pt>
                <c:pt idx="80">
                  <c:v>78.9</c:v>
                </c:pt>
                <c:pt idx="81">
                  <c:v>75.4</c:v>
                </c:pt>
                <c:pt idx="82">
                  <c:v>77.4</c:v>
                </c:pt>
                <c:pt idx="83">
                  <c:v>76.9</c:v>
                </c:pt>
                <c:pt idx="84">
                  <c:v>78.4</c:v>
                </c:pt>
                <c:pt idx="85">
                  <c:v>76.7</c:v>
                </c:pt>
                <c:pt idx="86">
                  <c:v>77.6</c:v>
                </c:pt>
                <c:pt idx="87">
                  <c:v>77.3</c:v>
                </c:pt>
                <c:pt idx="88">
                  <c:v>79.4</c:v>
                </c:pt>
                <c:pt idx="89">
                  <c:v>78.7</c:v>
                </c:pt>
                <c:pt idx="90">
                  <c:v>78.1</c:v>
                </c:pt>
                <c:pt idx="91">
                  <c:v>76.4</c:v>
                </c:pt>
                <c:pt idx="92">
                  <c:v>78.4</c:v>
                </c:pt>
                <c:pt idx="93">
                  <c:v>77.9</c:v>
                </c:pt>
                <c:pt idx="94">
                  <c:v>77.4</c:v>
                </c:pt>
                <c:pt idx="95">
                  <c:v>75.4</c:v>
                </c:pt>
                <c:pt idx="96">
                  <c:v>74.8</c:v>
                </c:pt>
                <c:pt idx="97">
                  <c:v>73.3</c:v>
                </c:pt>
                <c:pt idx="98">
                  <c:v>76.8</c:v>
                </c:pt>
                <c:pt idx="99">
                  <c:v>74.2</c:v>
                </c:pt>
                <c:pt idx="100">
                  <c:v>73.6</c:v>
                </c:pt>
                <c:pt idx="101">
                  <c:v>73.2</c:v>
                </c:pt>
                <c:pt idx="102">
                  <c:v>74.3</c:v>
                </c:pt>
                <c:pt idx="103">
                  <c:v>71.2</c:v>
                </c:pt>
                <c:pt idx="104">
                  <c:v>69.2</c:v>
                </c:pt>
                <c:pt idx="105">
                  <c:v>69.3</c:v>
                </c:pt>
                <c:pt idx="106">
                  <c:v>74.3</c:v>
                </c:pt>
                <c:pt idx="107">
                  <c:v>73.4</c:v>
                </c:pt>
                <c:pt idx="108">
                  <c:v>78.7</c:v>
                </c:pt>
                <c:pt idx="109">
                  <c:v>76.7</c:v>
                </c:pt>
                <c:pt idx="110">
                  <c:v>72.9</c:v>
                </c:pt>
                <c:pt idx="111">
                  <c:v>71.9</c:v>
                </c:pt>
                <c:pt idx="112">
                  <c:v>71.4</c:v>
                </c:pt>
                <c:pt idx="113">
                  <c:v>70.7</c:v>
                </c:pt>
                <c:pt idx="114">
                  <c:v>74.4</c:v>
                </c:pt>
                <c:pt idx="115">
                  <c:v>70.4</c:v>
                </c:pt>
                <c:pt idx="116">
                  <c:v>59.9</c:v>
                </c:pt>
                <c:pt idx="117">
                  <c:v>56.2</c:v>
                </c:pt>
                <c:pt idx="118">
                  <c:v>53.9</c:v>
                </c:pt>
                <c:pt idx="119">
                  <c:v>56.3</c:v>
                </c:pt>
                <c:pt idx="120">
                  <c:v>59.9</c:v>
                </c:pt>
                <c:pt idx="121">
                  <c:v>62.8</c:v>
                </c:pt>
                <c:pt idx="122">
                  <c:v>72.7</c:v>
                </c:pt>
                <c:pt idx="123">
                  <c:v>71.4</c:v>
                </c:pt>
                <c:pt idx="124">
                  <c:v>77.4</c:v>
                </c:pt>
                <c:pt idx="125">
                  <c:v>71.3</c:v>
                </c:pt>
                <c:pt idx="126">
                  <c:v>58.9</c:v>
                </c:pt>
                <c:pt idx="127">
                  <c:v>65.6</c:v>
                </c:pt>
                <c:pt idx="128">
                  <c:v>72.1</c:v>
                </c:pt>
                <c:pt idx="129">
                  <c:v>67.9</c:v>
                </c:pt>
                <c:pt idx="130">
                  <c:v>62.4</c:v>
                </c:pt>
                <c:pt idx="131">
                  <c:v>61.9</c:v>
                </c:pt>
                <c:pt idx="132">
                  <c:v>60.9</c:v>
                </c:pt>
                <c:pt idx="133">
                  <c:v>59.3</c:v>
                </c:pt>
                <c:pt idx="134">
                  <c:v>60.7</c:v>
                </c:pt>
                <c:pt idx="135">
                  <c:v>61.4</c:v>
                </c:pt>
                <c:pt idx="136">
                  <c:v>65.7</c:v>
                </c:pt>
                <c:pt idx="137">
                  <c:v>64.4</c:v>
                </c:pt>
                <c:pt idx="138">
                  <c:v>57.9</c:v>
                </c:pt>
                <c:pt idx="139">
                  <c:v>57.9</c:v>
                </c:pt>
                <c:pt idx="140">
                  <c:v>58.9</c:v>
                </c:pt>
                <c:pt idx="141">
                  <c:v>57.9</c:v>
                </c:pt>
                <c:pt idx="142">
                  <c:v>56.4</c:v>
                </c:pt>
                <c:pt idx="143">
                  <c:v>59.3</c:v>
                </c:pt>
                <c:pt idx="144">
                  <c:v>60.3</c:v>
                </c:pt>
                <c:pt idx="145">
                  <c:v>57.4</c:v>
                </c:pt>
                <c:pt idx="146">
                  <c:v>63.4</c:v>
                </c:pt>
                <c:pt idx="147">
                  <c:v>63.7</c:v>
                </c:pt>
                <c:pt idx="148">
                  <c:v>64.9</c:v>
                </c:pt>
                <c:pt idx="149">
                  <c:v>65.8</c:v>
                </c:pt>
                <c:pt idx="150">
                  <c:v>71.8</c:v>
                </c:pt>
                <c:pt idx="151">
                  <c:v>70.1</c:v>
                </c:pt>
                <c:pt idx="152">
                  <c:v>56.8</c:v>
                </c:pt>
                <c:pt idx="153">
                  <c:v>57.8</c:v>
                </c:pt>
                <c:pt idx="154">
                  <c:v>48.8</c:v>
                </c:pt>
                <c:pt idx="155">
                  <c:v>49.3</c:v>
                </c:pt>
                <c:pt idx="156">
                  <c:v>46.3</c:v>
                </c:pt>
                <c:pt idx="157">
                  <c:v>46.4</c:v>
                </c:pt>
                <c:pt idx="158">
                  <c:v>43.9</c:v>
                </c:pt>
                <c:pt idx="159">
                  <c:v>44.9</c:v>
                </c:pt>
                <c:pt idx="160">
                  <c:v>44.6</c:v>
                </c:pt>
                <c:pt idx="161">
                  <c:v>44.1</c:v>
                </c:pt>
                <c:pt idx="162">
                  <c:v>41.5</c:v>
                </c:pt>
                <c:pt idx="163">
                  <c:v>41.4</c:v>
                </c:pt>
                <c:pt idx="164">
                  <c:v>41</c:v>
                </c:pt>
                <c:pt idx="165">
                  <c:v>42.5</c:v>
                </c:pt>
                <c:pt idx="166">
                  <c:v>42.5</c:v>
                </c:pt>
                <c:pt idx="167">
                  <c:v>44.9</c:v>
                </c:pt>
                <c:pt idx="168">
                  <c:v>40.9</c:v>
                </c:pt>
                <c:pt idx="169">
                  <c:v>43.6</c:v>
                </c:pt>
                <c:pt idx="170">
                  <c:v>43.7</c:v>
                </c:pt>
                <c:pt idx="171">
                  <c:v>43.4</c:v>
                </c:pt>
                <c:pt idx="172">
                  <c:v>40.9</c:v>
                </c:pt>
                <c:pt idx="173">
                  <c:v>41.9</c:v>
                </c:pt>
                <c:pt idx="174">
                  <c:v>41</c:v>
                </c:pt>
                <c:pt idx="175">
                  <c:v>44.4</c:v>
                </c:pt>
                <c:pt idx="176">
                  <c:v>40.9</c:v>
                </c:pt>
                <c:pt idx="177">
                  <c:v>42.4</c:v>
                </c:pt>
                <c:pt idx="178">
                  <c:v>39.9</c:v>
                </c:pt>
                <c:pt idx="179">
                  <c:v>41.5</c:v>
                </c:pt>
                <c:pt idx="180">
                  <c:v>39</c:v>
                </c:pt>
                <c:pt idx="181">
                  <c:v>42.4</c:v>
                </c:pt>
                <c:pt idx="182">
                  <c:v>40</c:v>
                </c:pt>
                <c:pt idx="183">
                  <c:v>41</c:v>
                </c:pt>
                <c:pt idx="184">
                  <c:v>39.5</c:v>
                </c:pt>
                <c:pt idx="185">
                  <c:v>41.5</c:v>
                </c:pt>
                <c:pt idx="186">
                  <c:v>40.4</c:v>
                </c:pt>
                <c:pt idx="187">
                  <c:v>41.5</c:v>
                </c:pt>
                <c:pt idx="188">
                  <c:v>40</c:v>
                </c:pt>
                <c:pt idx="189">
                  <c:v>45.4</c:v>
                </c:pt>
                <c:pt idx="190">
                  <c:v>39.4</c:v>
                </c:pt>
                <c:pt idx="191">
                  <c:v>42.4</c:v>
                </c:pt>
                <c:pt idx="192">
                  <c:v>38.4</c:v>
                </c:pt>
                <c:pt idx="193">
                  <c:v>41.9</c:v>
                </c:pt>
                <c:pt idx="194">
                  <c:v>41.4</c:v>
                </c:pt>
                <c:pt idx="195">
                  <c:v>41.9</c:v>
                </c:pt>
                <c:pt idx="196">
                  <c:v>39.9</c:v>
                </c:pt>
                <c:pt idx="197">
                  <c:v>40.9</c:v>
                </c:pt>
                <c:pt idx="198">
                  <c:v>40.4</c:v>
                </c:pt>
                <c:pt idx="199">
                  <c:v>43.6</c:v>
                </c:pt>
                <c:pt idx="200">
                  <c:v>41.5</c:v>
                </c:pt>
                <c:pt idx="201">
                  <c:v>43.9</c:v>
                </c:pt>
                <c:pt idx="202">
                  <c:v>42.4</c:v>
                </c:pt>
                <c:pt idx="203">
                  <c:v>43.4</c:v>
                </c:pt>
                <c:pt idx="204">
                  <c:v>40.9</c:v>
                </c:pt>
                <c:pt idx="205">
                  <c:v>41.9</c:v>
                </c:pt>
                <c:pt idx="206">
                  <c:v>42.9</c:v>
                </c:pt>
                <c:pt idx="207">
                  <c:v>46.3</c:v>
                </c:pt>
                <c:pt idx="208">
                  <c:v>44.8</c:v>
                </c:pt>
                <c:pt idx="209">
                  <c:v>45.4</c:v>
                </c:pt>
                <c:pt idx="210">
                  <c:v>42</c:v>
                </c:pt>
                <c:pt idx="211">
                  <c:v>44.9</c:v>
                </c:pt>
                <c:pt idx="212">
                  <c:v>43.9</c:v>
                </c:pt>
                <c:pt idx="213">
                  <c:v>45.9</c:v>
                </c:pt>
                <c:pt idx="214">
                  <c:v>45.3</c:v>
                </c:pt>
                <c:pt idx="215">
                  <c:v>47.4</c:v>
                </c:pt>
                <c:pt idx="216">
                  <c:v>45.6</c:v>
                </c:pt>
                <c:pt idx="217">
                  <c:v>47.9</c:v>
                </c:pt>
                <c:pt idx="218">
                  <c:v>45.9</c:v>
                </c:pt>
                <c:pt idx="219">
                  <c:v>47.4</c:v>
                </c:pt>
                <c:pt idx="220">
                  <c:v>44.5</c:v>
                </c:pt>
                <c:pt idx="221">
                  <c:v>44.8</c:v>
                </c:pt>
                <c:pt idx="222">
                  <c:v>43.9</c:v>
                </c:pt>
                <c:pt idx="223">
                  <c:v>44.4</c:v>
                </c:pt>
                <c:pt idx="224">
                  <c:v>43.9</c:v>
                </c:pt>
                <c:pt idx="225">
                  <c:v>45.9</c:v>
                </c:pt>
                <c:pt idx="226">
                  <c:v>43.9</c:v>
                </c:pt>
                <c:pt idx="227">
                  <c:v>44.9</c:v>
                </c:pt>
                <c:pt idx="228">
                  <c:v>43.5</c:v>
                </c:pt>
                <c:pt idx="229">
                  <c:v>47.9</c:v>
                </c:pt>
                <c:pt idx="230">
                  <c:v>47.4</c:v>
                </c:pt>
                <c:pt idx="231">
                  <c:v>48.4</c:v>
                </c:pt>
                <c:pt idx="232">
                  <c:v>46.4</c:v>
                </c:pt>
                <c:pt idx="233">
                  <c:v>47.9</c:v>
                </c:pt>
                <c:pt idx="234">
                  <c:v>44.4</c:v>
                </c:pt>
                <c:pt idx="235">
                  <c:v>44.9</c:v>
                </c:pt>
                <c:pt idx="236">
                  <c:v>44.6</c:v>
                </c:pt>
                <c:pt idx="237">
                  <c:v>46.5</c:v>
                </c:pt>
                <c:pt idx="238">
                  <c:v>45</c:v>
                </c:pt>
                <c:pt idx="239">
                  <c:v>46.4</c:v>
                </c:pt>
                <c:pt idx="240">
                  <c:v>45.8</c:v>
                </c:pt>
                <c:pt idx="241">
                  <c:v>48.3</c:v>
                </c:pt>
                <c:pt idx="242">
                  <c:v>42.9</c:v>
                </c:pt>
                <c:pt idx="243">
                  <c:v>44.9</c:v>
                </c:pt>
                <c:pt idx="244">
                  <c:v>45</c:v>
                </c:pt>
                <c:pt idx="245">
                  <c:v>45.4</c:v>
                </c:pt>
              </c:numCache>
            </c:numRef>
          </c:xVal>
          <c:yVal>
            <c:numRef>
              <c:f>Data!$W$121:$W$366</c:f>
              <c:numCache>
                <c:ptCount val="246"/>
                <c:pt idx="0">
                  <c:v>63.21380846868009</c:v>
                </c:pt>
                <c:pt idx="1">
                  <c:v>82.9323131263269</c:v>
                </c:pt>
                <c:pt idx="2">
                  <c:v>112.59814297003658</c:v>
                </c:pt>
                <c:pt idx="3">
                  <c:v>137.40088354807028</c:v>
                </c:pt>
                <c:pt idx="4">
                  <c:v>157.29655373527123</c:v>
                </c:pt>
                <c:pt idx="5">
                  <c:v>181.40092877958642</c:v>
                </c:pt>
                <c:pt idx="6">
                  <c:v>201.40242710175534</c:v>
                </c:pt>
                <c:pt idx="7">
                  <c:v>216.43523063361192</c:v>
                </c:pt>
                <c:pt idx="8">
                  <c:v>240.71213585156613</c:v>
                </c:pt>
                <c:pt idx="9">
                  <c:v>269.2653948348682</c:v>
                </c:pt>
                <c:pt idx="10">
                  <c:v>288.63665789769186</c:v>
                </c:pt>
                <c:pt idx="11">
                  <c:v>297.91717347804183</c:v>
                </c:pt>
                <c:pt idx="12">
                  <c:v>302.9836479317323</c:v>
                </c:pt>
                <c:pt idx="13">
                  <c:v>310.58916032906336</c:v>
                </c:pt>
                <c:pt idx="14">
                  <c:v>328.36249217270586</c:v>
                </c:pt>
                <c:pt idx="15">
                  <c:v>348.72156181801927</c:v>
                </c:pt>
                <c:pt idx="16">
                  <c:v>377.64929052409013</c:v>
                </c:pt>
                <c:pt idx="17">
                  <c:v>411.8114342402729</c:v>
                </c:pt>
                <c:pt idx="18">
                  <c:v>422.94445997180196</c:v>
                </c:pt>
                <c:pt idx="19">
                  <c:v>440.10139039745764</c:v>
                </c:pt>
                <c:pt idx="20">
                  <c:v>452.1323683074146</c:v>
                </c:pt>
                <c:pt idx="21">
                  <c:v>459.8757830889033</c:v>
                </c:pt>
                <c:pt idx="22">
                  <c:v>471.93546562428503</c:v>
                </c:pt>
                <c:pt idx="23">
                  <c:v>487.46655127144356</c:v>
                </c:pt>
                <c:pt idx="24">
                  <c:v>517.7492936648978</c:v>
                </c:pt>
                <c:pt idx="25">
                  <c:v>536.840840394431</c:v>
                </c:pt>
                <c:pt idx="26">
                  <c:v>565.5607134157921</c:v>
                </c:pt>
                <c:pt idx="27">
                  <c:v>598.7555979455193</c:v>
                </c:pt>
                <c:pt idx="28">
                  <c:v>644.3962869185503</c:v>
                </c:pt>
                <c:pt idx="29">
                  <c:v>674.3744832749362</c:v>
                </c:pt>
                <c:pt idx="30">
                  <c:v>705.3478551490142</c:v>
                </c:pt>
                <c:pt idx="31">
                  <c:v>730.2100035775604</c:v>
                </c:pt>
                <c:pt idx="32">
                  <c:v>728.4316651251055</c:v>
                </c:pt>
                <c:pt idx="33">
                  <c:v>739.1074129490813</c:v>
                </c:pt>
                <c:pt idx="34">
                  <c:v>746.2322107881404</c:v>
                </c:pt>
                <c:pt idx="35">
                  <c:v>749.7969034258399</c:v>
                </c:pt>
                <c:pt idx="36">
                  <c:v>751.5798237487376</c:v>
                </c:pt>
                <c:pt idx="37">
                  <c:v>756.0388000530546</c:v>
                </c:pt>
                <c:pt idx="38">
                  <c:v>756.9308827065412</c:v>
                </c:pt>
                <c:pt idx="39">
                  <c:v>753.3631269601434</c:v>
                </c:pt>
                <c:pt idx="40">
                  <c:v>752.4714274831</c:v>
                </c:pt>
                <c:pt idx="41">
                  <c:v>754.2549222004368</c:v>
                </c:pt>
                <c:pt idx="42">
                  <c:v>763.1781461108772</c:v>
                </c:pt>
                <c:pt idx="43">
                  <c:v>775.6867905256373</c:v>
                </c:pt>
                <c:pt idx="44">
                  <c:v>781.9481857276689</c:v>
                </c:pt>
                <c:pt idx="45">
                  <c:v>779.264152507513</c:v>
                </c:pt>
                <c:pt idx="46">
                  <c:v>773.8986872947834</c:v>
                </c:pt>
                <c:pt idx="47">
                  <c:v>779.264152507513</c:v>
                </c:pt>
                <c:pt idx="48">
                  <c:v>791.7970698507819</c:v>
                </c:pt>
                <c:pt idx="49">
                  <c:v>803.4517403562128</c:v>
                </c:pt>
                <c:pt idx="50">
                  <c:v>813.3261769656344</c:v>
                </c:pt>
                <c:pt idx="51">
                  <c:v>823.2123694956508</c:v>
                </c:pt>
                <c:pt idx="52">
                  <c:v>831.3098361265711</c:v>
                </c:pt>
                <c:pt idx="53">
                  <c:v>849.3325265913934</c:v>
                </c:pt>
                <c:pt idx="54">
                  <c:v>856.5525695390152</c:v>
                </c:pt>
                <c:pt idx="55">
                  <c:v>868.2985448216763</c:v>
                </c:pt>
                <c:pt idx="56">
                  <c:v>888.2142777065284</c:v>
                </c:pt>
                <c:pt idx="57">
                  <c:v>899.0975707086945</c:v>
                </c:pt>
                <c:pt idx="58">
                  <c:v>918.177723401235</c:v>
                </c:pt>
                <c:pt idx="59">
                  <c:v>938.2135885923257</c:v>
                </c:pt>
                <c:pt idx="60">
                  <c:v>938.2135885923257</c:v>
                </c:pt>
                <c:pt idx="61">
                  <c:v>955.5562798169817</c:v>
                </c:pt>
                <c:pt idx="62">
                  <c:v>983.0134349066786</c:v>
                </c:pt>
                <c:pt idx="63">
                  <c:v>1005.963953556558</c:v>
                </c:pt>
                <c:pt idx="64">
                  <c:v>1025.2915298975008</c:v>
                </c:pt>
                <c:pt idx="65">
                  <c:v>1052.056164325203</c:v>
                </c:pt>
                <c:pt idx="66">
                  <c:v>1067.7859783020735</c:v>
                </c:pt>
                <c:pt idx="67">
                  <c:v>1074.2716310283095</c:v>
                </c:pt>
                <c:pt idx="68">
                  <c:v>1093.7590377270362</c:v>
                </c:pt>
                <c:pt idx="69">
                  <c:v>1110.4990058438734</c:v>
                </c:pt>
                <c:pt idx="70">
                  <c:v>1122.6100045504854</c:v>
                </c:pt>
                <c:pt idx="71">
                  <c:v>1140.3425289700922</c:v>
                </c:pt>
                <c:pt idx="72">
                  <c:v>1154.3686874290074</c:v>
                </c:pt>
                <c:pt idx="73">
                  <c:v>1172.169233092041</c:v>
                </c:pt>
                <c:pt idx="74">
                  <c:v>1185.3098845522286</c:v>
                </c:pt>
                <c:pt idx="75">
                  <c:v>1206.001585164924</c:v>
                </c:pt>
                <c:pt idx="76">
                  <c:v>1213.5386416133765</c:v>
                </c:pt>
                <c:pt idx="77">
                  <c:v>1227.6890875913982</c:v>
                </c:pt>
                <c:pt idx="78">
                  <c:v>1240.917961487066</c:v>
                </c:pt>
                <c:pt idx="79">
                  <c:v>1252.2737941928604</c:v>
                </c:pt>
                <c:pt idx="80">
                  <c:v>1267.439101678313</c:v>
                </c:pt>
                <c:pt idx="81">
                  <c:v>1274.0826427611746</c:v>
                </c:pt>
                <c:pt idx="82">
                  <c:v>1288.336725402894</c:v>
                </c:pt>
                <c:pt idx="83">
                  <c:v>1299.7576345343377</c:v>
                </c:pt>
                <c:pt idx="84">
                  <c:v>1315.9641919228811</c:v>
                </c:pt>
                <c:pt idx="85">
                  <c:v>1328.3788187922828</c:v>
                </c:pt>
                <c:pt idx="86">
                  <c:v>1345.5990006195962</c:v>
                </c:pt>
                <c:pt idx="87">
                  <c:v>1359.0172075106339</c:v>
                </c:pt>
                <c:pt idx="88">
                  <c:v>1373.4179592069527</c:v>
                </c:pt>
                <c:pt idx="89">
                  <c:v>1382.070412938901</c:v>
                </c:pt>
                <c:pt idx="90">
                  <c:v>1402.2946014004415</c:v>
                </c:pt>
                <c:pt idx="91">
                  <c:v>1414.8390657971254</c:v>
                </c:pt>
                <c:pt idx="92">
                  <c:v>1417.7366353660414</c:v>
                </c:pt>
                <c:pt idx="93">
                  <c:v>1449.6768105656229</c:v>
                </c:pt>
                <c:pt idx="94">
                  <c:v>1481.740314425549</c:v>
                </c:pt>
                <c:pt idx="95">
                  <c:v>1489.5319653579877</c:v>
                </c:pt>
                <c:pt idx="96">
                  <c:v>1509.0431382722913</c:v>
                </c:pt>
                <c:pt idx="97">
                  <c:v>1536.4360281477739</c:v>
                </c:pt>
                <c:pt idx="98">
                  <c:v>1554.0935805419404</c:v>
                </c:pt>
                <c:pt idx="99">
                  <c:v>1572.7729320599683</c:v>
                </c:pt>
                <c:pt idx="100">
                  <c:v>1582.621072886925</c:v>
                </c:pt>
                <c:pt idx="101">
                  <c:v>1597.415217851135</c:v>
                </c:pt>
                <c:pt idx="102">
                  <c:v>1611.2469068561281</c:v>
                </c:pt>
                <c:pt idx="103">
                  <c:v>1635.0121070655164</c:v>
                </c:pt>
                <c:pt idx="104">
                  <c:v>1648.9066148140118</c:v>
                </c:pt>
                <c:pt idx="105">
                  <c:v>1655.8625967446028</c:v>
                </c:pt>
                <c:pt idx="106">
                  <c:v>1667.8007102736237</c:v>
                </c:pt>
                <c:pt idx="107">
                  <c:v>1679.7560112545716</c:v>
                </c:pt>
                <c:pt idx="108">
                  <c:v>1691.7285492487858</c:v>
                </c:pt>
                <c:pt idx="109">
                  <c:v>1712.7221171405272</c:v>
                </c:pt>
                <c:pt idx="110">
                  <c:v>1715.7255355970442</c:v>
                </c:pt>
                <c:pt idx="111">
                  <c:v>1725.744783159068</c:v>
                </c:pt>
                <c:pt idx="112">
                  <c:v>1728.7529162736514</c:v>
                </c:pt>
                <c:pt idx="113">
                  <c:v>1722.7377393557936</c:v>
                </c:pt>
                <c:pt idx="114">
                  <c:v>1728.7529162736514</c:v>
                </c:pt>
                <c:pt idx="115">
                  <c:v>1728.7529162736514</c:v>
                </c:pt>
                <c:pt idx="116">
                  <c:v>1727.7500841521505</c:v>
                </c:pt>
                <c:pt idx="117">
                  <c:v>1732.7654562753787</c:v>
                </c:pt>
                <c:pt idx="118">
                  <c:v>1720.7336482704059</c:v>
                </c:pt>
                <c:pt idx="119">
                  <c:v>1725.744783159068</c:v>
                </c:pt>
                <c:pt idx="120">
                  <c:v>1717.7284182338649</c:v>
                </c:pt>
                <c:pt idx="121">
                  <c:v>1711.7212190049222</c:v>
                </c:pt>
                <c:pt idx="122">
                  <c:v>1703.7183740322953</c:v>
                </c:pt>
                <c:pt idx="123">
                  <c:v>1688.7337960617929</c:v>
                </c:pt>
                <c:pt idx="124">
                  <c:v>1693.7256515604818</c:v>
                </c:pt>
                <c:pt idx="125">
                  <c:v>1705.7183623300189</c:v>
                </c:pt>
                <c:pt idx="126">
                  <c:v>1701.7188673113424</c:v>
                </c:pt>
                <c:pt idx="127">
                  <c:v>1702.7185604892175</c:v>
                </c:pt>
                <c:pt idx="128">
                  <c:v>1697.7212976724577</c:v>
                </c:pt>
                <c:pt idx="129">
                  <c:v>1705.7183623300189</c:v>
                </c:pt>
                <c:pt idx="130">
                  <c:v>1712.7221171405272</c:v>
                </c:pt>
                <c:pt idx="131">
                  <c:v>1718.7300407393914</c:v>
                </c:pt>
                <c:pt idx="132">
                  <c:v>1716.726916529461</c:v>
                </c:pt>
                <c:pt idx="133">
                  <c:v>1716.726916529461</c:v>
                </c:pt>
                <c:pt idx="134">
                  <c:v>1716.726916529461</c:v>
                </c:pt>
                <c:pt idx="135">
                  <c:v>1722.7377393557936</c:v>
                </c:pt>
                <c:pt idx="136">
                  <c:v>1712.7221171405272</c:v>
                </c:pt>
                <c:pt idx="137">
                  <c:v>1712.7221171405272</c:v>
                </c:pt>
                <c:pt idx="138">
                  <c:v>1719.7317840751862</c:v>
                </c:pt>
                <c:pt idx="139">
                  <c:v>1724.7423142290158</c:v>
                </c:pt>
                <c:pt idx="140">
                  <c:v>1728.7529162736514</c:v>
                </c:pt>
                <c:pt idx="141">
                  <c:v>1724.7423142290158</c:v>
                </c:pt>
                <c:pt idx="142">
                  <c:v>1721.7356333542143</c:v>
                </c:pt>
                <c:pt idx="143">
                  <c:v>1728.7529162736514</c:v>
                </c:pt>
                <c:pt idx="144">
                  <c:v>1733.7688943011308</c:v>
                </c:pt>
                <c:pt idx="145">
                  <c:v>1735.77613418811</c:v>
                </c:pt>
                <c:pt idx="146">
                  <c:v>1737.7838593845436</c:v>
                </c:pt>
                <c:pt idx="147">
                  <c:v>1741.8007666448775</c:v>
                </c:pt>
                <c:pt idx="148">
                  <c:v>1736.7799361079774</c:v>
                </c:pt>
                <c:pt idx="149">
                  <c:v>1744.8147227745121</c:v>
                </c:pt>
                <c:pt idx="150">
                  <c:v>1766.9505568184159</c:v>
                </c:pt>
                <c:pt idx="151">
                  <c:v>1783.0864887783778</c:v>
                </c:pt>
                <c:pt idx="152">
                  <c:v>1789.1455560825893</c:v>
                </c:pt>
                <c:pt idx="153">
                  <c:v>1794.1981582293442</c:v>
                </c:pt>
                <c:pt idx="154">
                  <c:v>1807.3493296247857</c:v>
                </c:pt>
                <c:pt idx="155">
                  <c:v>1820.521361895072</c:v>
                </c:pt>
                <c:pt idx="156">
                  <c:v>1831.6832704727203</c:v>
                </c:pt>
                <c:pt idx="157">
                  <c:v>1850.9983402165494</c:v>
                </c:pt>
                <c:pt idx="158">
                  <c:v>1856.0887292510847</c:v>
                </c:pt>
                <c:pt idx="159">
                  <c:v>1865.2593004448672</c:v>
                </c:pt>
                <c:pt idx="160">
                  <c:v>1882.6091713571914</c:v>
                </c:pt>
                <c:pt idx="161">
                  <c:v>1892.8319368634661</c:v>
                </c:pt>
                <c:pt idx="162">
                  <c:v>1909.2145836016307</c:v>
                </c:pt>
                <c:pt idx="163">
                  <c:v>1921.522814173201</c:v>
                </c:pt>
                <c:pt idx="164">
                  <c:v>1942.0771597468624</c:v>
                </c:pt>
                <c:pt idx="165">
                  <c:v>1958.5573464947179</c:v>
                </c:pt>
                <c:pt idx="166">
                  <c:v>1978.1701439852195</c:v>
                </c:pt>
                <c:pt idx="167">
                  <c:v>1995.7577881757566</c:v>
                </c:pt>
                <c:pt idx="168">
                  <c:v>2022.728796979548</c:v>
                </c:pt>
                <c:pt idx="169">
                  <c:v>2035.206562470842</c:v>
                </c:pt>
                <c:pt idx="170">
                  <c:v>2053.958436541077</c:v>
                </c:pt>
                <c:pt idx="171">
                  <c:v>2071.707506393155</c:v>
                </c:pt>
                <c:pt idx="172">
                  <c:v>2086.3529270712374</c:v>
                </c:pt>
                <c:pt idx="173">
                  <c:v>2102.073165322016</c:v>
                </c:pt>
                <c:pt idx="174">
                  <c:v>2118.874286626547</c:v>
                </c:pt>
                <c:pt idx="175">
                  <c:v>2135.709470035087</c:v>
                </c:pt>
                <c:pt idx="176">
                  <c:v>2142.03147366896</c:v>
                </c:pt>
                <c:pt idx="177">
                  <c:v>2156.8015600439853</c:v>
                </c:pt>
                <c:pt idx="178">
                  <c:v>2166.310507243502</c:v>
                </c:pt>
                <c:pt idx="179">
                  <c:v>2182.1829900092316</c:v>
                </c:pt>
                <c:pt idx="180">
                  <c:v>2203.393605301237</c:v>
                </c:pt>
                <c:pt idx="181">
                  <c:v>2210.8301387226966</c:v>
                </c:pt>
                <c:pt idx="182">
                  <c:v>2224.6585372089776</c:v>
                </c:pt>
                <c:pt idx="183">
                  <c:v>2233.179781027023</c:v>
                </c:pt>
                <c:pt idx="184">
                  <c:v>2244.9107872921454</c:v>
                </c:pt>
                <c:pt idx="185">
                  <c:v>2262.0037075114014</c:v>
                </c:pt>
                <c:pt idx="186">
                  <c:v>2280.2035695410787</c:v>
                </c:pt>
                <c:pt idx="187">
                  <c:v>2284.4916932470064</c:v>
                </c:pt>
                <c:pt idx="188">
                  <c:v>2293.0745894860415</c:v>
                </c:pt>
                <c:pt idx="189">
                  <c:v>2303.8156999889484</c:v>
                </c:pt>
                <c:pt idx="190">
                  <c:v>2310.2670415321336</c:v>
                </c:pt>
                <c:pt idx="191">
                  <c:v>2316.723399021045</c:v>
                </c:pt>
                <c:pt idx="192">
                  <c:v>2327.4951625914364</c:v>
                </c:pt>
                <c:pt idx="193">
                  <c:v>2331.8077834995865</c:v>
                </c:pt>
                <c:pt idx="194">
                  <c:v>2342.5991448259747</c:v>
                </c:pt>
                <c:pt idx="195">
                  <c:v>2357.730649625682</c:v>
                </c:pt>
                <c:pt idx="196">
                  <c:v>2368.555773531274</c:v>
                </c:pt>
                <c:pt idx="197">
                  <c:v>2383.7346939618888</c:v>
                </c:pt>
                <c:pt idx="198">
                  <c:v>2396.767317152842</c:v>
                </c:pt>
                <c:pt idx="199">
                  <c:v>2406.5552250830087</c:v>
                </c:pt>
                <c:pt idx="200">
                  <c:v>2415.265283699331</c:v>
                </c:pt>
                <c:pt idx="201">
                  <c:v>2427.2565513022078</c:v>
                </c:pt>
                <c:pt idx="202">
                  <c:v>2440.3577131657016</c:v>
                </c:pt>
                <c:pt idx="203">
                  <c:v>2450.197166933349</c:v>
                </c:pt>
                <c:pt idx="204">
                  <c:v>2461.1435847747416</c:v>
                </c:pt>
                <c:pt idx="205">
                  <c:v>2474.2983619764923</c:v>
                </c:pt>
                <c:pt idx="206">
                  <c:v>2483.079805091749</c:v>
                </c:pt>
                <c:pt idx="207">
                  <c:v>2497.3694860071346</c:v>
                </c:pt>
                <c:pt idx="208">
                  <c:v>2512.7859231638836</c:v>
                </c:pt>
                <c:pt idx="209">
                  <c:v>2522.711624903193</c:v>
                </c:pt>
                <c:pt idx="210">
                  <c:v>2537.069727547468</c:v>
                </c:pt>
                <c:pt idx="211">
                  <c:v>2541.492604547902</c:v>
                </c:pt>
                <c:pt idx="212">
                  <c:v>2554.7753875005524</c:v>
                </c:pt>
                <c:pt idx="213">
                  <c:v>2564.751436534341</c:v>
                </c:pt>
                <c:pt idx="214">
                  <c:v>2571.4088003639295</c:v>
                </c:pt>
                <c:pt idx="215">
                  <c:v>2575.8500099213256</c:v>
                </c:pt>
                <c:pt idx="216">
                  <c:v>2594.751694901634</c:v>
                </c:pt>
                <c:pt idx="217">
                  <c:v>2604.7759147961606</c:v>
                </c:pt>
                <c:pt idx="218">
                  <c:v>2621.509885741615</c:v>
                </c:pt>
                <c:pt idx="219">
                  <c:v>2634.9213848162544</c:v>
                </c:pt>
                <c:pt idx="220">
                  <c:v>2647.2343162482034</c:v>
                </c:pt>
                <c:pt idx="221">
                  <c:v>2656.200656838077</c:v>
                </c:pt>
                <c:pt idx="222">
                  <c:v>2666.2993760542186</c:v>
                </c:pt>
                <c:pt idx="223">
                  <c:v>2670.7916409038357</c:v>
                </c:pt>
                <c:pt idx="224">
                  <c:v>2674.1624350934144</c:v>
                </c:pt>
                <c:pt idx="225">
                  <c:v>2673.0386849906095</c:v>
                </c:pt>
                <c:pt idx="226">
                  <c:v>2660.6874603361325</c:v>
                </c:pt>
                <c:pt idx="227">
                  <c:v>2662.931771531416</c:v>
                </c:pt>
                <c:pt idx="228">
                  <c:v>2661.80954011245</c:v>
                </c:pt>
                <c:pt idx="229">
                  <c:v>2662.931771531416</c:v>
                </c:pt>
                <c:pt idx="230">
                  <c:v>2665.176689461282</c:v>
                </c:pt>
                <c:pt idx="231">
                  <c:v>2670.7916409038357</c:v>
                </c:pt>
                <c:pt idx="232">
                  <c:v>2670.7916409038357</c:v>
                </c:pt>
                <c:pt idx="233">
                  <c:v>2682.032946765675</c:v>
                </c:pt>
                <c:pt idx="234">
                  <c:v>2682.032946765675</c:v>
                </c:pt>
                <c:pt idx="235">
                  <c:v>2683.157914778234</c:v>
                </c:pt>
                <c:pt idx="236">
                  <c:v>2670.7916409038357</c:v>
                </c:pt>
                <c:pt idx="237">
                  <c:v>2656.200656838077</c:v>
                </c:pt>
                <c:pt idx="238">
                  <c:v>2643.874432984887</c:v>
                </c:pt>
                <c:pt idx="239">
                  <c:v>2625.9779791353967</c:v>
                </c:pt>
                <c:pt idx="240">
                  <c:v>2618.1603927058145</c:v>
                </c:pt>
                <c:pt idx="241">
                  <c:v>2615.9281476998995</c:v>
                </c:pt>
                <c:pt idx="242">
                  <c:v>2610.3501590626715</c:v>
                </c:pt>
                <c:pt idx="243">
                  <c:v>2599.205409876724</c:v>
                </c:pt>
                <c:pt idx="244">
                  <c:v>2584.739561282266</c:v>
                </c:pt>
                <c:pt idx="245">
                  <c:v>2598.0917571731165</c:v>
                </c:pt>
              </c:numCache>
            </c:numRef>
          </c:yVal>
          <c:smooth val="0"/>
        </c:ser>
        <c:axId val="42918596"/>
        <c:axId val="50723045"/>
      </c:scatterChart>
      <c:valAx>
        <c:axId val="4291859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0723045"/>
        <c:crosses val="autoZero"/>
        <c:crossBetween val="midCat"/>
        <c:dispUnits/>
      </c:valAx>
      <c:valAx>
        <c:axId val="50723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29185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NE-OPS 99/07/05 2010-2051 UT PNE008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Data!$U$121:$U$366</c:f>
              <c:numCache>
                <c:ptCount val="246"/>
                <c:pt idx="0">
                  <c:v>35.4035</c:v>
                </c:pt>
                <c:pt idx="1">
                  <c:v>30.88716666666667</c:v>
                </c:pt>
                <c:pt idx="2">
                  <c:v>50.871</c:v>
                </c:pt>
                <c:pt idx="3">
                  <c:v>56.82033333333333</c:v>
                </c:pt>
                <c:pt idx="4">
                  <c:v>69.78683333333332</c:v>
                </c:pt>
                <c:pt idx="5">
                  <c:v>68.7705</c:v>
                </c:pt>
                <c:pt idx="6">
                  <c:v>67.737</c:v>
                </c:pt>
                <c:pt idx="7">
                  <c:v>52.68633333333333</c:v>
                </c:pt>
                <c:pt idx="8">
                  <c:v>37.65283333333333</c:v>
                </c:pt>
                <c:pt idx="9">
                  <c:v>19.1365</c:v>
                </c:pt>
                <c:pt idx="10">
                  <c:v>11.085666666666668</c:v>
                </c:pt>
                <c:pt idx="11">
                  <c:v>-10.964999999999998</c:v>
                </c:pt>
                <c:pt idx="12">
                  <c:v>-1.4811666666666667</c:v>
                </c:pt>
                <c:pt idx="13">
                  <c:v>22.002499999999998</c:v>
                </c:pt>
                <c:pt idx="14">
                  <c:v>-0.04833333333333201</c:v>
                </c:pt>
                <c:pt idx="15">
                  <c:v>30.401</c:v>
                </c:pt>
                <c:pt idx="16">
                  <c:v>39.88483333333334</c:v>
                </c:pt>
                <c:pt idx="17">
                  <c:v>52.868500000000004</c:v>
                </c:pt>
                <c:pt idx="18">
                  <c:v>51.81766666666667</c:v>
                </c:pt>
                <c:pt idx="19">
                  <c:v>78.76700000000001</c:v>
                </c:pt>
                <c:pt idx="20">
                  <c:v>98.75083333333333</c:v>
                </c:pt>
                <c:pt idx="21">
                  <c:v>80.2345</c:v>
                </c:pt>
                <c:pt idx="22">
                  <c:v>72.18366666666667</c:v>
                </c:pt>
                <c:pt idx="23">
                  <c:v>67.633</c:v>
                </c:pt>
                <c:pt idx="24">
                  <c:v>66.61683333333333</c:v>
                </c:pt>
                <c:pt idx="25">
                  <c:v>48.100500000000004</c:v>
                </c:pt>
                <c:pt idx="26">
                  <c:v>47.04966666666667</c:v>
                </c:pt>
                <c:pt idx="27">
                  <c:v>42.51616666666667</c:v>
                </c:pt>
                <c:pt idx="28">
                  <c:v>83.5</c:v>
                </c:pt>
                <c:pt idx="29">
                  <c:v>89.4665</c:v>
                </c:pt>
                <c:pt idx="30">
                  <c:v>88.41566666666667</c:v>
                </c:pt>
                <c:pt idx="31">
                  <c:v>66.365</c:v>
                </c:pt>
                <c:pt idx="32">
                  <c:v>65.34866666666666</c:v>
                </c:pt>
                <c:pt idx="33">
                  <c:v>88.798</c:v>
                </c:pt>
                <c:pt idx="34">
                  <c:v>63.247166666666665</c:v>
                </c:pt>
                <c:pt idx="35">
                  <c:v>69.23083333333334</c:v>
                </c:pt>
                <c:pt idx="36">
                  <c:v>68.21466666666667</c:v>
                </c:pt>
                <c:pt idx="37">
                  <c:v>88.18116666666667</c:v>
                </c:pt>
                <c:pt idx="38">
                  <c:v>90.6305</c:v>
                </c:pt>
                <c:pt idx="39">
                  <c:v>82.61416666666666</c:v>
                </c:pt>
                <c:pt idx="40">
                  <c:v>81.598</c:v>
                </c:pt>
                <c:pt idx="41">
                  <c:v>73.54733333333333</c:v>
                </c:pt>
                <c:pt idx="42">
                  <c:v>68.99649999999998</c:v>
                </c:pt>
                <c:pt idx="43">
                  <c:v>50.48016666666666</c:v>
                </c:pt>
                <c:pt idx="44">
                  <c:v>63.46383333333333</c:v>
                </c:pt>
                <c:pt idx="45">
                  <c:v>58.913166666666676</c:v>
                </c:pt>
                <c:pt idx="46">
                  <c:v>54.36233333333333</c:v>
                </c:pt>
                <c:pt idx="47">
                  <c:v>63.84599999999998</c:v>
                </c:pt>
                <c:pt idx="48">
                  <c:v>62.82966666666666</c:v>
                </c:pt>
                <c:pt idx="49">
                  <c:v>61.778999999999996</c:v>
                </c:pt>
                <c:pt idx="50">
                  <c:v>32.72833333333333</c:v>
                </c:pt>
                <c:pt idx="51">
                  <c:v>52.711999999999996</c:v>
                </c:pt>
                <c:pt idx="52">
                  <c:v>48.195666666666675</c:v>
                </c:pt>
                <c:pt idx="53">
                  <c:v>40.14483333333334</c:v>
                </c:pt>
                <c:pt idx="54">
                  <c:v>21.594166666666666</c:v>
                </c:pt>
                <c:pt idx="55">
                  <c:v>41.57783333333333</c:v>
                </c:pt>
                <c:pt idx="56">
                  <c:v>40.544333333333334</c:v>
                </c:pt>
                <c:pt idx="57">
                  <c:v>11.493500000000003</c:v>
                </c:pt>
                <c:pt idx="58">
                  <c:v>-0.040000000000000334</c:v>
                </c:pt>
                <c:pt idx="59">
                  <c:v>-1.056166666666666</c:v>
                </c:pt>
                <c:pt idx="60">
                  <c:v>18.910333333333337</c:v>
                </c:pt>
                <c:pt idx="61">
                  <c:v>-3.1405000000000007</c:v>
                </c:pt>
                <c:pt idx="62">
                  <c:v>6.343166666666665</c:v>
                </c:pt>
                <c:pt idx="63">
                  <c:v>22.826999999999998</c:v>
                </c:pt>
                <c:pt idx="64">
                  <c:v>32.27633333333333</c:v>
                </c:pt>
                <c:pt idx="65">
                  <c:v>38.2255</c:v>
                </c:pt>
                <c:pt idx="66">
                  <c:v>26.709166666666665</c:v>
                </c:pt>
                <c:pt idx="67">
                  <c:v>32.693</c:v>
                </c:pt>
                <c:pt idx="68">
                  <c:v>24.642333333333337</c:v>
                </c:pt>
                <c:pt idx="69">
                  <c:v>20.091500000000003</c:v>
                </c:pt>
                <c:pt idx="70">
                  <c:v>22.575166666666664</c:v>
                </c:pt>
                <c:pt idx="71">
                  <c:v>14.559</c:v>
                </c:pt>
                <c:pt idx="72">
                  <c:v>38.00833333333333</c:v>
                </c:pt>
                <c:pt idx="73">
                  <c:v>61.4575</c:v>
                </c:pt>
                <c:pt idx="74">
                  <c:v>88.44116666666666</c:v>
                </c:pt>
                <c:pt idx="75">
                  <c:v>111.925</c:v>
                </c:pt>
                <c:pt idx="76">
                  <c:v>110.87433333333333</c:v>
                </c:pt>
                <c:pt idx="77">
                  <c:v>116.82350000000001</c:v>
                </c:pt>
                <c:pt idx="78">
                  <c:v>112.30716666666666</c:v>
                </c:pt>
                <c:pt idx="79">
                  <c:v>104.27366666666666</c:v>
                </c:pt>
                <c:pt idx="80">
                  <c:v>92.72300000000001</c:v>
                </c:pt>
                <c:pt idx="81">
                  <c:v>77.67216666666667</c:v>
                </c:pt>
                <c:pt idx="82">
                  <c:v>76.65583333333335</c:v>
                </c:pt>
                <c:pt idx="83">
                  <c:v>100.12233333333334</c:v>
                </c:pt>
                <c:pt idx="84">
                  <c:v>102.57166666666666</c:v>
                </c:pt>
                <c:pt idx="85">
                  <c:v>112.0555</c:v>
                </c:pt>
                <c:pt idx="86">
                  <c:v>114.53916666666669</c:v>
                </c:pt>
                <c:pt idx="87">
                  <c:v>110.00566666666667</c:v>
                </c:pt>
                <c:pt idx="88">
                  <c:v>119.455</c:v>
                </c:pt>
                <c:pt idx="89">
                  <c:v>100.93883333333333</c:v>
                </c:pt>
                <c:pt idx="90">
                  <c:v>110.4225</c:v>
                </c:pt>
                <c:pt idx="91">
                  <c:v>112.87166666666667</c:v>
                </c:pt>
                <c:pt idx="92">
                  <c:v>108.32099999999998</c:v>
                </c:pt>
                <c:pt idx="93">
                  <c:v>114.30483333333332</c:v>
                </c:pt>
                <c:pt idx="94">
                  <c:v>116.7885</c:v>
                </c:pt>
                <c:pt idx="95">
                  <c:v>122.73766666666667</c:v>
                </c:pt>
                <c:pt idx="96">
                  <c:v>111.187</c:v>
                </c:pt>
                <c:pt idx="97">
                  <c:v>106.67083333333335</c:v>
                </c:pt>
                <c:pt idx="98">
                  <c:v>119.65450000000003</c:v>
                </c:pt>
                <c:pt idx="99">
                  <c:v>132.60366666666667</c:v>
                </c:pt>
                <c:pt idx="100">
                  <c:v>152.553</c:v>
                </c:pt>
                <c:pt idx="101">
                  <c:v>165.53666666666666</c:v>
                </c:pt>
                <c:pt idx="102">
                  <c:v>196.0203333333333</c:v>
                </c:pt>
                <c:pt idx="103">
                  <c:v>187.96950000000004</c:v>
                </c:pt>
                <c:pt idx="104">
                  <c:v>172.9188333333333</c:v>
                </c:pt>
                <c:pt idx="105">
                  <c:v>171.9025</c:v>
                </c:pt>
                <c:pt idx="106">
                  <c:v>156.88616666666667</c:v>
                </c:pt>
                <c:pt idx="107">
                  <c:v>148.8355</c:v>
                </c:pt>
                <c:pt idx="108">
                  <c:v>126.78483333333332</c:v>
                </c:pt>
                <c:pt idx="109">
                  <c:v>139.7685</c:v>
                </c:pt>
                <c:pt idx="110">
                  <c:v>156.06199999999998</c:v>
                </c:pt>
                <c:pt idx="111">
                  <c:v>154.48499999999999</c:v>
                </c:pt>
                <c:pt idx="112">
                  <c:v>166.201</c:v>
                </c:pt>
                <c:pt idx="147">
                  <c:v>67.245</c:v>
                </c:pt>
                <c:pt idx="148">
                  <c:v>119.525</c:v>
                </c:pt>
                <c:pt idx="149">
                  <c:v>101.79033333333332</c:v>
                </c:pt>
                <c:pt idx="150">
                  <c:v>98.06325</c:v>
                </c:pt>
                <c:pt idx="151">
                  <c:v>83.14779999999999</c:v>
                </c:pt>
                <c:pt idx="152">
                  <c:v>83.63083333333333</c:v>
                </c:pt>
                <c:pt idx="153">
                  <c:v>90.18366666666667</c:v>
                </c:pt>
                <c:pt idx="154">
                  <c:v>79.23666666666666</c:v>
                </c:pt>
                <c:pt idx="155">
                  <c:v>96.30433333333333</c:v>
                </c:pt>
                <c:pt idx="156">
                  <c:v>85.37183333333333</c:v>
                </c:pt>
                <c:pt idx="157">
                  <c:v>98.92466666666667</c:v>
                </c:pt>
                <c:pt idx="158">
                  <c:v>108.97766666666666</c:v>
                </c:pt>
                <c:pt idx="159">
                  <c:v>115.54533333333332</c:v>
                </c:pt>
                <c:pt idx="160">
                  <c:v>118.61283333333334</c:v>
                </c:pt>
                <c:pt idx="161">
                  <c:v>97.16566666666667</c:v>
                </c:pt>
                <c:pt idx="162">
                  <c:v>100.226</c:v>
                </c:pt>
                <c:pt idx="163">
                  <c:v>96.29366666666665</c:v>
                </c:pt>
                <c:pt idx="164">
                  <c:v>78.35383333333333</c:v>
                </c:pt>
                <c:pt idx="165">
                  <c:v>74.40666666666668</c:v>
                </c:pt>
                <c:pt idx="166">
                  <c:v>70.45966666666666</c:v>
                </c:pt>
                <c:pt idx="167">
                  <c:v>63.02733333333333</c:v>
                </c:pt>
                <c:pt idx="168">
                  <c:v>69.58016666666667</c:v>
                </c:pt>
                <c:pt idx="169">
                  <c:v>55.13316666666666</c:v>
                </c:pt>
                <c:pt idx="170">
                  <c:v>47.70083333333332</c:v>
                </c:pt>
                <c:pt idx="171">
                  <c:v>36.768499999999996</c:v>
                </c:pt>
                <c:pt idx="172">
                  <c:v>43.32866666666666</c:v>
                </c:pt>
                <c:pt idx="173">
                  <c:v>63.88166666666666</c:v>
                </c:pt>
                <c:pt idx="174">
                  <c:v>59.94933333333333</c:v>
                </c:pt>
                <c:pt idx="175">
                  <c:v>87.51683333333334</c:v>
                </c:pt>
                <c:pt idx="176">
                  <c:v>101.06966666666666</c:v>
                </c:pt>
                <c:pt idx="177">
                  <c:v>93.62266666666666</c:v>
                </c:pt>
                <c:pt idx="178">
                  <c:v>89.69033333333334</c:v>
                </c:pt>
                <c:pt idx="179">
                  <c:v>68.25783333333332</c:v>
                </c:pt>
                <c:pt idx="180">
                  <c:v>67.81066666666668</c:v>
                </c:pt>
                <c:pt idx="181">
                  <c:v>42.86366666666667</c:v>
                </c:pt>
                <c:pt idx="182">
                  <c:v>42.431333333333335</c:v>
                </c:pt>
                <c:pt idx="183">
                  <c:v>73.49883333333334</c:v>
                </c:pt>
                <c:pt idx="184">
                  <c:v>73.05166666666666</c:v>
                </c:pt>
                <c:pt idx="185">
                  <c:v>107.60466666666667</c:v>
                </c:pt>
                <c:pt idx="186">
                  <c:v>114.17233333333333</c:v>
                </c:pt>
                <c:pt idx="187">
                  <c:v>113.73983333333332</c:v>
                </c:pt>
                <c:pt idx="188">
                  <c:v>127.29266666666668</c:v>
                </c:pt>
                <c:pt idx="189">
                  <c:v>112.84566666666667</c:v>
                </c:pt>
                <c:pt idx="190">
                  <c:v>101.91333333333334</c:v>
                </c:pt>
                <c:pt idx="191">
                  <c:v>73.4735</c:v>
                </c:pt>
                <c:pt idx="192">
                  <c:v>69.52633333333334</c:v>
                </c:pt>
                <c:pt idx="193">
                  <c:v>76.08666666666667</c:v>
                </c:pt>
                <c:pt idx="194">
                  <c:v>61.654333333333334</c:v>
                </c:pt>
                <c:pt idx="195">
                  <c:v>50.71450000000001</c:v>
                </c:pt>
                <c:pt idx="196">
                  <c:v>50.26733333333334</c:v>
                </c:pt>
                <c:pt idx="197">
                  <c:v>53.335</c:v>
                </c:pt>
                <c:pt idx="198">
                  <c:v>38.90266666666667</c:v>
                </c:pt>
                <c:pt idx="199">
                  <c:v>38.45550000000001</c:v>
                </c:pt>
                <c:pt idx="200">
                  <c:v>34.50833333333333</c:v>
                </c:pt>
                <c:pt idx="201">
                  <c:v>37.576</c:v>
                </c:pt>
                <c:pt idx="202">
                  <c:v>51.14366666666666</c:v>
                </c:pt>
                <c:pt idx="203">
                  <c:v>57.69650000000001</c:v>
                </c:pt>
                <c:pt idx="204">
                  <c:v>60.74933333333333</c:v>
                </c:pt>
                <c:pt idx="205">
                  <c:v>63.817</c:v>
                </c:pt>
                <c:pt idx="206">
                  <c:v>59.88466666666667</c:v>
                </c:pt>
                <c:pt idx="207">
                  <c:v>69.9375</c:v>
                </c:pt>
                <c:pt idx="208">
                  <c:v>65.99033333333334</c:v>
                </c:pt>
                <c:pt idx="209">
                  <c:v>62.05799999999999</c:v>
                </c:pt>
                <c:pt idx="210">
                  <c:v>82.62566666666666</c:v>
                </c:pt>
                <c:pt idx="211">
                  <c:v>68.1785</c:v>
                </c:pt>
                <c:pt idx="212">
                  <c:v>81.73133333333334</c:v>
                </c:pt>
                <c:pt idx="213">
                  <c:v>67.299</c:v>
                </c:pt>
                <c:pt idx="214">
                  <c:v>63.359333333333325</c:v>
                </c:pt>
                <c:pt idx="215">
                  <c:v>62.91216666666667</c:v>
                </c:pt>
                <c:pt idx="216">
                  <c:v>62.465</c:v>
                </c:pt>
                <c:pt idx="217">
                  <c:v>100.53266666666667</c:v>
                </c:pt>
                <c:pt idx="218">
                  <c:v>96.593</c:v>
                </c:pt>
                <c:pt idx="219">
                  <c:v>96.14583333333333</c:v>
                </c:pt>
                <c:pt idx="220">
                  <c:v>95.71333333333332</c:v>
                </c:pt>
                <c:pt idx="221">
                  <c:v>91.78099999999999</c:v>
                </c:pt>
                <c:pt idx="222">
                  <c:v>77.34133333333334</c:v>
                </c:pt>
                <c:pt idx="223">
                  <c:v>51.91700000000001</c:v>
                </c:pt>
                <c:pt idx="224">
                  <c:v>45.4015</c:v>
                </c:pt>
                <c:pt idx="225">
                  <c:v>48.689</c:v>
                </c:pt>
              </c:numCache>
            </c:numRef>
          </c:xVal>
          <c:yVal>
            <c:numRef>
              <c:f>Data!$W$121:$W$366</c:f>
              <c:numCache>
                <c:ptCount val="246"/>
                <c:pt idx="0">
                  <c:v>63.21380846868009</c:v>
                </c:pt>
                <c:pt idx="1">
                  <c:v>82.9323131263269</c:v>
                </c:pt>
                <c:pt idx="2">
                  <c:v>112.59814297003658</c:v>
                </c:pt>
                <c:pt idx="3">
                  <c:v>137.40088354807028</c:v>
                </c:pt>
                <c:pt idx="4">
                  <c:v>157.29655373527123</c:v>
                </c:pt>
                <c:pt idx="5">
                  <c:v>181.40092877958642</c:v>
                </c:pt>
                <c:pt idx="6">
                  <c:v>201.40242710175534</c:v>
                </c:pt>
                <c:pt idx="7">
                  <c:v>216.43523063361192</c:v>
                </c:pt>
                <c:pt idx="8">
                  <c:v>240.71213585156613</c:v>
                </c:pt>
                <c:pt idx="9">
                  <c:v>269.2653948348682</c:v>
                </c:pt>
                <c:pt idx="10">
                  <c:v>288.63665789769186</c:v>
                </c:pt>
                <c:pt idx="11">
                  <c:v>297.91717347804183</c:v>
                </c:pt>
                <c:pt idx="12">
                  <c:v>302.9836479317323</c:v>
                </c:pt>
                <c:pt idx="13">
                  <c:v>310.58916032906336</c:v>
                </c:pt>
                <c:pt idx="14">
                  <c:v>328.36249217270586</c:v>
                </c:pt>
                <c:pt idx="15">
                  <c:v>348.72156181801927</c:v>
                </c:pt>
                <c:pt idx="16">
                  <c:v>377.64929052409013</c:v>
                </c:pt>
                <c:pt idx="17">
                  <c:v>411.8114342402729</c:v>
                </c:pt>
                <c:pt idx="18">
                  <c:v>422.94445997180196</c:v>
                </c:pt>
                <c:pt idx="19">
                  <c:v>440.10139039745764</c:v>
                </c:pt>
                <c:pt idx="20">
                  <c:v>452.1323683074146</c:v>
                </c:pt>
                <c:pt idx="21">
                  <c:v>459.8757830889033</c:v>
                </c:pt>
                <c:pt idx="22">
                  <c:v>471.93546562428503</c:v>
                </c:pt>
                <c:pt idx="23">
                  <c:v>487.46655127144356</c:v>
                </c:pt>
                <c:pt idx="24">
                  <c:v>517.7492936648978</c:v>
                </c:pt>
                <c:pt idx="25">
                  <c:v>536.840840394431</c:v>
                </c:pt>
                <c:pt idx="26">
                  <c:v>565.5607134157921</c:v>
                </c:pt>
                <c:pt idx="27">
                  <c:v>598.7555979455193</c:v>
                </c:pt>
                <c:pt idx="28">
                  <c:v>644.3962869185503</c:v>
                </c:pt>
                <c:pt idx="29">
                  <c:v>674.3744832749362</c:v>
                </c:pt>
                <c:pt idx="30">
                  <c:v>705.3478551490142</c:v>
                </c:pt>
                <c:pt idx="31">
                  <c:v>730.2100035775604</c:v>
                </c:pt>
                <c:pt idx="32">
                  <c:v>728.4316651251055</c:v>
                </c:pt>
                <c:pt idx="33">
                  <c:v>739.1074129490813</c:v>
                </c:pt>
                <c:pt idx="34">
                  <c:v>746.2322107881404</c:v>
                </c:pt>
                <c:pt idx="35">
                  <c:v>749.7969034258399</c:v>
                </c:pt>
                <c:pt idx="36">
                  <c:v>751.5798237487376</c:v>
                </c:pt>
                <c:pt idx="37">
                  <c:v>756.0388000530546</c:v>
                </c:pt>
                <c:pt idx="38">
                  <c:v>756.9308827065412</c:v>
                </c:pt>
                <c:pt idx="39">
                  <c:v>753.3631269601434</c:v>
                </c:pt>
                <c:pt idx="40">
                  <c:v>752.4714274831</c:v>
                </c:pt>
                <c:pt idx="41">
                  <c:v>754.2549222004368</c:v>
                </c:pt>
                <c:pt idx="42">
                  <c:v>763.1781461108772</c:v>
                </c:pt>
                <c:pt idx="43">
                  <c:v>775.6867905256373</c:v>
                </c:pt>
                <c:pt idx="44">
                  <c:v>781.9481857276689</c:v>
                </c:pt>
                <c:pt idx="45">
                  <c:v>779.264152507513</c:v>
                </c:pt>
                <c:pt idx="46">
                  <c:v>773.8986872947834</c:v>
                </c:pt>
                <c:pt idx="47">
                  <c:v>779.264152507513</c:v>
                </c:pt>
                <c:pt idx="48">
                  <c:v>791.7970698507819</c:v>
                </c:pt>
                <c:pt idx="49">
                  <c:v>803.4517403562128</c:v>
                </c:pt>
                <c:pt idx="50">
                  <c:v>813.3261769656344</c:v>
                </c:pt>
                <c:pt idx="51">
                  <c:v>823.2123694956508</c:v>
                </c:pt>
                <c:pt idx="52">
                  <c:v>831.3098361265711</c:v>
                </c:pt>
                <c:pt idx="53">
                  <c:v>849.3325265913934</c:v>
                </c:pt>
                <c:pt idx="54">
                  <c:v>856.5525695390152</c:v>
                </c:pt>
                <c:pt idx="55">
                  <c:v>868.2985448216763</c:v>
                </c:pt>
                <c:pt idx="56">
                  <c:v>888.2142777065284</c:v>
                </c:pt>
                <c:pt idx="57">
                  <c:v>899.0975707086945</c:v>
                </c:pt>
                <c:pt idx="58">
                  <c:v>918.177723401235</c:v>
                </c:pt>
                <c:pt idx="59">
                  <c:v>938.2135885923257</c:v>
                </c:pt>
                <c:pt idx="60">
                  <c:v>938.2135885923257</c:v>
                </c:pt>
                <c:pt idx="61">
                  <c:v>955.5562798169817</c:v>
                </c:pt>
                <c:pt idx="62">
                  <c:v>983.0134349066786</c:v>
                </c:pt>
                <c:pt idx="63">
                  <c:v>1005.963953556558</c:v>
                </c:pt>
                <c:pt idx="64">
                  <c:v>1025.2915298975008</c:v>
                </c:pt>
                <c:pt idx="65">
                  <c:v>1052.056164325203</c:v>
                </c:pt>
                <c:pt idx="66">
                  <c:v>1067.7859783020735</c:v>
                </c:pt>
                <c:pt idx="67">
                  <c:v>1074.2716310283095</c:v>
                </c:pt>
                <c:pt idx="68">
                  <c:v>1093.7590377270362</c:v>
                </c:pt>
                <c:pt idx="69">
                  <c:v>1110.4990058438734</c:v>
                </c:pt>
                <c:pt idx="70">
                  <c:v>1122.6100045504854</c:v>
                </c:pt>
                <c:pt idx="71">
                  <c:v>1140.3425289700922</c:v>
                </c:pt>
                <c:pt idx="72">
                  <c:v>1154.3686874290074</c:v>
                </c:pt>
                <c:pt idx="73">
                  <c:v>1172.169233092041</c:v>
                </c:pt>
                <c:pt idx="74">
                  <c:v>1185.3098845522286</c:v>
                </c:pt>
                <c:pt idx="75">
                  <c:v>1206.001585164924</c:v>
                </c:pt>
                <c:pt idx="76">
                  <c:v>1213.5386416133765</c:v>
                </c:pt>
                <c:pt idx="77">
                  <c:v>1227.6890875913982</c:v>
                </c:pt>
                <c:pt idx="78">
                  <c:v>1240.917961487066</c:v>
                </c:pt>
                <c:pt idx="79">
                  <c:v>1252.2737941928604</c:v>
                </c:pt>
                <c:pt idx="80">
                  <c:v>1267.439101678313</c:v>
                </c:pt>
                <c:pt idx="81">
                  <c:v>1274.0826427611746</c:v>
                </c:pt>
                <c:pt idx="82">
                  <c:v>1288.336725402894</c:v>
                </c:pt>
                <c:pt idx="83">
                  <c:v>1299.7576345343377</c:v>
                </c:pt>
                <c:pt idx="84">
                  <c:v>1315.9641919228811</c:v>
                </c:pt>
                <c:pt idx="85">
                  <c:v>1328.3788187922828</c:v>
                </c:pt>
                <c:pt idx="86">
                  <c:v>1345.5990006195962</c:v>
                </c:pt>
                <c:pt idx="87">
                  <c:v>1359.0172075106339</c:v>
                </c:pt>
                <c:pt idx="88">
                  <c:v>1373.4179592069527</c:v>
                </c:pt>
                <c:pt idx="89">
                  <c:v>1382.070412938901</c:v>
                </c:pt>
                <c:pt idx="90">
                  <c:v>1402.2946014004415</c:v>
                </c:pt>
                <c:pt idx="91">
                  <c:v>1414.8390657971254</c:v>
                </c:pt>
                <c:pt idx="92">
                  <c:v>1417.7366353660414</c:v>
                </c:pt>
                <c:pt idx="93">
                  <c:v>1449.6768105656229</c:v>
                </c:pt>
                <c:pt idx="94">
                  <c:v>1481.740314425549</c:v>
                </c:pt>
                <c:pt idx="95">
                  <c:v>1489.5319653579877</c:v>
                </c:pt>
                <c:pt idx="96">
                  <c:v>1509.0431382722913</c:v>
                </c:pt>
                <c:pt idx="97">
                  <c:v>1536.4360281477739</c:v>
                </c:pt>
                <c:pt idx="98">
                  <c:v>1554.0935805419404</c:v>
                </c:pt>
                <c:pt idx="99">
                  <c:v>1572.7729320599683</c:v>
                </c:pt>
                <c:pt idx="100">
                  <c:v>1582.621072886925</c:v>
                </c:pt>
                <c:pt idx="101">
                  <c:v>1597.415217851135</c:v>
                </c:pt>
                <c:pt idx="102">
                  <c:v>1611.2469068561281</c:v>
                </c:pt>
                <c:pt idx="103">
                  <c:v>1635.0121070655164</c:v>
                </c:pt>
                <c:pt idx="104">
                  <c:v>1648.9066148140118</c:v>
                </c:pt>
                <c:pt idx="105">
                  <c:v>1655.8625967446028</c:v>
                </c:pt>
                <c:pt idx="106">
                  <c:v>1667.8007102736237</c:v>
                </c:pt>
                <c:pt idx="107">
                  <c:v>1679.7560112545716</c:v>
                </c:pt>
                <c:pt idx="108">
                  <c:v>1691.7285492487858</c:v>
                </c:pt>
                <c:pt idx="109">
                  <c:v>1712.7221171405272</c:v>
                </c:pt>
                <c:pt idx="110">
                  <c:v>1715.7255355970442</c:v>
                </c:pt>
                <c:pt idx="111">
                  <c:v>1725.744783159068</c:v>
                </c:pt>
                <c:pt idx="112">
                  <c:v>1728.7529162736514</c:v>
                </c:pt>
                <c:pt idx="113">
                  <c:v>1722.7377393557936</c:v>
                </c:pt>
                <c:pt idx="114">
                  <c:v>1728.7529162736514</c:v>
                </c:pt>
                <c:pt idx="115">
                  <c:v>1728.7529162736514</c:v>
                </c:pt>
                <c:pt idx="116">
                  <c:v>1727.7500841521505</c:v>
                </c:pt>
                <c:pt idx="117">
                  <c:v>1732.7654562753787</c:v>
                </c:pt>
                <c:pt idx="118">
                  <c:v>1720.7336482704059</c:v>
                </c:pt>
                <c:pt idx="119">
                  <c:v>1725.744783159068</c:v>
                </c:pt>
                <c:pt idx="120">
                  <c:v>1717.7284182338649</c:v>
                </c:pt>
                <c:pt idx="121">
                  <c:v>1711.7212190049222</c:v>
                </c:pt>
                <c:pt idx="122">
                  <c:v>1703.7183740322953</c:v>
                </c:pt>
                <c:pt idx="123">
                  <c:v>1688.7337960617929</c:v>
                </c:pt>
                <c:pt idx="124">
                  <c:v>1693.7256515604818</c:v>
                </c:pt>
                <c:pt idx="125">
                  <c:v>1705.7183623300189</c:v>
                </c:pt>
                <c:pt idx="126">
                  <c:v>1701.7188673113424</c:v>
                </c:pt>
                <c:pt idx="127">
                  <c:v>1702.7185604892175</c:v>
                </c:pt>
                <c:pt idx="128">
                  <c:v>1697.7212976724577</c:v>
                </c:pt>
                <c:pt idx="129">
                  <c:v>1705.7183623300189</c:v>
                </c:pt>
                <c:pt idx="130">
                  <c:v>1712.7221171405272</c:v>
                </c:pt>
                <c:pt idx="131">
                  <c:v>1718.7300407393914</c:v>
                </c:pt>
                <c:pt idx="132">
                  <c:v>1716.726916529461</c:v>
                </c:pt>
                <c:pt idx="133">
                  <c:v>1716.726916529461</c:v>
                </c:pt>
                <c:pt idx="134">
                  <c:v>1716.726916529461</c:v>
                </c:pt>
                <c:pt idx="135">
                  <c:v>1722.7377393557936</c:v>
                </c:pt>
                <c:pt idx="136">
                  <c:v>1712.7221171405272</c:v>
                </c:pt>
                <c:pt idx="137">
                  <c:v>1712.7221171405272</c:v>
                </c:pt>
                <c:pt idx="138">
                  <c:v>1719.7317840751862</c:v>
                </c:pt>
                <c:pt idx="139">
                  <c:v>1724.7423142290158</c:v>
                </c:pt>
                <c:pt idx="140">
                  <c:v>1728.7529162736514</c:v>
                </c:pt>
                <c:pt idx="141">
                  <c:v>1724.7423142290158</c:v>
                </c:pt>
                <c:pt idx="142">
                  <c:v>1721.7356333542143</c:v>
                </c:pt>
                <c:pt idx="143">
                  <c:v>1728.7529162736514</c:v>
                </c:pt>
                <c:pt idx="144">
                  <c:v>1733.7688943011308</c:v>
                </c:pt>
                <c:pt idx="145">
                  <c:v>1735.77613418811</c:v>
                </c:pt>
                <c:pt idx="146">
                  <c:v>1737.7838593845436</c:v>
                </c:pt>
                <c:pt idx="147">
                  <c:v>1741.8007666448775</c:v>
                </c:pt>
                <c:pt idx="148">
                  <c:v>1736.7799361079774</c:v>
                </c:pt>
                <c:pt idx="149">
                  <c:v>1744.8147227745121</c:v>
                </c:pt>
                <c:pt idx="150">
                  <c:v>1766.9505568184159</c:v>
                </c:pt>
                <c:pt idx="151">
                  <c:v>1783.0864887783778</c:v>
                </c:pt>
                <c:pt idx="152">
                  <c:v>1789.1455560825893</c:v>
                </c:pt>
                <c:pt idx="153">
                  <c:v>1794.1981582293442</c:v>
                </c:pt>
                <c:pt idx="154">
                  <c:v>1807.3493296247857</c:v>
                </c:pt>
                <c:pt idx="155">
                  <c:v>1820.521361895072</c:v>
                </c:pt>
                <c:pt idx="156">
                  <c:v>1831.6832704727203</c:v>
                </c:pt>
                <c:pt idx="157">
                  <c:v>1850.9983402165494</c:v>
                </c:pt>
                <c:pt idx="158">
                  <c:v>1856.0887292510847</c:v>
                </c:pt>
                <c:pt idx="159">
                  <c:v>1865.2593004448672</c:v>
                </c:pt>
                <c:pt idx="160">
                  <c:v>1882.6091713571914</c:v>
                </c:pt>
                <c:pt idx="161">
                  <c:v>1892.8319368634661</c:v>
                </c:pt>
                <c:pt idx="162">
                  <c:v>1909.2145836016307</c:v>
                </c:pt>
                <c:pt idx="163">
                  <c:v>1921.522814173201</c:v>
                </c:pt>
                <c:pt idx="164">
                  <c:v>1942.0771597468624</c:v>
                </c:pt>
                <c:pt idx="165">
                  <c:v>1958.5573464947179</c:v>
                </c:pt>
                <c:pt idx="166">
                  <c:v>1978.1701439852195</c:v>
                </c:pt>
                <c:pt idx="167">
                  <c:v>1995.7577881757566</c:v>
                </c:pt>
                <c:pt idx="168">
                  <c:v>2022.728796979548</c:v>
                </c:pt>
                <c:pt idx="169">
                  <c:v>2035.206562470842</c:v>
                </c:pt>
                <c:pt idx="170">
                  <c:v>2053.958436541077</c:v>
                </c:pt>
                <c:pt idx="171">
                  <c:v>2071.707506393155</c:v>
                </c:pt>
                <c:pt idx="172">
                  <c:v>2086.3529270712374</c:v>
                </c:pt>
                <c:pt idx="173">
                  <c:v>2102.073165322016</c:v>
                </c:pt>
                <c:pt idx="174">
                  <c:v>2118.874286626547</c:v>
                </c:pt>
                <c:pt idx="175">
                  <c:v>2135.709470035087</c:v>
                </c:pt>
                <c:pt idx="176">
                  <c:v>2142.03147366896</c:v>
                </c:pt>
                <c:pt idx="177">
                  <c:v>2156.8015600439853</c:v>
                </c:pt>
                <c:pt idx="178">
                  <c:v>2166.310507243502</c:v>
                </c:pt>
                <c:pt idx="179">
                  <c:v>2182.1829900092316</c:v>
                </c:pt>
                <c:pt idx="180">
                  <c:v>2203.393605301237</c:v>
                </c:pt>
                <c:pt idx="181">
                  <c:v>2210.8301387226966</c:v>
                </c:pt>
                <c:pt idx="182">
                  <c:v>2224.6585372089776</c:v>
                </c:pt>
                <c:pt idx="183">
                  <c:v>2233.179781027023</c:v>
                </c:pt>
                <c:pt idx="184">
                  <c:v>2244.9107872921454</c:v>
                </c:pt>
                <c:pt idx="185">
                  <c:v>2262.0037075114014</c:v>
                </c:pt>
                <c:pt idx="186">
                  <c:v>2280.2035695410787</c:v>
                </c:pt>
                <c:pt idx="187">
                  <c:v>2284.4916932470064</c:v>
                </c:pt>
                <c:pt idx="188">
                  <c:v>2293.0745894860415</c:v>
                </c:pt>
                <c:pt idx="189">
                  <c:v>2303.8156999889484</c:v>
                </c:pt>
                <c:pt idx="190">
                  <c:v>2310.2670415321336</c:v>
                </c:pt>
                <c:pt idx="191">
                  <c:v>2316.723399021045</c:v>
                </c:pt>
                <c:pt idx="192">
                  <c:v>2327.4951625914364</c:v>
                </c:pt>
                <c:pt idx="193">
                  <c:v>2331.8077834995865</c:v>
                </c:pt>
                <c:pt idx="194">
                  <c:v>2342.5991448259747</c:v>
                </c:pt>
                <c:pt idx="195">
                  <c:v>2357.730649625682</c:v>
                </c:pt>
                <c:pt idx="196">
                  <c:v>2368.555773531274</c:v>
                </c:pt>
                <c:pt idx="197">
                  <c:v>2383.7346939618888</c:v>
                </c:pt>
                <c:pt idx="198">
                  <c:v>2396.767317152842</c:v>
                </c:pt>
                <c:pt idx="199">
                  <c:v>2406.5552250830087</c:v>
                </c:pt>
                <c:pt idx="200">
                  <c:v>2415.265283699331</c:v>
                </c:pt>
                <c:pt idx="201">
                  <c:v>2427.2565513022078</c:v>
                </c:pt>
                <c:pt idx="202">
                  <c:v>2440.3577131657016</c:v>
                </c:pt>
                <c:pt idx="203">
                  <c:v>2450.197166933349</c:v>
                </c:pt>
                <c:pt idx="204">
                  <c:v>2461.1435847747416</c:v>
                </c:pt>
                <c:pt idx="205">
                  <c:v>2474.2983619764923</c:v>
                </c:pt>
                <c:pt idx="206">
                  <c:v>2483.079805091749</c:v>
                </c:pt>
                <c:pt idx="207">
                  <c:v>2497.3694860071346</c:v>
                </c:pt>
                <c:pt idx="208">
                  <c:v>2512.7859231638836</c:v>
                </c:pt>
                <c:pt idx="209">
                  <c:v>2522.711624903193</c:v>
                </c:pt>
                <c:pt idx="210">
                  <c:v>2537.069727547468</c:v>
                </c:pt>
                <c:pt idx="211">
                  <c:v>2541.492604547902</c:v>
                </c:pt>
                <c:pt idx="212">
                  <c:v>2554.7753875005524</c:v>
                </c:pt>
                <c:pt idx="213">
                  <c:v>2564.751436534341</c:v>
                </c:pt>
                <c:pt idx="214">
                  <c:v>2571.4088003639295</c:v>
                </c:pt>
                <c:pt idx="215">
                  <c:v>2575.8500099213256</c:v>
                </c:pt>
                <c:pt idx="216">
                  <c:v>2594.751694901634</c:v>
                </c:pt>
                <c:pt idx="217">
                  <c:v>2604.7759147961606</c:v>
                </c:pt>
                <c:pt idx="218">
                  <c:v>2621.509885741615</c:v>
                </c:pt>
                <c:pt idx="219">
                  <c:v>2634.9213848162544</c:v>
                </c:pt>
                <c:pt idx="220">
                  <c:v>2647.2343162482034</c:v>
                </c:pt>
                <c:pt idx="221">
                  <c:v>2656.200656838077</c:v>
                </c:pt>
                <c:pt idx="222">
                  <c:v>2666.2993760542186</c:v>
                </c:pt>
                <c:pt idx="223">
                  <c:v>2670.7916409038357</c:v>
                </c:pt>
                <c:pt idx="224">
                  <c:v>2674.1624350934144</c:v>
                </c:pt>
                <c:pt idx="225">
                  <c:v>2673.0386849906095</c:v>
                </c:pt>
                <c:pt idx="226">
                  <c:v>2660.6874603361325</c:v>
                </c:pt>
                <c:pt idx="227">
                  <c:v>2662.931771531416</c:v>
                </c:pt>
                <c:pt idx="228">
                  <c:v>2661.80954011245</c:v>
                </c:pt>
                <c:pt idx="229">
                  <c:v>2662.931771531416</c:v>
                </c:pt>
                <c:pt idx="230">
                  <c:v>2665.176689461282</c:v>
                </c:pt>
                <c:pt idx="231">
                  <c:v>2670.7916409038357</c:v>
                </c:pt>
                <c:pt idx="232">
                  <c:v>2670.7916409038357</c:v>
                </c:pt>
                <c:pt idx="233">
                  <c:v>2682.032946765675</c:v>
                </c:pt>
                <c:pt idx="234">
                  <c:v>2682.032946765675</c:v>
                </c:pt>
                <c:pt idx="235">
                  <c:v>2683.157914778234</c:v>
                </c:pt>
                <c:pt idx="236">
                  <c:v>2670.7916409038357</c:v>
                </c:pt>
                <c:pt idx="237">
                  <c:v>2656.200656838077</c:v>
                </c:pt>
                <c:pt idx="238">
                  <c:v>2643.874432984887</c:v>
                </c:pt>
                <c:pt idx="239">
                  <c:v>2625.9779791353967</c:v>
                </c:pt>
                <c:pt idx="240">
                  <c:v>2618.1603927058145</c:v>
                </c:pt>
                <c:pt idx="241">
                  <c:v>2615.9281476998995</c:v>
                </c:pt>
                <c:pt idx="242">
                  <c:v>2610.3501590626715</c:v>
                </c:pt>
                <c:pt idx="243">
                  <c:v>2599.205409876724</c:v>
                </c:pt>
                <c:pt idx="244">
                  <c:v>2584.739561282266</c:v>
                </c:pt>
                <c:pt idx="245">
                  <c:v>2598.0917571731165</c:v>
                </c:pt>
              </c:numCache>
            </c:numRef>
          </c:yVal>
          <c:smooth val="0"/>
        </c:ser>
        <c:axId val="53854222"/>
        <c:axId val="14925951"/>
      </c:scatterChart>
      <c:valAx>
        <c:axId val="53854222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4925951"/>
        <c:crosses val="autoZero"/>
        <c:crossBetween val="midCat"/>
        <c:dispUnits/>
      </c:valAx>
      <c:valAx>
        <c:axId val="14925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3854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NE-OPS 99/07/05 2145-2229 UT FME002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Data!$R$690:$R$955</c:f>
              <c:numCache>
                <c:ptCount val="266"/>
                <c:pt idx="0">
                  <c:v>45.5</c:v>
                </c:pt>
                <c:pt idx="1">
                  <c:v>42.4</c:v>
                </c:pt>
                <c:pt idx="2">
                  <c:v>44.2</c:v>
                </c:pt>
                <c:pt idx="3">
                  <c:v>41.4</c:v>
                </c:pt>
                <c:pt idx="4">
                  <c:v>44.5</c:v>
                </c:pt>
                <c:pt idx="5">
                  <c:v>42.6</c:v>
                </c:pt>
                <c:pt idx="6">
                  <c:v>44.8</c:v>
                </c:pt>
                <c:pt idx="7">
                  <c:v>40.9</c:v>
                </c:pt>
                <c:pt idx="8">
                  <c:v>44.4</c:v>
                </c:pt>
                <c:pt idx="9">
                  <c:v>43.1</c:v>
                </c:pt>
                <c:pt idx="10">
                  <c:v>45.5</c:v>
                </c:pt>
                <c:pt idx="11">
                  <c:v>41.8</c:v>
                </c:pt>
                <c:pt idx="12">
                  <c:v>44.4</c:v>
                </c:pt>
                <c:pt idx="13">
                  <c:v>41.9</c:v>
                </c:pt>
                <c:pt idx="14">
                  <c:v>44.5</c:v>
                </c:pt>
                <c:pt idx="15">
                  <c:v>43.7</c:v>
                </c:pt>
                <c:pt idx="16">
                  <c:v>45.9</c:v>
                </c:pt>
                <c:pt idx="17">
                  <c:v>42.3</c:v>
                </c:pt>
                <c:pt idx="18">
                  <c:v>44.4</c:v>
                </c:pt>
                <c:pt idx="19">
                  <c:v>41.4</c:v>
                </c:pt>
                <c:pt idx="20">
                  <c:v>43.5</c:v>
                </c:pt>
                <c:pt idx="21">
                  <c:v>42</c:v>
                </c:pt>
                <c:pt idx="22">
                  <c:v>44.8</c:v>
                </c:pt>
                <c:pt idx="23">
                  <c:v>42.9</c:v>
                </c:pt>
                <c:pt idx="24">
                  <c:v>44.4</c:v>
                </c:pt>
                <c:pt idx="25">
                  <c:v>41</c:v>
                </c:pt>
                <c:pt idx="26">
                  <c:v>44.4</c:v>
                </c:pt>
                <c:pt idx="27">
                  <c:v>39.9</c:v>
                </c:pt>
                <c:pt idx="28">
                  <c:v>42.4</c:v>
                </c:pt>
                <c:pt idx="29">
                  <c:v>41.4</c:v>
                </c:pt>
                <c:pt idx="30">
                  <c:v>43.5</c:v>
                </c:pt>
                <c:pt idx="31">
                  <c:v>41.4</c:v>
                </c:pt>
                <c:pt idx="32">
                  <c:v>44.1</c:v>
                </c:pt>
                <c:pt idx="33">
                  <c:v>41.9</c:v>
                </c:pt>
                <c:pt idx="34">
                  <c:v>44.9</c:v>
                </c:pt>
                <c:pt idx="35">
                  <c:v>40.9</c:v>
                </c:pt>
                <c:pt idx="36">
                  <c:v>43.4</c:v>
                </c:pt>
                <c:pt idx="37">
                  <c:v>40.9</c:v>
                </c:pt>
                <c:pt idx="38">
                  <c:v>44.4</c:v>
                </c:pt>
                <c:pt idx="39">
                  <c:v>41.5</c:v>
                </c:pt>
                <c:pt idx="40">
                  <c:v>44.8</c:v>
                </c:pt>
                <c:pt idx="41">
                  <c:v>40.9</c:v>
                </c:pt>
                <c:pt idx="42">
                  <c:v>40.9</c:v>
                </c:pt>
                <c:pt idx="43">
                  <c:v>38.9</c:v>
                </c:pt>
                <c:pt idx="44">
                  <c:v>42</c:v>
                </c:pt>
                <c:pt idx="45">
                  <c:v>40.4</c:v>
                </c:pt>
                <c:pt idx="46">
                  <c:v>42.5</c:v>
                </c:pt>
                <c:pt idx="47">
                  <c:v>40.5</c:v>
                </c:pt>
                <c:pt idx="48">
                  <c:v>41.6</c:v>
                </c:pt>
                <c:pt idx="49">
                  <c:v>38</c:v>
                </c:pt>
                <c:pt idx="50">
                  <c:v>38.5</c:v>
                </c:pt>
                <c:pt idx="51">
                  <c:v>37.4</c:v>
                </c:pt>
                <c:pt idx="52">
                  <c:v>39.4</c:v>
                </c:pt>
                <c:pt idx="53">
                  <c:v>37.5</c:v>
                </c:pt>
                <c:pt idx="54">
                  <c:v>38.6</c:v>
                </c:pt>
                <c:pt idx="55">
                  <c:v>36.1</c:v>
                </c:pt>
                <c:pt idx="56">
                  <c:v>38.4</c:v>
                </c:pt>
                <c:pt idx="57">
                  <c:v>38.1</c:v>
                </c:pt>
                <c:pt idx="58">
                  <c:v>39</c:v>
                </c:pt>
                <c:pt idx="59">
                  <c:v>37.5</c:v>
                </c:pt>
                <c:pt idx="60">
                  <c:v>41.9</c:v>
                </c:pt>
                <c:pt idx="61">
                  <c:v>36.9</c:v>
                </c:pt>
                <c:pt idx="62">
                  <c:v>40.4</c:v>
                </c:pt>
                <c:pt idx="63">
                  <c:v>38.8</c:v>
                </c:pt>
                <c:pt idx="64">
                  <c:v>40.9</c:v>
                </c:pt>
                <c:pt idx="65">
                  <c:v>40.4</c:v>
                </c:pt>
                <c:pt idx="66">
                  <c:v>41.5</c:v>
                </c:pt>
                <c:pt idx="67">
                  <c:v>39.5</c:v>
                </c:pt>
                <c:pt idx="68">
                  <c:v>42.1</c:v>
                </c:pt>
                <c:pt idx="69">
                  <c:v>39.4</c:v>
                </c:pt>
                <c:pt idx="70">
                  <c:v>44</c:v>
                </c:pt>
                <c:pt idx="71">
                  <c:v>41.8</c:v>
                </c:pt>
                <c:pt idx="72">
                  <c:v>43.5</c:v>
                </c:pt>
                <c:pt idx="73">
                  <c:v>40.4</c:v>
                </c:pt>
                <c:pt idx="74">
                  <c:v>39.6</c:v>
                </c:pt>
                <c:pt idx="75">
                  <c:v>38.1</c:v>
                </c:pt>
                <c:pt idx="76">
                  <c:v>40.9</c:v>
                </c:pt>
                <c:pt idx="77">
                  <c:v>39.5</c:v>
                </c:pt>
                <c:pt idx="78">
                  <c:v>41.9</c:v>
                </c:pt>
                <c:pt idx="79">
                  <c:v>39.5</c:v>
                </c:pt>
                <c:pt idx="80">
                  <c:v>42</c:v>
                </c:pt>
                <c:pt idx="81">
                  <c:v>40.4</c:v>
                </c:pt>
                <c:pt idx="82">
                  <c:v>43.1</c:v>
                </c:pt>
                <c:pt idx="83">
                  <c:v>41.1</c:v>
                </c:pt>
                <c:pt idx="84">
                  <c:v>39.9</c:v>
                </c:pt>
                <c:pt idx="85">
                  <c:v>37.9</c:v>
                </c:pt>
                <c:pt idx="86">
                  <c:v>38.5</c:v>
                </c:pt>
                <c:pt idx="87">
                  <c:v>37.4</c:v>
                </c:pt>
                <c:pt idx="88">
                  <c:v>39</c:v>
                </c:pt>
                <c:pt idx="89">
                  <c:v>37.4</c:v>
                </c:pt>
                <c:pt idx="90">
                  <c:v>38.3</c:v>
                </c:pt>
                <c:pt idx="91">
                  <c:v>37.5</c:v>
                </c:pt>
                <c:pt idx="92">
                  <c:v>41.4</c:v>
                </c:pt>
                <c:pt idx="93">
                  <c:v>41</c:v>
                </c:pt>
                <c:pt idx="94">
                  <c:v>43.4</c:v>
                </c:pt>
                <c:pt idx="95">
                  <c:v>39.4</c:v>
                </c:pt>
                <c:pt idx="96">
                  <c:v>41</c:v>
                </c:pt>
                <c:pt idx="97">
                  <c:v>40.4</c:v>
                </c:pt>
                <c:pt idx="98">
                  <c:v>43.4</c:v>
                </c:pt>
                <c:pt idx="99">
                  <c:v>49.8</c:v>
                </c:pt>
                <c:pt idx="100">
                  <c:v>49.3</c:v>
                </c:pt>
                <c:pt idx="101">
                  <c:v>46.9</c:v>
                </c:pt>
                <c:pt idx="102">
                  <c:v>50.8</c:v>
                </c:pt>
                <c:pt idx="103">
                  <c:v>64.3</c:v>
                </c:pt>
                <c:pt idx="104">
                  <c:v>59.8</c:v>
                </c:pt>
                <c:pt idx="105">
                  <c:v>63.7</c:v>
                </c:pt>
                <c:pt idx="106">
                  <c:v>67.4</c:v>
                </c:pt>
                <c:pt idx="107">
                  <c:v>71.3</c:v>
                </c:pt>
                <c:pt idx="108">
                  <c:v>71.8</c:v>
                </c:pt>
                <c:pt idx="109">
                  <c:v>74.7</c:v>
                </c:pt>
                <c:pt idx="110">
                  <c:v>76.1</c:v>
                </c:pt>
                <c:pt idx="111">
                  <c:v>75.9</c:v>
                </c:pt>
                <c:pt idx="112">
                  <c:v>74.8</c:v>
                </c:pt>
                <c:pt idx="113">
                  <c:v>73.7</c:v>
                </c:pt>
                <c:pt idx="114">
                  <c:v>75.6</c:v>
                </c:pt>
                <c:pt idx="115">
                  <c:v>76.2</c:v>
                </c:pt>
                <c:pt idx="116">
                  <c:v>81.3</c:v>
                </c:pt>
                <c:pt idx="117">
                  <c:v>67.4</c:v>
                </c:pt>
                <c:pt idx="118">
                  <c:v>67.8</c:v>
                </c:pt>
                <c:pt idx="119">
                  <c:v>61.3</c:v>
                </c:pt>
                <c:pt idx="120">
                  <c:v>64.1</c:v>
                </c:pt>
                <c:pt idx="121">
                  <c:v>54.9</c:v>
                </c:pt>
                <c:pt idx="122">
                  <c:v>54.8</c:v>
                </c:pt>
                <c:pt idx="123">
                  <c:v>46.4</c:v>
                </c:pt>
                <c:pt idx="124">
                  <c:v>51.4</c:v>
                </c:pt>
                <c:pt idx="125">
                  <c:v>59.6</c:v>
                </c:pt>
                <c:pt idx="126">
                  <c:v>57.4</c:v>
                </c:pt>
                <c:pt idx="127">
                  <c:v>62.7</c:v>
                </c:pt>
                <c:pt idx="128">
                  <c:v>64.5</c:v>
                </c:pt>
                <c:pt idx="129">
                  <c:v>64.3</c:v>
                </c:pt>
                <c:pt idx="130">
                  <c:v>65.4</c:v>
                </c:pt>
                <c:pt idx="131">
                  <c:v>50.4</c:v>
                </c:pt>
                <c:pt idx="132">
                  <c:v>53.3</c:v>
                </c:pt>
                <c:pt idx="133">
                  <c:v>53.8</c:v>
                </c:pt>
                <c:pt idx="134">
                  <c:v>55.9</c:v>
                </c:pt>
                <c:pt idx="135">
                  <c:v>53.4</c:v>
                </c:pt>
                <c:pt idx="136">
                  <c:v>56.3</c:v>
                </c:pt>
                <c:pt idx="137">
                  <c:v>62.3</c:v>
                </c:pt>
                <c:pt idx="138">
                  <c:v>62.3</c:v>
                </c:pt>
                <c:pt idx="139">
                  <c:v>68.4</c:v>
                </c:pt>
                <c:pt idx="140">
                  <c:v>69.9</c:v>
                </c:pt>
                <c:pt idx="141">
                  <c:v>70.4</c:v>
                </c:pt>
                <c:pt idx="142">
                  <c:v>74.3</c:v>
                </c:pt>
                <c:pt idx="143">
                  <c:v>73.1</c:v>
                </c:pt>
                <c:pt idx="144">
                  <c:v>74.2</c:v>
                </c:pt>
                <c:pt idx="145">
                  <c:v>72.8</c:v>
                </c:pt>
                <c:pt idx="146">
                  <c:v>74.2</c:v>
                </c:pt>
                <c:pt idx="147">
                  <c:v>69.3</c:v>
                </c:pt>
                <c:pt idx="148">
                  <c:v>70.7</c:v>
                </c:pt>
                <c:pt idx="149">
                  <c:v>71.4</c:v>
                </c:pt>
                <c:pt idx="150">
                  <c:v>72.3</c:v>
                </c:pt>
                <c:pt idx="151">
                  <c:v>73.4</c:v>
                </c:pt>
                <c:pt idx="152">
                  <c:v>75.4</c:v>
                </c:pt>
                <c:pt idx="153">
                  <c:v>76.3</c:v>
                </c:pt>
                <c:pt idx="154">
                  <c:v>78.6</c:v>
                </c:pt>
                <c:pt idx="155">
                  <c:v>75.8</c:v>
                </c:pt>
                <c:pt idx="156">
                  <c:v>75.9</c:v>
                </c:pt>
                <c:pt idx="157">
                  <c:v>76.3</c:v>
                </c:pt>
                <c:pt idx="158">
                  <c:v>78.6</c:v>
                </c:pt>
                <c:pt idx="159">
                  <c:v>76.2</c:v>
                </c:pt>
                <c:pt idx="160">
                  <c:v>76.9</c:v>
                </c:pt>
                <c:pt idx="161">
                  <c:v>73.7</c:v>
                </c:pt>
                <c:pt idx="162">
                  <c:v>75.9</c:v>
                </c:pt>
                <c:pt idx="163">
                  <c:v>75.2</c:v>
                </c:pt>
                <c:pt idx="164">
                  <c:v>76.2</c:v>
                </c:pt>
                <c:pt idx="165">
                  <c:v>76.2</c:v>
                </c:pt>
                <c:pt idx="166">
                  <c:v>75.2</c:v>
                </c:pt>
                <c:pt idx="167">
                  <c:v>75.2</c:v>
                </c:pt>
                <c:pt idx="168">
                  <c:v>75.3</c:v>
                </c:pt>
                <c:pt idx="169">
                  <c:v>74.2</c:v>
                </c:pt>
                <c:pt idx="170">
                  <c:v>77.3</c:v>
                </c:pt>
                <c:pt idx="171">
                  <c:v>77.5</c:v>
                </c:pt>
                <c:pt idx="172">
                  <c:v>78.1</c:v>
                </c:pt>
                <c:pt idx="173">
                  <c:v>76.2</c:v>
                </c:pt>
                <c:pt idx="174">
                  <c:v>77.7</c:v>
                </c:pt>
                <c:pt idx="175">
                  <c:v>76.8</c:v>
                </c:pt>
                <c:pt idx="176">
                  <c:v>80.3</c:v>
                </c:pt>
                <c:pt idx="177">
                  <c:v>79.1</c:v>
                </c:pt>
                <c:pt idx="178">
                  <c:v>77.7</c:v>
                </c:pt>
                <c:pt idx="179">
                  <c:v>77</c:v>
                </c:pt>
                <c:pt idx="180">
                  <c:v>78.4</c:v>
                </c:pt>
                <c:pt idx="181">
                  <c:v>76.9</c:v>
                </c:pt>
                <c:pt idx="182">
                  <c:v>78.2</c:v>
                </c:pt>
                <c:pt idx="183">
                  <c:v>76.1</c:v>
                </c:pt>
                <c:pt idx="184">
                  <c:v>78.2</c:v>
                </c:pt>
                <c:pt idx="185">
                  <c:v>77.9</c:v>
                </c:pt>
                <c:pt idx="186">
                  <c:v>78.2</c:v>
                </c:pt>
                <c:pt idx="187">
                  <c:v>77.6</c:v>
                </c:pt>
                <c:pt idx="188">
                  <c:v>78.6</c:v>
                </c:pt>
                <c:pt idx="189">
                  <c:v>77.4</c:v>
                </c:pt>
                <c:pt idx="190">
                  <c:v>78.3</c:v>
                </c:pt>
                <c:pt idx="191">
                  <c:v>73.6</c:v>
                </c:pt>
                <c:pt idx="192">
                  <c:v>79.6</c:v>
                </c:pt>
                <c:pt idx="193">
                  <c:v>77.2</c:v>
                </c:pt>
                <c:pt idx="194">
                  <c:v>76.9</c:v>
                </c:pt>
                <c:pt idx="195">
                  <c:v>76.7</c:v>
                </c:pt>
                <c:pt idx="196">
                  <c:v>78.3</c:v>
                </c:pt>
                <c:pt idx="197">
                  <c:v>77.3</c:v>
                </c:pt>
                <c:pt idx="198">
                  <c:v>79.2</c:v>
                </c:pt>
                <c:pt idx="199">
                  <c:v>78.4</c:v>
                </c:pt>
                <c:pt idx="200">
                  <c:v>77.9</c:v>
                </c:pt>
                <c:pt idx="201">
                  <c:v>77.3</c:v>
                </c:pt>
                <c:pt idx="202">
                  <c:v>78.6</c:v>
                </c:pt>
                <c:pt idx="203">
                  <c:v>77.3</c:v>
                </c:pt>
                <c:pt idx="204">
                  <c:v>78.6</c:v>
                </c:pt>
                <c:pt idx="205">
                  <c:v>77.9</c:v>
                </c:pt>
                <c:pt idx="206">
                  <c:v>77.8</c:v>
                </c:pt>
                <c:pt idx="207">
                  <c:v>76.3</c:v>
                </c:pt>
                <c:pt idx="208">
                  <c:v>77.2</c:v>
                </c:pt>
                <c:pt idx="209">
                  <c:v>77.4</c:v>
                </c:pt>
                <c:pt idx="210">
                  <c:v>78.7</c:v>
                </c:pt>
                <c:pt idx="211">
                  <c:v>78.7</c:v>
                </c:pt>
                <c:pt idx="212">
                  <c:v>79.4</c:v>
                </c:pt>
                <c:pt idx="213">
                  <c:v>77.8</c:v>
                </c:pt>
                <c:pt idx="214">
                  <c:v>79.7</c:v>
                </c:pt>
                <c:pt idx="215">
                  <c:v>79.1</c:v>
                </c:pt>
                <c:pt idx="216">
                  <c:v>79.6</c:v>
                </c:pt>
                <c:pt idx="217">
                  <c:v>77.8</c:v>
                </c:pt>
                <c:pt idx="218">
                  <c:v>79.4</c:v>
                </c:pt>
                <c:pt idx="219">
                  <c:v>78.8</c:v>
                </c:pt>
                <c:pt idx="220">
                  <c:v>79.3</c:v>
                </c:pt>
                <c:pt idx="221">
                  <c:v>77.4</c:v>
                </c:pt>
                <c:pt idx="222">
                  <c:v>75.9</c:v>
                </c:pt>
                <c:pt idx="223">
                  <c:v>76.3</c:v>
                </c:pt>
                <c:pt idx="224">
                  <c:v>78.8</c:v>
                </c:pt>
                <c:pt idx="225">
                  <c:v>78.9</c:v>
                </c:pt>
                <c:pt idx="226">
                  <c:v>78.7</c:v>
                </c:pt>
                <c:pt idx="227">
                  <c:v>76.6</c:v>
                </c:pt>
                <c:pt idx="228">
                  <c:v>77.4</c:v>
                </c:pt>
                <c:pt idx="229">
                  <c:v>77.9</c:v>
                </c:pt>
                <c:pt idx="230">
                  <c:v>77.9</c:v>
                </c:pt>
                <c:pt idx="231">
                  <c:v>78.2</c:v>
                </c:pt>
                <c:pt idx="232">
                  <c:v>79.2</c:v>
                </c:pt>
                <c:pt idx="233">
                  <c:v>78.6</c:v>
                </c:pt>
                <c:pt idx="234">
                  <c:v>77.9</c:v>
                </c:pt>
                <c:pt idx="235">
                  <c:v>77.3</c:v>
                </c:pt>
                <c:pt idx="236">
                  <c:v>77.7</c:v>
                </c:pt>
                <c:pt idx="237">
                  <c:v>77.1</c:v>
                </c:pt>
                <c:pt idx="238">
                  <c:v>76.8</c:v>
                </c:pt>
                <c:pt idx="239">
                  <c:v>75.9</c:v>
                </c:pt>
                <c:pt idx="240">
                  <c:v>76.8</c:v>
                </c:pt>
                <c:pt idx="241">
                  <c:v>78.3</c:v>
                </c:pt>
                <c:pt idx="242">
                  <c:v>77</c:v>
                </c:pt>
                <c:pt idx="243">
                  <c:v>77.3</c:v>
                </c:pt>
                <c:pt idx="244">
                  <c:v>79.2</c:v>
                </c:pt>
                <c:pt idx="245">
                  <c:v>78.8</c:v>
                </c:pt>
                <c:pt idx="246">
                  <c:v>77.9</c:v>
                </c:pt>
                <c:pt idx="247">
                  <c:v>76.3</c:v>
                </c:pt>
                <c:pt idx="248">
                  <c:v>76.4</c:v>
                </c:pt>
                <c:pt idx="249">
                  <c:v>76.6</c:v>
                </c:pt>
                <c:pt idx="250">
                  <c:v>79.4</c:v>
                </c:pt>
                <c:pt idx="251">
                  <c:v>78.7</c:v>
                </c:pt>
                <c:pt idx="252">
                  <c:v>77.9</c:v>
                </c:pt>
                <c:pt idx="253">
                  <c:v>77.7</c:v>
                </c:pt>
                <c:pt idx="254">
                  <c:v>77.4</c:v>
                </c:pt>
                <c:pt idx="255">
                  <c:v>77.9</c:v>
                </c:pt>
                <c:pt idx="256">
                  <c:v>77.8</c:v>
                </c:pt>
                <c:pt idx="257">
                  <c:v>77.8</c:v>
                </c:pt>
                <c:pt idx="258">
                  <c:v>77.7</c:v>
                </c:pt>
                <c:pt idx="259">
                  <c:v>78.9</c:v>
                </c:pt>
                <c:pt idx="260">
                  <c:v>77.4</c:v>
                </c:pt>
                <c:pt idx="261">
                  <c:v>77.2</c:v>
                </c:pt>
                <c:pt idx="262">
                  <c:v>76.4</c:v>
                </c:pt>
                <c:pt idx="263">
                  <c:v>74.8</c:v>
                </c:pt>
                <c:pt idx="264">
                  <c:v>74.3</c:v>
                </c:pt>
                <c:pt idx="265">
                  <c:v>74.2</c:v>
                </c:pt>
              </c:numCache>
            </c:numRef>
          </c:xVal>
          <c:yVal>
            <c:numRef>
              <c:f>Data!$W$690:$W$955</c:f>
              <c:numCache>
                <c:ptCount val="266"/>
                <c:pt idx="0">
                  <c:v>2628.2129277081676</c:v>
                </c:pt>
                <c:pt idx="1">
                  <c:v>2634.9213848162544</c:v>
                </c:pt>
                <c:pt idx="2">
                  <c:v>2637.1587420632527</c:v>
                </c:pt>
                <c:pt idx="3">
                  <c:v>2640.5159086228264</c:v>
                </c:pt>
                <c:pt idx="4">
                  <c:v>2644.9942430293318</c:v>
                </c:pt>
                <c:pt idx="5">
                  <c:v>2644.9942430293318</c:v>
                </c:pt>
                <c:pt idx="6">
                  <c:v>2632.684630224413</c:v>
                </c:pt>
                <c:pt idx="7">
                  <c:v>2622.6266837221833</c:v>
                </c:pt>
                <c:pt idx="8">
                  <c:v>2621.509885741615</c:v>
                </c:pt>
                <c:pt idx="9">
                  <c:v>2619.2767402738073</c:v>
                </c:pt>
                <c:pt idx="10">
                  <c:v>2617.0441951946236</c:v>
                </c:pt>
                <c:pt idx="11">
                  <c:v>2618.1603927058145</c:v>
                </c:pt>
                <c:pt idx="12">
                  <c:v>2619.2767402738073</c:v>
                </c:pt>
                <c:pt idx="13">
                  <c:v>2614.812250181321</c:v>
                </c:pt>
                <c:pt idx="14">
                  <c:v>2614.812250181321</c:v>
                </c:pt>
                <c:pt idx="15">
                  <c:v>2628.2129277081676</c:v>
                </c:pt>
                <c:pt idx="16">
                  <c:v>2622.6266837221833</c:v>
                </c:pt>
                <c:pt idx="17">
                  <c:v>2618.1603927058145</c:v>
                </c:pt>
                <c:pt idx="18">
                  <c:v>2617.0441951946236</c:v>
                </c:pt>
                <c:pt idx="19">
                  <c:v>2617.0441951946236</c:v>
                </c:pt>
                <c:pt idx="20">
                  <c:v>2618.1603927058145</c:v>
                </c:pt>
                <c:pt idx="21">
                  <c:v>2619.2767402738073</c:v>
                </c:pt>
                <c:pt idx="22">
                  <c:v>2615.9281476998995</c:v>
                </c:pt>
                <c:pt idx="23">
                  <c:v>2614.812250181321</c:v>
                </c:pt>
                <c:pt idx="24">
                  <c:v>2612.5809049114127</c:v>
                </c:pt>
                <c:pt idx="25">
                  <c:v>2610.3501590626715</c:v>
                </c:pt>
                <c:pt idx="26">
                  <c:v>2607.0051635000195</c:v>
                </c:pt>
                <c:pt idx="27">
                  <c:v>2608.120012313132</c:v>
                </c:pt>
                <c:pt idx="28">
                  <c:v>2611.4654570795255</c:v>
                </c:pt>
                <c:pt idx="29">
                  <c:v>2610.3501590626715</c:v>
                </c:pt>
                <c:pt idx="30">
                  <c:v>2611.4654570795255</c:v>
                </c:pt>
                <c:pt idx="31">
                  <c:v>2618.1603927058145</c:v>
                </c:pt>
                <c:pt idx="32">
                  <c:v>2617.0441951946236</c:v>
                </c:pt>
                <c:pt idx="33">
                  <c:v>2608.120012313132</c:v>
                </c:pt>
                <c:pt idx="34">
                  <c:v>2595.8648997256078</c:v>
                </c:pt>
                <c:pt idx="35">
                  <c:v>2579.182476572431</c:v>
                </c:pt>
                <c:pt idx="36">
                  <c:v>2575.8500099213256</c:v>
                </c:pt>
                <c:pt idx="37">
                  <c:v>2559.2077075267866</c:v>
                </c:pt>
                <c:pt idx="38">
                  <c:v>2540.386664428799</c:v>
                </c:pt>
                <c:pt idx="39">
                  <c:v>2530.4398259002746</c:v>
                </c:pt>
                <c:pt idx="40">
                  <c:v>2519.4017392397614</c:v>
                </c:pt>
                <c:pt idx="41">
                  <c:v>2509.4799906517687</c:v>
                </c:pt>
                <c:pt idx="42">
                  <c:v>2491.870544430117</c:v>
                </c:pt>
                <c:pt idx="43">
                  <c:v>2477.5903149916567</c:v>
                </c:pt>
                <c:pt idx="44">
                  <c:v>2468.814672038057</c:v>
                </c:pt>
                <c:pt idx="45">
                  <c:v>2463.334600980594</c:v>
                </c:pt>
                <c:pt idx="46">
                  <c:v>2450.197166933349</c:v>
                </c:pt>
                <c:pt idx="47">
                  <c:v>2431.6213090226743</c:v>
                </c:pt>
                <c:pt idx="48">
                  <c:v>2422.8940865987747</c:v>
                </c:pt>
                <c:pt idx="49">
                  <c:v>2408.731883384332</c:v>
                </c:pt>
                <c:pt idx="50">
                  <c:v>2393.507243288291</c:v>
                </c:pt>
                <c:pt idx="51">
                  <c:v>2388.0766294187215</c:v>
                </c:pt>
                <c:pt idx="52">
                  <c:v>2371.8060644092257</c:v>
                </c:pt>
                <c:pt idx="53">
                  <c:v>2355.567317225275</c:v>
                </c:pt>
                <c:pt idx="54">
                  <c:v>2350.1614506376395</c:v>
                </c:pt>
                <c:pt idx="55">
                  <c:v>2328.5731078609447</c:v>
                </c:pt>
                <c:pt idx="56">
                  <c:v>2319.953461183781</c:v>
                </c:pt>
                <c:pt idx="57">
                  <c:v>2305.965590323805</c:v>
                </c:pt>
                <c:pt idx="58">
                  <c:v>2281.2753928884185</c:v>
                </c:pt>
                <c:pt idx="59">
                  <c:v>2270.563379829166</c:v>
                </c:pt>
                <c:pt idx="60">
                  <c:v>2264.1427985515666</c:v>
                </c:pt>
                <c:pt idx="61">
                  <c:v>2250.2485462803347</c:v>
                </c:pt>
                <c:pt idx="62">
                  <c:v>2233.179781027023</c:v>
                </c:pt>
                <c:pt idx="63">
                  <c:v>2221.465323798355</c:v>
                </c:pt>
                <c:pt idx="64">
                  <c:v>2215.0825783864907</c:v>
                </c:pt>
                <c:pt idx="65">
                  <c:v>2198.0858701432203</c:v>
                </c:pt>
                <c:pt idx="66">
                  <c:v>2172.6558601034562</c:v>
                </c:pt>
                <c:pt idx="67">
                  <c:v>2165.253419676419</c:v>
                </c:pt>
                <c:pt idx="68">
                  <c:v>2147.3034891923708</c:v>
                </c:pt>
                <c:pt idx="69">
                  <c:v>2130.4448078591236</c:v>
                </c:pt>
                <c:pt idx="70">
                  <c:v>2110.4694768280574</c:v>
                </c:pt>
                <c:pt idx="71">
                  <c:v>2094.733350511934</c:v>
                </c:pt>
                <c:pt idx="72">
                  <c:v>2075.889277284501</c:v>
                </c:pt>
                <c:pt idx="73">
                  <c:v>2065.43879595051</c:v>
                </c:pt>
                <c:pt idx="74">
                  <c:v>2052.915554106803</c:v>
                </c:pt>
                <c:pt idx="75">
                  <c:v>2038.328935649949</c:v>
                </c:pt>
                <c:pt idx="76">
                  <c:v>2023.7678949439905</c:v>
                </c:pt>
                <c:pt idx="77">
                  <c:v>2010.2697528238546</c:v>
                </c:pt>
                <c:pt idx="78">
                  <c:v>1998.8653606084558</c:v>
                </c:pt>
                <c:pt idx="79">
                  <c:v>1985.4076043953091</c:v>
                </c:pt>
                <c:pt idx="80">
                  <c:v>1976.1034562264176</c:v>
                </c:pt>
                <c:pt idx="81">
                  <c:v>1954.4342325212315</c:v>
                </c:pt>
                <c:pt idx="82">
                  <c:v>1942.0771597468624</c:v>
                </c:pt>
                <c:pt idx="83">
                  <c:v>1923.5759607708774</c:v>
                </c:pt>
                <c:pt idx="84">
                  <c:v>1914.340796105927</c:v>
                </c:pt>
                <c:pt idx="85">
                  <c:v>1907.1649843386026</c:v>
                </c:pt>
                <c:pt idx="86">
                  <c:v>1885.6746798047288</c:v>
                </c:pt>
                <c:pt idx="87">
                  <c:v>1872.3989753432124</c:v>
                </c:pt>
                <c:pt idx="88">
                  <c:v>1859.1444611611873</c:v>
                </c:pt>
                <c:pt idx="89">
                  <c:v>1843.8770338561853</c:v>
                </c:pt>
                <c:pt idx="90">
                  <c:v>1832.6987338028766</c:v>
                </c:pt>
                <c:pt idx="91">
                  <c:v>1834.730033072301</c:v>
                </c:pt>
                <c:pt idx="92">
                  <c:v>1817.4798071188652</c:v>
                </c:pt>
                <c:pt idx="93">
                  <c:v>1809.374436663721</c:v>
                </c:pt>
                <c:pt idx="94">
                  <c:v>1806.3369612758347</c:v>
                </c:pt>
                <c:pt idx="95">
                  <c:v>1787.1253757120858</c:v>
                </c:pt>
                <c:pt idx="96">
                  <c:v>1766.9505568184159</c:v>
                </c:pt>
                <c:pt idx="97">
                  <c:v>1748.8350333696217</c:v>
                </c:pt>
                <c:pt idx="98">
                  <c:v>1736.7799361079774</c:v>
                </c:pt>
                <c:pt idx="99">
                  <c:v>1723.7399663043275</c:v>
                </c:pt>
                <c:pt idx="100">
                  <c:v>1719.7317840751862</c:v>
                </c:pt>
                <c:pt idx="101">
                  <c:v>1699.7198419352953</c:v>
                </c:pt>
                <c:pt idx="102">
                  <c:v>1681.7502358971997</c:v>
                </c:pt>
                <c:pt idx="103">
                  <c:v>1664.8145724990413</c:v>
                </c:pt>
                <c:pt idx="104">
                  <c:v>1649.8999698450425</c:v>
                </c:pt>
                <c:pt idx="105">
                  <c:v>1643.9416213196123</c:v>
                </c:pt>
                <c:pt idx="106">
                  <c:v>1643.9416213196123</c:v>
                </c:pt>
                <c:pt idx="107">
                  <c:v>1638.979594657474</c:v>
                </c:pt>
                <c:pt idx="108">
                  <c:v>1641.956454833466</c:v>
                </c:pt>
                <c:pt idx="109">
                  <c:v>1637.9875450329737</c:v>
                </c:pt>
                <c:pt idx="110">
                  <c:v>1634.0205312840535</c:v>
                </c:pt>
                <c:pt idx="111">
                  <c:v>1643.9416213196123</c:v>
                </c:pt>
                <c:pt idx="112">
                  <c:v>1643.9416213196123</c:v>
                </c:pt>
                <c:pt idx="113">
                  <c:v>1643.9416213196123</c:v>
                </c:pt>
                <c:pt idx="114">
                  <c:v>1644.9343825584056</c:v>
                </c:pt>
                <c:pt idx="115">
                  <c:v>1642.9489787540879</c:v>
                </c:pt>
                <c:pt idx="116">
                  <c:v>1650.89344371977</c:v>
                </c:pt>
                <c:pt idx="117">
                  <c:v>1642.9489787540879</c:v>
                </c:pt>
                <c:pt idx="118">
                  <c:v>1650.89344371977</c:v>
                </c:pt>
                <c:pt idx="119">
                  <c:v>1658.8455165055898</c:v>
                </c:pt>
                <c:pt idx="120">
                  <c:v>1657.8510908565954</c:v>
                </c:pt>
                <c:pt idx="121">
                  <c:v>1657.8510908565954</c:v>
                </c:pt>
                <c:pt idx="122">
                  <c:v>1667.8007102736237</c:v>
                </c:pt>
                <c:pt idx="123">
                  <c:v>1672.7799940901427</c:v>
                </c:pt>
                <c:pt idx="124">
                  <c:v>1687.7357849588543</c:v>
                </c:pt>
                <c:pt idx="125">
                  <c:v>1684.7424711245808</c:v>
                </c:pt>
                <c:pt idx="126">
                  <c:v>1676.7655719789896</c:v>
                </c:pt>
                <c:pt idx="127">
                  <c:v>1681.7502358971997</c:v>
                </c:pt>
                <c:pt idx="128">
                  <c:v>1683.7449395753001</c:v>
                </c:pt>
                <c:pt idx="129">
                  <c:v>1688.7337960617929</c:v>
                </c:pt>
                <c:pt idx="130">
                  <c:v>1688.7337960617929</c:v>
                </c:pt>
                <c:pt idx="131">
                  <c:v>1692.7270403666848</c:v>
                </c:pt>
                <c:pt idx="132">
                  <c:v>1691.7285492487858</c:v>
                </c:pt>
                <c:pt idx="133">
                  <c:v>1687.7357849588543</c:v>
                </c:pt>
                <c:pt idx="134">
                  <c:v>1685.7401225190652</c:v>
                </c:pt>
                <c:pt idx="135">
                  <c:v>1679.7560112545716</c:v>
                </c:pt>
                <c:pt idx="136">
                  <c:v>1669.7920655282505</c:v>
                </c:pt>
                <c:pt idx="137">
                  <c:v>1664.8145724990413</c:v>
                </c:pt>
                <c:pt idx="138">
                  <c:v>1667.8007102736237</c:v>
                </c:pt>
                <c:pt idx="139">
                  <c:v>1672.7799940901427</c:v>
                </c:pt>
                <c:pt idx="140">
                  <c:v>1672.7799940901427</c:v>
                </c:pt>
                <c:pt idx="141">
                  <c:v>1671.7838984406544</c:v>
                </c:pt>
                <c:pt idx="142">
                  <c:v>1666.805211696395</c:v>
                </c:pt>
                <c:pt idx="143">
                  <c:v>1660.8347251321825</c:v>
                </c:pt>
                <c:pt idx="144">
                  <c:v>1655.8625967446028</c:v>
                </c:pt>
                <c:pt idx="145">
                  <c:v>1639.9717628135018</c:v>
                </c:pt>
                <c:pt idx="146">
                  <c:v>1630.055411775982</c:v>
                </c:pt>
                <c:pt idx="147">
                  <c:v>1613.2247445151152</c:v>
                </c:pt>
                <c:pt idx="148">
                  <c:v>1601.3647786257102</c:v>
                </c:pt>
                <c:pt idx="149">
                  <c:v>1594.45427955198</c:v>
                </c:pt>
                <c:pt idx="150">
                  <c:v>1575.726148156059</c:v>
                </c:pt>
                <c:pt idx="151">
                  <c:v>1566.8696488454752</c:v>
                </c:pt>
                <c:pt idx="152">
                  <c:v>1543.2983931689773</c:v>
                </c:pt>
                <c:pt idx="153">
                  <c:v>1534.4763935966143</c:v>
                </c:pt>
                <c:pt idx="154">
                  <c:v>1511.973772279066</c:v>
                </c:pt>
                <c:pt idx="155">
                  <c:v>1503.1849712765998</c:v>
                </c:pt>
                <c:pt idx="156">
                  <c:v>1487.5833671155601</c:v>
                </c:pt>
                <c:pt idx="157">
                  <c:v>1475.9013702927896</c:v>
                </c:pt>
                <c:pt idx="158">
                  <c:v>1461.3219470380636</c:v>
                </c:pt>
                <c:pt idx="159">
                  <c:v>1457.4384200775344</c:v>
                </c:pt>
                <c:pt idx="160">
                  <c:v>1442.8913482603184</c:v>
                </c:pt>
                <c:pt idx="161">
                  <c:v>1429.3370349783177</c:v>
                </c:pt>
                <c:pt idx="162">
                  <c:v>1429.3370349783177</c:v>
                </c:pt>
                <c:pt idx="163">
                  <c:v>1409.0469581184416</c:v>
                </c:pt>
                <c:pt idx="164">
                  <c:v>1403.2588876898603</c:v>
                </c:pt>
                <c:pt idx="165">
                  <c:v>1382.070412938901</c:v>
                </c:pt>
                <c:pt idx="166">
                  <c:v>1369.5753162082578</c:v>
                </c:pt>
                <c:pt idx="167">
                  <c:v>1362.8549667341154</c:v>
                </c:pt>
                <c:pt idx="168">
                  <c:v>1347.5145603448168</c:v>
                </c:pt>
                <c:pt idx="169">
                  <c:v>1337.9411774859982</c:v>
                </c:pt>
                <c:pt idx="170">
                  <c:v>1327.4231882748568</c:v>
                </c:pt>
                <c:pt idx="171">
                  <c:v>1310.2406180912317</c:v>
                </c:pt>
                <c:pt idx="172">
                  <c:v>1293.0935287477246</c:v>
                </c:pt>
                <c:pt idx="173">
                  <c:v>1270.285682762692</c:v>
                </c:pt>
                <c:pt idx="174">
                  <c:v>1260.8008714836533</c:v>
                </c:pt>
                <c:pt idx="175">
                  <c:v>1234.3008902047118</c:v>
                </c:pt>
                <c:pt idx="176">
                  <c:v>1227.6890875913982</c:v>
                </c:pt>
                <c:pt idx="177">
                  <c:v>1213.5386416133765</c:v>
                </c:pt>
                <c:pt idx="178">
                  <c:v>1205.0599339338878</c:v>
                </c:pt>
                <c:pt idx="179">
                  <c:v>1200.353278833105</c:v>
                </c:pt>
                <c:pt idx="180">
                  <c:v>1182.4922795807852</c:v>
                </c:pt>
                <c:pt idx="181">
                  <c:v>1169.3560825805775</c:v>
                </c:pt>
                <c:pt idx="182">
                  <c:v>1145.9501496932667</c:v>
                </c:pt>
                <c:pt idx="183">
                  <c:v>1136.6062178285424</c:v>
                </c:pt>
                <c:pt idx="184">
                  <c:v>1119.8135905243953</c:v>
                </c:pt>
                <c:pt idx="185">
                  <c:v>1106.7760955048966</c:v>
                </c:pt>
                <c:pt idx="186">
                  <c:v>1090.0436231809358</c:v>
                </c:pt>
                <c:pt idx="187">
                  <c:v>1090.0436231809358</c:v>
                </c:pt>
                <c:pt idx="188">
                  <c:v>1076.125605443689</c:v>
                </c:pt>
                <c:pt idx="189">
                  <c:v>1053.9051849010912</c:v>
                </c:pt>
                <c:pt idx="190">
                  <c:v>1045.587832656242</c:v>
                </c:pt>
                <c:pt idx="191">
                  <c:v>1031.7440650064293</c:v>
                </c:pt>
                <c:pt idx="192">
                  <c:v>1017.0027738887171</c:v>
                </c:pt>
                <c:pt idx="193">
                  <c:v>1005.044713906314</c:v>
                </c:pt>
                <c:pt idx="194">
                  <c:v>994.9397881511517</c:v>
                </c:pt>
                <c:pt idx="195">
                  <c:v>981.1801306996504</c:v>
                </c:pt>
                <c:pt idx="196">
                  <c:v>964.6985810509058</c:v>
                </c:pt>
                <c:pt idx="197">
                  <c:v>946.4240328039714</c:v>
                </c:pt>
                <c:pt idx="198">
                  <c:v>940.949501429771</c:v>
                </c:pt>
                <c:pt idx="199">
                  <c:v>930.0112543526868</c:v>
                </c:pt>
                <c:pt idx="200">
                  <c:v>918.177723401235</c:v>
                </c:pt>
                <c:pt idx="201">
                  <c:v>909.995146251704</c:v>
                </c:pt>
                <c:pt idx="202">
                  <c:v>888.2142777065284</c:v>
                </c:pt>
                <c:pt idx="203">
                  <c:v>881.8722710042845</c:v>
                </c:pt>
                <c:pt idx="204">
                  <c:v>867.3944181538993</c:v>
                </c:pt>
                <c:pt idx="205">
                  <c:v>857.4555164623216</c:v>
                </c:pt>
                <c:pt idx="206">
                  <c:v>843.9216110836941</c:v>
                </c:pt>
                <c:pt idx="207">
                  <c:v>833.1103459714401</c:v>
                </c:pt>
                <c:pt idx="208">
                  <c:v>822.3131382021198</c:v>
                </c:pt>
                <c:pt idx="209">
                  <c:v>812.428015548718</c:v>
                </c:pt>
                <c:pt idx="210">
                  <c:v>796.2776998477998</c:v>
                </c:pt>
                <c:pt idx="211">
                  <c:v>792.6930024590852</c:v>
                </c:pt>
                <c:pt idx="212">
                  <c:v>777.4752788745709</c:v>
                </c:pt>
                <c:pt idx="213">
                  <c:v>766.7501222373605</c:v>
                </c:pt>
                <c:pt idx="214">
                  <c:v>746.2322107881404</c:v>
                </c:pt>
                <c:pt idx="215">
                  <c:v>726.6537074324132</c:v>
                </c:pt>
                <c:pt idx="216">
                  <c:v>708.8950364810394</c:v>
                </c:pt>
                <c:pt idx="217">
                  <c:v>692.0594039663013</c:v>
                </c:pt>
                <c:pt idx="218">
                  <c:v>670.8420142768616</c:v>
                </c:pt>
                <c:pt idx="219">
                  <c:v>661.1354656883107</c:v>
                </c:pt>
                <c:pt idx="220">
                  <c:v>650.559427699159</c:v>
                </c:pt>
                <c:pt idx="221">
                  <c:v>635.5997274391724</c:v>
                </c:pt>
                <c:pt idx="222">
                  <c:v>619.7893646457135</c:v>
                </c:pt>
                <c:pt idx="223">
                  <c:v>607.5131935389257</c:v>
                </c:pt>
                <c:pt idx="224">
                  <c:v>597.0051866042999</c:v>
                </c:pt>
                <c:pt idx="225">
                  <c:v>582.1415687033248</c:v>
                </c:pt>
                <c:pt idx="226">
                  <c:v>575.1561202392318</c:v>
                </c:pt>
                <c:pt idx="227">
                  <c:v>560.3315247215785</c:v>
                </c:pt>
                <c:pt idx="228">
                  <c:v>557.7181647088205</c:v>
                </c:pt>
                <c:pt idx="229">
                  <c:v>547.2729414800302</c:v>
                </c:pt>
                <c:pt idx="230">
                  <c:v>534.2348615963286</c:v>
                </c:pt>
                <c:pt idx="231">
                  <c:v>522.9517276068077</c:v>
                </c:pt>
                <c:pt idx="232">
                  <c:v>514.2828142273742</c:v>
                </c:pt>
                <c:pt idx="233">
                  <c:v>505.6229413265635</c:v>
                </c:pt>
                <c:pt idx="234">
                  <c:v>493.5142714164067</c:v>
                </c:pt>
                <c:pt idx="235">
                  <c:v>484.01268769997193</c:v>
                </c:pt>
                <c:pt idx="236">
                  <c:v>472.79754207167184</c:v>
                </c:pt>
                <c:pt idx="237">
                  <c:v>463.31961989181525</c:v>
                </c:pt>
                <c:pt idx="238">
                  <c:v>459.01504700396674</c:v>
                </c:pt>
                <c:pt idx="239">
                  <c:v>444.39616751517326</c:v>
                </c:pt>
                <c:pt idx="240">
                  <c:v>446.1147005039235</c:v>
                </c:pt>
                <c:pt idx="241">
                  <c:v>430.6606922494922</c:v>
                </c:pt>
                <c:pt idx="242">
                  <c:v>432.376384687827</c:v>
                </c:pt>
                <c:pt idx="243">
                  <c:v>420.3739750814424</c:v>
                </c:pt>
                <c:pt idx="244">
                  <c:v>405.8229046855146</c:v>
                </c:pt>
                <c:pt idx="245">
                  <c:v>395.5668909832757</c:v>
                </c:pt>
                <c:pt idx="246">
                  <c:v>389.5900607829344</c:v>
                </c:pt>
                <c:pt idx="247">
                  <c:v>375.0927864127681</c:v>
                </c:pt>
                <c:pt idx="248">
                  <c:v>358.91984541117904</c:v>
                </c:pt>
                <c:pt idx="249">
                  <c:v>343.62711296375574</c:v>
                </c:pt>
                <c:pt idx="250">
                  <c:v>333.44758196541625</c:v>
                </c:pt>
                <c:pt idx="251">
                  <c:v>318.20164493124787</c:v>
                </c:pt>
                <c:pt idx="252">
                  <c:v>312.28022058783506</c:v>
                </c:pt>
                <c:pt idx="253">
                  <c:v>299.6056548527081</c:v>
                </c:pt>
                <c:pt idx="254">
                  <c:v>296.22903536041656</c:v>
                </c:pt>
                <c:pt idx="255">
                  <c:v>286.1074072445024</c:v>
                </c:pt>
                <c:pt idx="256">
                  <c:v>281.89370066806583</c:v>
                </c:pt>
                <c:pt idx="257">
                  <c:v>275.9981012922701</c:v>
                </c:pt>
                <c:pt idx="258">
                  <c:v>262.538142722536</c:v>
                </c:pt>
                <c:pt idx="259">
                  <c:v>244.90499197296225</c:v>
                </c:pt>
                <c:pt idx="260">
                  <c:v>223.1252220303046</c:v>
                </c:pt>
                <c:pt idx="261">
                  <c:v>206.41033842370547</c:v>
                </c:pt>
                <c:pt idx="262">
                  <c:v>163.93905093738078</c:v>
                </c:pt>
                <c:pt idx="263">
                  <c:v>112.59814297003658</c:v>
                </c:pt>
                <c:pt idx="264">
                  <c:v>64.85522997471665</c:v>
                </c:pt>
                <c:pt idx="265">
                  <c:v>36.177092238182496</c:v>
                </c:pt>
              </c:numCache>
            </c:numRef>
          </c:yVal>
          <c:smooth val="0"/>
        </c:ser>
        <c:axId val="115832"/>
        <c:axId val="1042489"/>
      </c:scatterChart>
      <c:valAx>
        <c:axId val="11583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042489"/>
        <c:crosses val="autoZero"/>
        <c:crossBetween val="midCat"/>
        <c:dispUnits/>
      </c:valAx>
      <c:valAx>
        <c:axId val="104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158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2145-2229 UT FME002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Data!$O$690:$O$955</c:f>
              <c:numCache>
                <c:ptCount val="266"/>
                <c:pt idx="0">
                  <c:v>39</c:v>
                </c:pt>
                <c:pt idx="1">
                  <c:v>38.7</c:v>
                </c:pt>
                <c:pt idx="2">
                  <c:v>38.7</c:v>
                </c:pt>
                <c:pt idx="3">
                  <c:v>39</c:v>
                </c:pt>
                <c:pt idx="4">
                  <c:v>38.9</c:v>
                </c:pt>
                <c:pt idx="5">
                  <c:v>38.8</c:v>
                </c:pt>
                <c:pt idx="6">
                  <c:v>39</c:v>
                </c:pt>
                <c:pt idx="7">
                  <c:v>38.9</c:v>
                </c:pt>
                <c:pt idx="8">
                  <c:v>38.5</c:v>
                </c:pt>
                <c:pt idx="9">
                  <c:v>38.4</c:v>
                </c:pt>
                <c:pt idx="10">
                  <c:v>38.7</c:v>
                </c:pt>
                <c:pt idx="11">
                  <c:v>38.3</c:v>
                </c:pt>
                <c:pt idx="12">
                  <c:v>38.4</c:v>
                </c:pt>
                <c:pt idx="13">
                  <c:v>38.5</c:v>
                </c:pt>
                <c:pt idx="14">
                  <c:v>38.5</c:v>
                </c:pt>
                <c:pt idx="15">
                  <c:v>38.4</c:v>
                </c:pt>
                <c:pt idx="16">
                  <c:v>38.6</c:v>
                </c:pt>
                <c:pt idx="17">
                  <c:v>38.7</c:v>
                </c:pt>
                <c:pt idx="18">
                  <c:v>38.6</c:v>
                </c:pt>
                <c:pt idx="19">
                  <c:v>38.7</c:v>
                </c:pt>
                <c:pt idx="20">
                  <c:v>38.7</c:v>
                </c:pt>
                <c:pt idx="21">
                  <c:v>38.7</c:v>
                </c:pt>
                <c:pt idx="22">
                  <c:v>38.7</c:v>
                </c:pt>
                <c:pt idx="23">
                  <c:v>38.8</c:v>
                </c:pt>
                <c:pt idx="24">
                  <c:v>38.8</c:v>
                </c:pt>
                <c:pt idx="25">
                  <c:v>39</c:v>
                </c:pt>
                <c:pt idx="26">
                  <c:v>39</c:v>
                </c:pt>
                <c:pt idx="27">
                  <c:v>38.8</c:v>
                </c:pt>
                <c:pt idx="28">
                  <c:v>38.9</c:v>
                </c:pt>
                <c:pt idx="29">
                  <c:v>38.9</c:v>
                </c:pt>
                <c:pt idx="30">
                  <c:v>38.9</c:v>
                </c:pt>
                <c:pt idx="31">
                  <c:v>38.9</c:v>
                </c:pt>
                <c:pt idx="32">
                  <c:v>38.6</c:v>
                </c:pt>
                <c:pt idx="33">
                  <c:v>38.7</c:v>
                </c:pt>
                <c:pt idx="34">
                  <c:v>39</c:v>
                </c:pt>
                <c:pt idx="35">
                  <c:v>39.3</c:v>
                </c:pt>
                <c:pt idx="36">
                  <c:v>39</c:v>
                </c:pt>
                <c:pt idx="37">
                  <c:v>38.8</c:v>
                </c:pt>
                <c:pt idx="38">
                  <c:v>39</c:v>
                </c:pt>
                <c:pt idx="39">
                  <c:v>38.6</c:v>
                </c:pt>
                <c:pt idx="40">
                  <c:v>38.6</c:v>
                </c:pt>
                <c:pt idx="41">
                  <c:v>39.9</c:v>
                </c:pt>
                <c:pt idx="42">
                  <c:v>40.1</c:v>
                </c:pt>
                <c:pt idx="43">
                  <c:v>40</c:v>
                </c:pt>
                <c:pt idx="44">
                  <c:v>40</c:v>
                </c:pt>
                <c:pt idx="45">
                  <c:v>40.2</c:v>
                </c:pt>
                <c:pt idx="46">
                  <c:v>40.4</c:v>
                </c:pt>
                <c:pt idx="47">
                  <c:v>40.8</c:v>
                </c:pt>
                <c:pt idx="48">
                  <c:v>40.3</c:v>
                </c:pt>
                <c:pt idx="49">
                  <c:v>41.3</c:v>
                </c:pt>
                <c:pt idx="50">
                  <c:v>40.6</c:v>
                </c:pt>
                <c:pt idx="51">
                  <c:v>40.2</c:v>
                </c:pt>
                <c:pt idx="52">
                  <c:v>40</c:v>
                </c:pt>
                <c:pt idx="53">
                  <c:v>41.4</c:v>
                </c:pt>
                <c:pt idx="54">
                  <c:v>41.8</c:v>
                </c:pt>
                <c:pt idx="55">
                  <c:v>41</c:v>
                </c:pt>
                <c:pt idx="56">
                  <c:v>39.6</c:v>
                </c:pt>
                <c:pt idx="57">
                  <c:v>39.2</c:v>
                </c:pt>
                <c:pt idx="58">
                  <c:v>40.4</c:v>
                </c:pt>
                <c:pt idx="59">
                  <c:v>40.5</c:v>
                </c:pt>
                <c:pt idx="60">
                  <c:v>40.7</c:v>
                </c:pt>
                <c:pt idx="61">
                  <c:v>40.5</c:v>
                </c:pt>
                <c:pt idx="62">
                  <c:v>40.3</c:v>
                </c:pt>
                <c:pt idx="63">
                  <c:v>40</c:v>
                </c:pt>
                <c:pt idx="64">
                  <c:v>39.9</c:v>
                </c:pt>
                <c:pt idx="65">
                  <c:v>39.9</c:v>
                </c:pt>
                <c:pt idx="66">
                  <c:v>39.8</c:v>
                </c:pt>
                <c:pt idx="67">
                  <c:v>39.3</c:v>
                </c:pt>
                <c:pt idx="68">
                  <c:v>39.2</c:v>
                </c:pt>
                <c:pt idx="69">
                  <c:v>38.7</c:v>
                </c:pt>
                <c:pt idx="70">
                  <c:v>38.4</c:v>
                </c:pt>
                <c:pt idx="71">
                  <c:v>38.1</c:v>
                </c:pt>
                <c:pt idx="72">
                  <c:v>38.3</c:v>
                </c:pt>
                <c:pt idx="73">
                  <c:v>38.3</c:v>
                </c:pt>
                <c:pt idx="74">
                  <c:v>38.3</c:v>
                </c:pt>
                <c:pt idx="75">
                  <c:v>38.1</c:v>
                </c:pt>
                <c:pt idx="76">
                  <c:v>38</c:v>
                </c:pt>
                <c:pt idx="77">
                  <c:v>37.9</c:v>
                </c:pt>
                <c:pt idx="78">
                  <c:v>37.4</c:v>
                </c:pt>
                <c:pt idx="79">
                  <c:v>37.4</c:v>
                </c:pt>
                <c:pt idx="80">
                  <c:v>37</c:v>
                </c:pt>
                <c:pt idx="81">
                  <c:v>37.1</c:v>
                </c:pt>
                <c:pt idx="82">
                  <c:v>36.9</c:v>
                </c:pt>
                <c:pt idx="83">
                  <c:v>37.5</c:v>
                </c:pt>
                <c:pt idx="84">
                  <c:v>38.3</c:v>
                </c:pt>
                <c:pt idx="85">
                  <c:v>38.6</c:v>
                </c:pt>
                <c:pt idx="86">
                  <c:v>38.9</c:v>
                </c:pt>
                <c:pt idx="87">
                  <c:v>39.1</c:v>
                </c:pt>
                <c:pt idx="88">
                  <c:v>39.4</c:v>
                </c:pt>
                <c:pt idx="89">
                  <c:v>39.6</c:v>
                </c:pt>
                <c:pt idx="90">
                  <c:v>39.7</c:v>
                </c:pt>
                <c:pt idx="91">
                  <c:v>39</c:v>
                </c:pt>
                <c:pt idx="92">
                  <c:v>38.5</c:v>
                </c:pt>
                <c:pt idx="93">
                  <c:v>38.6</c:v>
                </c:pt>
                <c:pt idx="94">
                  <c:v>38.5</c:v>
                </c:pt>
                <c:pt idx="95">
                  <c:v>38.4</c:v>
                </c:pt>
                <c:pt idx="96">
                  <c:v>39.1</c:v>
                </c:pt>
                <c:pt idx="97">
                  <c:v>47.7</c:v>
                </c:pt>
                <c:pt idx="98">
                  <c:v>58.1</c:v>
                </c:pt>
                <c:pt idx="99">
                  <c:v>60.7</c:v>
                </c:pt>
                <c:pt idx="100">
                  <c:v>49.2</c:v>
                </c:pt>
                <c:pt idx="101">
                  <c:v>49.1</c:v>
                </c:pt>
                <c:pt idx="102">
                  <c:v>68</c:v>
                </c:pt>
                <c:pt idx="103">
                  <c:v>81</c:v>
                </c:pt>
                <c:pt idx="104">
                  <c:v>86.6</c:v>
                </c:pt>
                <c:pt idx="105">
                  <c:v>86.2</c:v>
                </c:pt>
                <c:pt idx="106">
                  <c:v>89.9</c:v>
                </c:pt>
                <c:pt idx="107">
                  <c:v>90.3</c:v>
                </c:pt>
                <c:pt idx="108">
                  <c:v>94</c:v>
                </c:pt>
                <c:pt idx="109">
                  <c:v>88.3</c:v>
                </c:pt>
                <c:pt idx="110">
                  <c:v>84.5</c:v>
                </c:pt>
                <c:pt idx="111">
                  <c:v>95.2</c:v>
                </c:pt>
                <c:pt idx="112">
                  <c:v>93.1</c:v>
                </c:pt>
                <c:pt idx="113">
                  <c:v>92.7</c:v>
                </c:pt>
                <c:pt idx="114">
                  <c:v>89.3</c:v>
                </c:pt>
                <c:pt idx="115">
                  <c:v>84.7</c:v>
                </c:pt>
                <c:pt idx="116">
                  <c:v>78.9</c:v>
                </c:pt>
                <c:pt idx="117">
                  <c:v>62.6</c:v>
                </c:pt>
                <c:pt idx="118">
                  <c:v>53.1</c:v>
                </c:pt>
                <c:pt idx="119">
                  <c:v>65.2</c:v>
                </c:pt>
                <c:pt idx="120">
                  <c:v>64</c:v>
                </c:pt>
                <c:pt idx="121">
                  <c:v>46</c:v>
                </c:pt>
                <c:pt idx="122">
                  <c:v>41.1</c:v>
                </c:pt>
                <c:pt idx="123">
                  <c:v>55</c:v>
                </c:pt>
                <c:pt idx="124">
                  <c:v>77.1</c:v>
                </c:pt>
                <c:pt idx="125">
                  <c:v>68.7</c:v>
                </c:pt>
                <c:pt idx="126">
                  <c:v>73.5</c:v>
                </c:pt>
                <c:pt idx="127">
                  <c:v>67.9</c:v>
                </c:pt>
                <c:pt idx="128">
                  <c:v>74</c:v>
                </c:pt>
                <c:pt idx="129">
                  <c:v>66.3</c:v>
                </c:pt>
                <c:pt idx="130">
                  <c:v>47.5</c:v>
                </c:pt>
                <c:pt idx="131">
                  <c:v>45.6</c:v>
                </c:pt>
                <c:pt idx="132">
                  <c:v>55.5</c:v>
                </c:pt>
                <c:pt idx="133">
                  <c:v>55.4</c:v>
                </c:pt>
                <c:pt idx="134">
                  <c:v>55.1</c:v>
                </c:pt>
                <c:pt idx="135">
                  <c:v>66.1</c:v>
                </c:pt>
                <c:pt idx="136">
                  <c:v>68.9</c:v>
                </c:pt>
                <c:pt idx="137">
                  <c:v>74.7</c:v>
                </c:pt>
                <c:pt idx="138">
                  <c:v>78.7</c:v>
                </c:pt>
                <c:pt idx="139">
                  <c:v>72.3</c:v>
                </c:pt>
                <c:pt idx="140">
                  <c:v>88.4</c:v>
                </c:pt>
                <c:pt idx="141">
                  <c:v>89.9</c:v>
                </c:pt>
                <c:pt idx="142">
                  <c:v>87.6</c:v>
                </c:pt>
                <c:pt idx="143">
                  <c:v>92.4</c:v>
                </c:pt>
                <c:pt idx="144">
                  <c:v>91.5</c:v>
                </c:pt>
                <c:pt idx="145">
                  <c:v>88.1</c:v>
                </c:pt>
                <c:pt idx="146">
                  <c:v>85.2</c:v>
                </c:pt>
                <c:pt idx="147">
                  <c:v>77.3</c:v>
                </c:pt>
                <c:pt idx="148">
                  <c:v>77.7</c:v>
                </c:pt>
                <c:pt idx="149">
                  <c:v>82.4</c:v>
                </c:pt>
                <c:pt idx="150">
                  <c:v>88.1</c:v>
                </c:pt>
                <c:pt idx="151">
                  <c:v>93.4</c:v>
                </c:pt>
                <c:pt idx="152">
                  <c:v>89.9</c:v>
                </c:pt>
                <c:pt idx="153">
                  <c:v>90.5</c:v>
                </c:pt>
                <c:pt idx="154">
                  <c:v>88.5</c:v>
                </c:pt>
                <c:pt idx="155">
                  <c:v>89.7</c:v>
                </c:pt>
                <c:pt idx="156">
                  <c:v>91.6</c:v>
                </c:pt>
                <c:pt idx="157">
                  <c:v>91.1</c:v>
                </c:pt>
                <c:pt idx="158">
                  <c:v>90.5</c:v>
                </c:pt>
                <c:pt idx="159">
                  <c:v>89</c:v>
                </c:pt>
                <c:pt idx="160">
                  <c:v>86.4</c:v>
                </c:pt>
                <c:pt idx="161">
                  <c:v>86.9</c:v>
                </c:pt>
                <c:pt idx="162">
                  <c:v>85.7</c:v>
                </c:pt>
                <c:pt idx="163">
                  <c:v>87.2</c:v>
                </c:pt>
                <c:pt idx="164">
                  <c:v>87.2</c:v>
                </c:pt>
                <c:pt idx="165">
                  <c:v>88.1</c:v>
                </c:pt>
                <c:pt idx="166">
                  <c:v>87.6</c:v>
                </c:pt>
                <c:pt idx="167">
                  <c:v>87.1</c:v>
                </c:pt>
                <c:pt idx="168">
                  <c:v>88.3</c:v>
                </c:pt>
                <c:pt idx="169">
                  <c:v>87.6</c:v>
                </c:pt>
                <c:pt idx="170">
                  <c:v>88.5</c:v>
                </c:pt>
                <c:pt idx="171">
                  <c:v>88</c:v>
                </c:pt>
                <c:pt idx="172">
                  <c:v>86.8</c:v>
                </c:pt>
                <c:pt idx="173">
                  <c:v>86.2</c:v>
                </c:pt>
                <c:pt idx="174">
                  <c:v>85.5</c:v>
                </c:pt>
                <c:pt idx="175">
                  <c:v>84.6</c:v>
                </c:pt>
                <c:pt idx="176">
                  <c:v>83.5</c:v>
                </c:pt>
                <c:pt idx="177">
                  <c:v>82.8</c:v>
                </c:pt>
                <c:pt idx="178">
                  <c:v>80.6</c:v>
                </c:pt>
                <c:pt idx="179">
                  <c:v>80.3</c:v>
                </c:pt>
                <c:pt idx="180">
                  <c:v>81.2</c:v>
                </c:pt>
                <c:pt idx="181">
                  <c:v>81.1</c:v>
                </c:pt>
                <c:pt idx="182">
                  <c:v>79.4</c:v>
                </c:pt>
                <c:pt idx="183">
                  <c:v>77.4</c:v>
                </c:pt>
                <c:pt idx="184">
                  <c:v>76.9</c:v>
                </c:pt>
                <c:pt idx="185">
                  <c:v>77.5</c:v>
                </c:pt>
                <c:pt idx="186">
                  <c:v>78.5</c:v>
                </c:pt>
                <c:pt idx="187">
                  <c:v>78.7</c:v>
                </c:pt>
                <c:pt idx="188">
                  <c:v>78.5</c:v>
                </c:pt>
                <c:pt idx="189">
                  <c:v>78.5</c:v>
                </c:pt>
                <c:pt idx="190">
                  <c:v>77.1</c:v>
                </c:pt>
                <c:pt idx="191">
                  <c:v>76.4</c:v>
                </c:pt>
                <c:pt idx="192">
                  <c:v>76.5</c:v>
                </c:pt>
                <c:pt idx="193">
                  <c:v>76.6</c:v>
                </c:pt>
                <c:pt idx="194">
                  <c:v>76</c:v>
                </c:pt>
                <c:pt idx="195">
                  <c:v>75.7</c:v>
                </c:pt>
                <c:pt idx="196">
                  <c:v>75.2</c:v>
                </c:pt>
                <c:pt idx="197">
                  <c:v>75</c:v>
                </c:pt>
                <c:pt idx="198">
                  <c:v>74.8</c:v>
                </c:pt>
                <c:pt idx="199">
                  <c:v>74.2</c:v>
                </c:pt>
                <c:pt idx="200">
                  <c:v>74</c:v>
                </c:pt>
                <c:pt idx="201">
                  <c:v>73.6</c:v>
                </c:pt>
                <c:pt idx="202">
                  <c:v>73.4</c:v>
                </c:pt>
                <c:pt idx="203">
                  <c:v>73.2</c:v>
                </c:pt>
                <c:pt idx="204">
                  <c:v>72.7</c:v>
                </c:pt>
                <c:pt idx="205">
                  <c:v>72.6</c:v>
                </c:pt>
                <c:pt idx="206">
                  <c:v>72.5</c:v>
                </c:pt>
                <c:pt idx="207">
                  <c:v>72.2</c:v>
                </c:pt>
                <c:pt idx="208">
                  <c:v>71.4</c:v>
                </c:pt>
                <c:pt idx="209">
                  <c:v>70.4</c:v>
                </c:pt>
                <c:pt idx="210">
                  <c:v>69.5</c:v>
                </c:pt>
                <c:pt idx="211">
                  <c:v>69.1</c:v>
                </c:pt>
                <c:pt idx="212">
                  <c:v>69</c:v>
                </c:pt>
                <c:pt idx="213">
                  <c:v>68.1</c:v>
                </c:pt>
                <c:pt idx="214">
                  <c:v>67.9</c:v>
                </c:pt>
                <c:pt idx="215">
                  <c:v>66.6</c:v>
                </c:pt>
                <c:pt idx="216">
                  <c:v>66.1</c:v>
                </c:pt>
                <c:pt idx="217">
                  <c:v>66.2</c:v>
                </c:pt>
                <c:pt idx="218">
                  <c:v>65.2</c:v>
                </c:pt>
                <c:pt idx="219">
                  <c:v>64.5</c:v>
                </c:pt>
                <c:pt idx="220">
                  <c:v>65.3</c:v>
                </c:pt>
                <c:pt idx="221">
                  <c:v>65.9</c:v>
                </c:pt>
                <c:pt idx="222">
                  <c:v>65.2</c:v>
                </c:pt>
                <c:pt idx="223">
                  <c:v>64.3</c:v>
                </c:pt>
                <c:pt idx="224">
                  <c:v>63.9</c:v>
                </c:pt>
                <c:pt idx="225">
                  <c:v>63.1</c:v>
                </c:pt>
                <c:pt idx="226">
                  <c:v>63.1</c:v>
                </c:pt>
                <c:pt idx="227">
                  <c:v>62.5</c:v>
                </c:pt>
                <c:pt idx="228">
                  <c:v>62.6</c:v>
                </c:pt>
                <c:pt idx="229">
                  <c:v>62.6</c:v>
                </c:pt>
                <c:pt idx="230">
                  <c:v>62.6</c:v>
                </c:pt>
                <c:pt idx="231">
                  <c:v>62.3</c:v>
                </c:pt>
                <c:pt idx="232">
                  <c:v>62.3</c:v>
                </c:pt>
                <c:pt idx="233">
                  <c:v>62.3</c:v>
                </c:pt>
                <c:pt idx="234">
                  <c:v>62</c:v>
                </c:pt>
                <c:pt idx="235">
                  <c:v>61.5</c:v>
                </c:pt>
                <c:pt idx="236">
                  <c:v>61.4</c:v>
                </c:pt>
                <c:pt idx="237">
                  <c:v>61.3</c:v>
                </c:pt>
                <c:pt idx="238">
                  <c:v>61.2</c:v>
                </c:pt>
                <c:pt idx="239">
                  <c:v>61.2</c:v>
                </c:pt>
                <c:pt idx="240">
                  <c:v>61.4</c:v>
                </c:pt>
                <c:pt idx="241">
                  <c:v>60.9</c:v>
                </c:pt>
                <c:pt idx="242">
                  <c:v>59.8</c:v>
                </c:pt>
                <c:pt idx="243">
                  <c:v>58.8</c:v>
                </c:pt>
                <c:pt idx="244">
                  <c:v>58</c:v>
                </c:pt>
                <c:pt idx="245">
                  <c:v>58.6</c:v>
                </c:pt>
                <c:pt idx="246">
                  <c:v>59.4</c:v>
                </c:pt>
                <c:pt idx="247">
                  <c:v>58.8</c:v>
                </c:pt>
                <c:pt idx="248">
                  <c:v>58.1</c:v>
                </c:pt>
                <c:pt idx="249">
                  <c:v>57.7</c:v>
                </c:pt>
                <c:pt idx="250">
                  <c:v>57.1</c:v>
                </c:pt>
                <c:pt idx="251">
                  <c:v>57.4</c:v>
                </c:pt>
                <c:pt idx="252">
                  <c:v>56.7</c:v>
                </c:pt>
                <c:pt idx="253">
                  <c:v>56.8</c:v>
                </c:pt>
                <c:pt idx="254">
                  <c:v>56.9</c:v>
                </c:pt>
                <c:pt idx="255">
                  <c:v>56.5</c:v>
                </c:pt>
                <c:pt idx="256">
                  <c:v>56.4</c:v>
                </c:pt>
                <c:pt idx="257">
                  <c:v>56.4</c:v>
                </c:pt>
                <c:pt idx="258">
                  <c:v>56.2</c:v>
                </c:pt>
                <c:pt idx="259">
                  <c:v>55.8</c:v>
                </c:pt>
                <c:pt idx="260">
                  <c:v>55.9</c:v>
                </c:pt>
                <c:pt idx="261">
                  <c:v>55.7</c:v>
                </c:pt>
                <c:pt idx="262">
                  <c:v>55.3</c:v>
                </c:pt>
                <c:pt idx="263">
                  <c:v>55.8</c:v>
                </c:pt>
                <c:pt idx="264">
                  <c:v>55.6</c:v>
                </c:pt>
                <c:pt idx="265">
                  <c:v>55.7</c:v>
                </c:pt>
              </c:numCache>
            </c:numRef>
          </c:xVal>
          <c:yVal>
            <c:numRef>
              <c:f>Data!$W$690:$W$955</c:f>
              <c:numCache>
                <c:ptCount val="266"/>
                <c:pt idx="0">
                  <c:v>2628.2129277081676</c:v>
                </c:pt>
                <c:pt idx="1">
                  <c:v>2634.9213848162544</c:v>
                </c:pt>
                <c:pt idx="2">
                  <c:v>2637.1587420632527</c:v>
                </c:pt>
                <c:pt idx="3">
                  <c:v>2640.5159086228264</c:v>
                </c:pt>
                <c:pt idx="4">
                  <c:v>2644.9942430293318</c:v>
                </c:pt>
                <c:pt idx="5">
                  <c:v>2644.9942430293318</c:v>
                </c:pt>
                <c:pt idx="6">
                  <c:v>2632.684630224413</c:v>
                </c:pt>
                <c:pt idx="7">
                  <c:v>2622.6266837221833</c:v>
                </c:pt>
                <c:pt idx="8">
                  <c:v>2621.509885741615</c:v>
                </c:pt>
                <c:pt idx="9">
                  <c:v>2619.2767402738073</c:v>
                </c:pt>
                <c:pt idx="10">
                  <c:v>2617.0441951946236</c:v>
                </c:pt>
                <c:pt idx="11">
                  <c:v>2618.1603927058145</c:v>
                </c:pt>
                <c:pt idx="12">
                  <c:v>2619.2767402738073</c:v>
                </c:pt>
                <c:pt idx="13">
                  <c:v>2614.812250181321</c:v>
                </c:pt>
                <c:pt idx="14">
                  <c:v>2614.812250181321</c:v>
                </c:pt>
                <c:pt idx="15">
                  <c:v>2628.2129277081676</c:v>
                </c:pt>
                <c:pt idx="16">
                  <c:v>2622.6266837221833</c:v>
                </c:pt>
                <c:pt idx="17">
                  <c:v>2618.1603927058145</c:v>
                </c:pt>
                <c:pt idx="18">
                  <c:v>2617.0441951946236</c:v>
                </c:pt>
                <c:pt idx="19">
                  <c:v>2617.0441951946236</c:v>
                </c:pt>
                <c:pt idx="20">
                  <c:v>2618.1603927058145</c:v>
                </c:pt>
                <c:pt idx="21">
                  <c:v>2619.2767402738073</c:v>
                </c:pt>
                <c:pt idx="22">
                  <c:v>2615.9281476998995</c:v>
                </c:pt>
                <c:pt idx="23">
                  <c:v>2614.812250181321</c:v>
                </c:pt>
                <c:pt idx="24">
                  <c:v>2612.5809049114127</c:v>
                </c:pt>
                <c:pt idx="25">
                  <c:v>2610.3501590626715</c:v>
                </c:pt>
                <c:pt idx="26">
                  <c:v>2607.0051635000195</c:v>
                </c:pt>
                <c:pt idx="27">
                  <c:v>2608.120012313132</c:v>
                </c:pt>
                <c:pt idx="28">
                  <c:v>2611.4654570795255</c:v>
                </c:pt>
                <c:pt idx="29">
                  <c:v>2610.3501590626715</c:v>
                </c:pt>
                <c:pt idx="30">
                  <c:v>2611.4654570795255</c:v>
                </c:pt>
                <c:pt idx="31">
                  <c:v>2618.1603927058145</c:v>
                </c:pt>
                <c:pt idx="32">
                  <c:v>2617.0441951946236</c:v>
                </c:pt>
                <c:pt idx="33">
                  <c:v>2608.120012313132</c:v>
                </c:pt>
                <c:pt idx="34">
                  <c:v>2595.8648997256078</c:v>
                </c:pt>
                <c:pt idx="35">
                  <c:v>2579.182476572431</c:v>
                </c:pt>
                <c:pt idx="36">
                  <c:v>2575.8500099213256</c:v>
                </c:pt>
                <c:pt idx="37">
                  <c:v>2559.2077075267866</c:v>
                </c:pt>
                <c:pt idx="38">
                  <c:v>2540.386664428799</c:v>
                </c:pt>
                <c:pt idx="39">
                  <c:v>2530.4398259002746</c:v>
                </c:pt>
                <c:pt idx="40">
                  <c:v>2519.4017392397614</c:v>
                </c:pt>
                <c:pt idx="41">
                  <c:v>2509.4799906517687</c:v>
                </c:pt>
                <c:pt idx="42">
                  <c:v>2491.870544430117</c:v>
                </c:pt>
                <c:pt idx="43">
                  <c:v>2477.5903149916567</c:v>
                </c:pt>
                <c:pt idx="44">
                  <c:v>2468.814672038057</c:v>
                </c:pt>
                <c:pt idx="45">
                  <c:v>2463.334600980594</c:v>
                </c:pt>
                <c:pt idx="46">
                  <c:v>2450.197166933349</c:v>
                </c:pt>
                <c:pt idx="47">
                  <c:v>2431.6213090226743</c:v>
                </c:pt>
                <c:pt idx="48">
                  <c:v>2422.8940865987747</c:v>
                </c:pt>
                <c:pt idx="49">
                  <c:v>2408.731883384332</c:v>
                </c:pt>
                <c:pt idx="50">
                  <c:v>2393.507243288291</c:v>
                </c:pt>
                <c:pt idx="51">
                  <c:v>2388.0766294187215</c:v>
                </c:pt>
                <c:pt idx="52">
                  <c:v>2371.8060644092257</c:v>
                </c:pt>
                <c:pt idx="53">
                  <c:v>2355.567317225275</c:v>
                </c:pt>
                <c:pt idx="54">
                  <c:v>2350.1614506376395</c:v>
                </c:pt>
                <c:pt idx="55">
                  <c:v>2328.5731078609447</c:v>
                </c:pt>
                <c:pt idx="56">
                  <c:v>2319.953461183781</c:v>
                </c:pt>
                <c:pt idx="57">
                  <c:v>2305.965590323805</c:v>
                </c:pt>
                <c:pt idx="58">
                  <c:v>2281.2753928884185</c:v>
                </c:pt>
                <c:pt idx="59">
                  <c:v>2270.563379829166</c:v>
                </c:pt>
                <c:pt idx="60">
                  <c:v>2264.1427985515666</c:v>
                </c:pt>
                <c:pt idx="61">
                  <c:v>2250.2485462803347</c:v>
                </c:pt>
                <c:pt idx="62">
                  <c:v>2233.179781027023</c:v>
                </c:pt>
                <c:pt idx="63">
                  <c:v>2221.465323798355</c:v>
                </c:pt>
                <c:pt idx="64">
                  <c:v>2215.0825783864907</c:v>
                </c:pt>
                <c:pt idx="65">
                  <c:v>2198.0858701432203</c:v>
                </c:pt>
                <c:pt idx="66">
                  <c:v>2172.6558601034562</c:v>
                </c:pt>
                <c:pt idx="67">
                  <c:v>2165.253419676419</c:v>
                </c:pt>
                <c:pt idx="68">
                  <c:v>2147.3034891923708</c:v>
                </c:pt>
                <c:pt idx="69">
                  <c:v>2130.4448078591236</c:v>
                </c:pt>
                <c:pt idx="70">
                  <c:v>2110.4694768280574</c:v>
                </c:pt>
                <c:pt idx="71">
                  <c:v>2094.733350511934</c:v>
                </c:pt>
                <c:pt idx="72">
                  <c:v>2075.889277284501</c:v>
                </c:pt>
                <c:pt idx="73">
                  <c:v>2065.43879595051</c:v>
                </c:pt>
                <c:pt idx="74">
                  <c:v>2052.915554106803</c:v>
                </c:pt>
                <c:pt idx="75">
                  <c:v>2038.328935649949</c:v>
                </c:pt>
                <c:pt idx="76">
                  <c:v>2023.7678949439905</c:v>
                </c:pt>
                <c:pt idx="77">
                  <c:v>2010.2697528238546</c:v>
                </c:pt>
                <c:pt idx="78">
                  <c:v>1998.8653606084558</c:v>
                </c:pt>
                <c:pt idx="79">
                  <c:v>1985.4076043953091</c:v>
                </c:pt>
                <c:pt idx="80">
                  <c:v>1976.1034562264176</c:v>
                </c:pt>
                <c:pt idx="81">
                  <c:v>1954.4342325212315</c:v>
                </c:pt>
                <c:pt idx="82">
                  <c:v>1942.0771597468624</c:v>
                </c:pt>
                <c:pt idx="83">
                  <c:v>1923.5759607708774</c:v>
                </c:pt>
                <c:pt idx="84">
                  <c:v>1914.340796105927</c:v>
                </c:pt>
                <c:pt idx="85">
                  <c:v>1907.1649843386026</c:v>
                </c:pt>
                <c:pt idx="86">
                  <c:v>1885.6746798047288</c:v>
                </c:pt>
                <c:pt idx="87">
                  <c:v>1872.3989753432124</c:v>
                </c:pt>
                <c:pt idx="88">
                  <c:v>1859.1444611611873</c:v>
                </c:pt>
                <c:pt idx="89">
                  <c:v>1843.8770338561853</c:v>
                </c:pt>
                <c:pt idx="90">
                  <c:v>1832.6987338028766</c:v>
                </c:pt>
                <c:pt idx="91">
                  <c:v>1834.730033072301</c:v>
                </c:pt>
                <c:pt idx="92">
                  <c:v>1817.4798071188652</c:v>
                </c:pt>
                <c:pt idx="93">
                  <c:v>1809.374436663721</c:v>
                </c:pt>
                <c:pt idx="94">
                  <c:v>1806.3369612758347</c:v>
                </c:pt>
                <c:pt idx="95">
                  <c:v>1787.1253757120858</c:v>
                </c:pt>
                <c:pt idx="96">
                  <c:v>1766.9505568184159</c:v>
                </c:pt>
                <c:pt idx="97">
                  <c:v>1748.8350333696217</c:v>
                </c:pt>
                <c:pt idx="98">
                  <c:v>1736.7799361079774</c:v>
                </c:pt>
                <c:pt idx="99">
                  <c:v>1723.7399663043275</c:v>
                </c:pt>
                <c:pt idx="100">
                  <c:v>1719.7317840751862</c:v>
                </c:pt>
                <c:pt idx="101">
                  <c:v>1699.7198419352953</c:v>
                </c:pt>
                <c:pt idx="102">
                  <c:v>1681.7502358971997</c:v>
                </c:pt>
                <c:pt idx="103">
                  <c:v>1664.8145724990413</c:v>
                </c:pt>
                <c:pt idx="104">
                  <c:v>1649.8999698450425</c:v>
                </c:pt>
                <c:pt idx="105">
                  <c:v>1643.9416213196123</c:v>
                </c:pt>
                <c:pt idx="106">
                  <c:v>1643.9416213196123</c:v>
                </c:pt>
                <c:pt idx="107">
                  <c:v>1638.979594657474</c:v>
                </c:pt>
                <c:pt idx="108">
                  <c:v>1641.956454833466</c:v>
                </c:pt>
                <c:pt idx="109">
                  <c:v>1637.9875450329737</c:v>
                </c:pt>
                <c:pt idx="110">
                  <c:v>1634.0205312840535</c:v>
                </c:pt>
                <c:pt idx="111">
                  <c:v>1643.9416213196123</c:v>
                </c:pt>
                <c:pt idx="112">
                  <c:v>1643.9416213196123</c:v>
                </c:pt>
                <c:pt idx="113">
                  <c:v>1643.9416213196123</c:v>
                </c:pt>
                <c:pt idx="114">
                  <c:v>1644.9343825584056</c:v>
                </c:pt>
                <c:pt idx="115">
                  <c:v>1642.9489787540879</c:v>
                </c:pt>
                <c:pt idx="116">
                  <c:v>1650.89344371977</c:v>
                </c:pt>
                <c:pt idx="117">
                  <c:v>1642.9489787540879</c:v>
                </c:pt>
                <c:pt idx="118">
                  <c:v>1650.89344371977</c:v>
                </c:pt>
                <c:pt idx="119">
                  <c:v>1658.8455165055898</c:v>
                </c:pt>
                <c:pt idx="120">
                  <c:v>1657.8510908565954</c:v>
                </c:pt>
                <c:pt idx="121">
                  <c:v>1657.8510908565954</c:v>
                </c:pt>
                <c:pt idx="122">
                  <c:v>1667.8007102736237</c:v>
                </c:pt>
                <c:pt idx="123">
                  <c:v>1672.7799940901427</c:v>
                </c:pt>
                <c:pt idx="124">
                  <c:v>1687.7357849588543</c:v>
                </c:pt>
                <c:pt idx="125">
                  <c:v>1684.7424711245808</c:v>
                </c:pt>
                <c:pt idx="126">
                  <c:v>1676.7655719789896</c:v>
                </c:pt>
                <c:pt idx="127">
                  <c:v>1681.7502358971997</c:v>
                </c:pt>
                <c:pt idx="128">
                  <c:v>1683.7449395753001</c:v>
                </c:pt>
                <c:pt idx="129">
                  <c:v>1688.7337960617929</c:v>
                </c:pt>
                <c:pt idx="130">
                  <c:v>1688.7337960617929</c:v>
                </c:pt>
                <c:pt idx="131">
                  <c:v>1692.7270403666848</c:v>
                </c:pt>
                <c:pt idx="132">
                  <c:v>1691.7285492487858</c:v>
                </c:pt>
                <c:pt idx="133">
                  <c:v>1687.7357849588543</c:v>
                </c:pt>
                <c:pt idx="134">
                  <c:v>1685.7401225190652</c:v>
                </c:pt>
                <c:pt idx="135">
                  <c:v>1679.7560112545716</c:v>
                </c:pt>
                <c:pt idx="136">
                  <c:v>1669.7920655282505</c:v>
                </c:pt>
                <c:pt idx="137">
                  <c:v>1664.8145724990413</c:v>
                </c:pt>
                <c:pt idx="138">
                  <c:v>1667.8007102736237</c:v>
                </c:pt>
                <c:pt idx="139">
                  <c:v>1672.7799940901427</c:v>
                </c:pt>
                <c:pt idx="140">
                  <c:v>1672.7799940901427</c:v>
                </c:pt>
                <c:pt idx="141">
                  <c:v>1671.7838984406544</c:v>
                </c:pt>
                <c:pt idx="142">
                  <c:v>1666.805211696395</c:v>
                </c:pt>
                <c:pt idx="143">
                  <c:v>1660.8347251321825</c:v>
                </c:pt>
                <c:pt idx="144">
                  <c:v>1655.8625967446028</c:v>
                </c:pt>
                <c:pt idx="145">
                  <c:v>1639.9717628135018</c:v>
                </c:pt>
                <c:pt idx="146">
                  <c:v>1630.055411775982</c:v>
                </c:pt>
                <c:pt idx="147">
                  <c:v>1613.2247445151152</c:v>
                </c:pt>
                <c:pt idx="148">
                  <c:v>1601.3647786257102</c:v>
                </c:pt>
                <c:pt idx="149">
                  <c:v>1594.45427955198</c:v>
                </c:pt>
                <c:pt idx="150">
                  <c:v>1575.726148156059</c:v>
                </c:pt>
                <c:pt idx="151">
                  <c:v>1566.8696488454752</c:v>
                </c:pt>
                <c:pt idx="152">
                  <c:v>1543.2983931689773</c:v>
                </c:pt>
                <c:pt idx="153">
                  <c:v>1534.4763935966143</c:v>
                </c:pt>
                <c:pt idx="154">
                  <c:v>1511.973772279066</c:v>
                </c:pt>
                <c:pt idx="155">
                  <c:v>1503.1849712765998</c:v>
                </c:pt>
                <c:pt idx="156">
                  <c:v>1487.5833671155601</c:v>
                </c:pt>
                <c:pt idx="157">
                  <c:v>1475.9013702927896</c:v>
                </c:pt>
                <c:pt idx="158">
                  <c:v>1461.3219470380636</c:v>
                </c:pt>
                <c:pt idx="159">
                  <c:v>1457.4384200775344</c:v>
                </c:pt>
                <c:pt idx="160">
                  <c:v>1442.8913482603184</c:v>
                </c:pt>
                <c:pt idx="161">
                  <c:v>1429.3370349783177</c:v>
                </c:pt>
                <c:pt idx="162">
                  <c:v>1429.3370349783177</c:v>
                </c:pt>
                <c:pt idx="163">
                  <c:v>1409.0469581184416</c:v>
                </c:pt>
                <c:pt idx="164">
                  <c:v>1403.2588876898603</c:v>
                </c:pt>
                <c:pt idx="165">
                  <c:v>1382.070412938901</c:v>
                </c:pt>
                <c:pt idx="166">
                  <c:v>1369.5753162082578</c:v>
                </c:pt>
                <c:pt idx="167">
                  <c:v>1362.8549667341154</c:v>
                </c:pt>
                <c:pt idx="168">
                  <c:v>1347.5145603448168</c:v>
                </c:pt>
                <c:pt idx="169">
                  <c:v>1337.9411774859982</c:v>
                </c:pt>
                <c:pt idx="170">
                  <c:v>1327.4231882748568</c:v>
                </c:pt>
                <c:pt idx="171">
                  <c:v>1310.2406180912317</c:v>
                </c:pt>
                <c:pt idx="172">
                  <c:v>1293.0935287477246</c:v>
                </c:pt>
                <c:pt idx="173">
                  <c:v>1270.285682762692</c:v>
                </c:pt>
                <c:pt idx="174">
                  <c:v>1260.8008714836533</c:v>
                </c:pt>
                <c:pt idx="175">
                  <c:v>1234.3008902047118</c:v>
                </c:pt>
                <c:pt idx="176">
                  <c:v>1227.6890875913982</c:v>
                </c:pt>
                <c:pt idx="177">
                  <c:v>1213.5386416133765</c:v>
                </c:pt>
                <c:pt idx="178">
                  <c:v>1205.0599339338878</c:v>
                </c:pt>
                <c:pt idx="179">
                  <c:v>1200.353278833105</c:v>
                </c:pt>
                <c:pt idx="180">
                  <c:v>1182.4922795807852</c:v>
                </c:pt>
                <c:pt idx="181">
                  <c:v>1169.3560825805775</c:v>
                </c:pt>
                <c:pt idx="182">
                  <c:v>1145.9501496932667</c:v>
                </c:pt>
                <c:pt idx="183">
                  <c:v>1136.6062178285424</c:v>
                </c:pt>
                <c:pt idx="184">
                  <c:v>1119.8135905243953</c:v>
                </c:pt>
                <c:pt idx="185">
                  <c:v>1106.7760955048966</c:v>
                </c:pt>
                <c:pt idx="186">
                  <c:v>1090.0436231809358</c:v>
                </c:pt>
                <c:pt idx="187">
                  <c:v>1090.0436231809358</c:v>
                </c:pt>
                <c:pt idx="188">
                  <c:v>1076.125605443689</c:v>
                </c:pt>
                <c:pt idx="189">
                  <c:v>1053.9051849010912</c:v>
                </c:pt>
                <c:pt idx="190">
                  <c:v>1045.587832656242</c:v>
                </c:pt>
                <c:pt idx="191">
                  <c:v>1031.7440650064293</c:v>
                </c:pt>
                <c:pt idx="192">
                  <c:v>1017.0027738887171</c:v>
                </c:pt>
                <c:pt idx="193">
                  <c:v>1005.044713906314</c:v>
                </c:pt>
                <c:pt idx="194">
                  <c:v>994.9397881511517</c:v>
                </c:pt>
                <c:pt idx="195">
                  <c:v>981.1801306996504</c:v>
                </c:pt>
                <c:pt idx="196">
                  <c:v>964.6985810509058</c:v>
                </c:pt>
                <c:pt idx="197">
                  <c:v>946.4240328039714</c:v>
                </c:pt>
                <c:pt idx="198">
                  <c:v>940.949501429771</c:v>
                </c:pt>
                <c:pt idx="199">
                  <c:v>930.0112543526868</c:v>
                </c:pt>
                <c:pt idx="200">
                  <c:v>918.177723401235</c:v>
                </c:pt>
                <c:pt idx="201">
                  <c:v>909.995146251704</c:v>
                </c:pt>
                <c:pt idx="202">
                  <c:v>888.2142777065284</c:v>
                </c:pt>
                <c:pt idx="203">
                  <c:v>881.8722710042845</c:v>
                </c:pt>
                <c:pt idx="204">
                  <c:v>867.3944181538993</c:v>
                </c:pt>
                <c:pt idx="205">
                  <c:v>857.4555164623216</c:v>
                </c:pt>
                <c:pt idx="206">
                  <c:v>843.9216110836941</c:v>
                </c:pt>
                <c:pt idx="207">
                  <c:v>833.1103459714401</c:v>
                </c:pt>
                <c:pt idx="208">
                  <c:v>822.3131382021198</c:v>
                </c:pt>
                <c:pt idx="209">
                  <c:v>812.428015548718</c:v>
                </c:pt>
                <c:pt idx="210">
                  <c:v>796.2776998477998</c:v>
                </c:pt>
                <c:pt idx="211">
                  <c:v>792.6930024590852</c:v>
                </c:pt>
                <c:pt idx="212">
                  <c:v>777.4752788745709</c:v>
                </c:pt>
                <c:pt idx="213">
                  <c:v>766.7501222373605</c:v>
                </c:pt>
                <c:pt idx="214">
                  <c:v>746.2322107881404</c:v>
                </c:pt>
                <c:pt idx="215">
                  <c:v>726.6537074324132</c:v>
                </c:pt>
                <c:pt idx="216">
                  <c:v>708.8950364810394</c:v>
                </c:pt>
                <c:pt idx="217">
                  <c:v>692.0594039663013</c:v>
                </c:pt>
                <c:pt idx="218">
                  <c:v>670.8420142768616</c:v>
                </c:pt>
                <c:pt idx="219">
                  <c:v>661.1354656883107</c:v>
                </c:pt>
                <c:pt idx="220">
                  <c:v>650.559427699159</c:v>
                </c:pt>
                <c:pt idx="221">
                  <c:v>635.5997274391724</c:v>
                </c:pt>
                <c:pt idx="222">
                  <c:v>619.7893646457135</c:v>
                </c:pt>
                <c:pt idx="223">
                  <c:v>607.5131935389257</c:v>
                </c:pt>
                <c:pt idx="224">
                  <c:v>597.0051866042999</c:v>
                </c:pt>
                <c:pt idx="225">
                  <c:v>582.1415687033248</c:v>
                </c:pt>
                <c:pt idx="226">
                  <c:v>575.1561202392318</c:v>
                </c:pt>
                <c:pt idx="227">
                  <c:v>560.3315247215785</c:v>
                </c:pt>
                <c:pt idx="228">
                  <c:v>557.7181647088205</c:v>
                </c:pt>
                <c:pt idx="229">
                  <c:v>547.2729414800302</c:v>
                </c:pt>
                <c:pt idx="230">
                  <c:v>534.2348615963286</c:v>
                </c:pt>
                <c:pt idx="231">
                  <c:v>522.9517276068077</c:v>
                </c:pt>
                <c:pt idx="232">
                  <c:v>514.2828142273742</c:v>
                </c:pt>
                <c:pt idx="233">
                  <c:v>505.6229413265635</c:v>
                </c:pt>
                <c:pt idx="234">
                  <c:v>493.5142714164067</c:v>
                </c:pt>
                <c:pt idx="235">
                  <c:v>484.01268769997193</c:v>
                </c:pt>
                <c:pt idx="236">
                  <c:v>472.79754207167184</c:v>
                </c:pt>
                <c:pt idx="237">
                  <c:v>463.31961989181525</c:v>
                </c:pt>
                <c:pt idx="238">
                  <c:v>459.01504700396674</c:v>
                </c:pt>
                <c:pt idx="239">
                  <c:v>444.39616751517326</c:v>
                </c:pt>
                <c:pt idx="240">
                  <c:v>446.1147005039235</c:v>
                </c:pt>
                <c:pt idx="241">
                  <c:v>430.6606922494922</c:v>
                </c:pt>
                <c:pt idx="242">
                  <c:v>432.376384687827</c:v>
                </c:pt>
                <c:pt idx="243">
                  <c:v>420.3739750814424</c:v>
                </c:pt>
                <c:pt idx="244">
                  <c:v>405.8229046855146</c:v>
                </c:pt>
                <c:pt idx="245">
                  <c:v>395.5668909832757</c:v>
                </c:pt>
                <c:pt idx="246">
                  <c:v>389.5900607829344</c:v>
                </c:pt>
                <c:pt idx="247">
                  <c:v>375.0927864127681</c:v>
                </c:pt>
                <c:pt idx="248">
                  <c:v>358.91984541117904</c:v>
                </c:pt>
                <c:pt idx="249">
                  <c:v>343.62711296375574</c:v>
                </c:pt>
                <c:pt idx="250">
                  <c:v>333.44758196541625</c:v>
                </c:pt>
                <c:pt idx="251">
                  <c:v>318.20164493124787</c:v>
                </c:pt>
                <c:pt idx="252">
                  <c:v>312.28022058783506</c:v>
                </c:pt>
                <c:pt idx="253">
                  <c:v>299.6056548527081</c:v>
                </c:pt>
                <c:pt idx="254">
                  <c:v>296.22903536041656</c:v>
                </c:pt>
                <c:pt idx="255">
                  <c:v>286.1074072445024</c:v>
                </c:pt>
                <c:pt idx="256">
                  <c:v>281.89370066806583</c:v>
                </c:pt>
                <c:pt idx="257">
                  <c:v>275.9981012922701</c:v>
                </c:pt>
                <c:pt idx="258">
                  <c:v>262.538142722536</c:v>
                </c:pt>
                <c:pt idx="259">
                  <c:v>244.90499197296225</c:v>
                </c:pt>
                <c:pt idx="260">
                  <c:v>223.1252220303046</c:v>
                </c:pt>
                <c:pt idx="261">
                  <c:v>206.41033842370547</c:v>
                </c:pt>
                <c:pt idx="262">
                  <c:v>163.93905093738078</c:v>
                </c:pt>
                <c:pt idx="263">
                  <c:v>112.59814297003658</c:v>
                </c:pt>
                <c:pt idx="264">
                  <c:v>64.85522997471665</c:v>
                </c:pt>
                <c:pt idx="265">
                  <c:v>36.177092238182496</c:v>
                </c:pt>
              </c:numCache>
            </c:numRef>
          </c:yVal>
          <c:smooth val="0"/>
        </c:ser>
        <c:axId val="9382402"/>
        <c:axId val="17332755"/>
      </c:scatterChart>
      <c:valAx>
        <c:axId val="9382402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7332755"/>
        <c:crosses val="autoZero"/>
        <c:crossBetween val="midCat"/>
        <c:dispUnits/>
      </c:valAx>
      <c:valAx>
        <c:axId val="17332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93824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NE-OPS 99/07/05 2145-2229 UT FME002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Data!$U$690:$U$955</c:f>
              <c:numCache>
                <c:ptCount val="266"/>
                <c:pt idx="25">
                  <c:v>112.78</c:v>
                </c:pt>
                <c:pt idx="26">
                  <c:v>81.5905</c:v>
                </c:pt>
                <c:pt idx="27">
                  <c:v>64.44666666666667</c:v>
                </c:pt>
                <c:pt idx="28">
                  <c:v>92.797</c:v>
                </c:pt>
                <c:pt idx="29">
                  <c:v>84.7312</c:v>
                </c:pt>
                <c:pt idx="30">
                  <c:v>93.46883333333334</c:v>
                </c:pt>
                <c:pt idx="31">
                  <c:v>87.15816666666667</c:v>
                </c:pt>
                <c:pt idx="32">
                  <c:v>98.35883333333334</c:v>
                </c:pt>
                <c:pt idx="33">
                  <c:v>127.0365</c:v>
                </c:pt>
                <c:pt idx="34">
                  <c:v>113.71416666666666</c:v>
                </c:pt>
                <c:pt idx="35">
                  <c:v>138.91483333333335</c:v>
                </c:pt>
                <c:pt idx="36">
                  <c:v>122.11566666666666</c:v>
                </c:pt>
                <c:pt idx="37">
                  <c:v>126.29333333333331</c:v>
                </c:pt>
                <c:pt idx="38">
                  <c:v>130.471</c:v>
                </c:pt>
                <c:pt idx="39">
                  <c:v>103.17166666666668</c:v>
                </c:pt>
                <c:pt idx="40">
                  <c:v>89.8725</c:v>
                </c:pt>
                <c:pt idx="41">
                  <c:v>76.55033333333334</c:v>
                </c:pt>
                <c:pt idx="42">
                  <c:v>87.72800000000001</c:v>
                </c:pt>
                <c:pt idx="43">
                  <c:v>84.92866666666667</c:v>
                </c:pt>
                <c:pt idx="44">
                  <c:v>103.12950000000001</c:v>
                </c:pt>
                <c:pt idx="45">
                  <c:v>121.30733333333332</c:v>
                </c:pt>
                <c:pt idx="46">
                  <c:v>139.485</c:v>
                </c:pt>
                <c:pt idx="47">
                  <c:v>154.18566666666666</c:v>
                </c:pt>
                <c:pt idx="48">
                  <c:v>144.3863333333333</c:v>
                </c:pt>
                <c:pt idx="49">
                  <c:v>134.56416666666667</c:v>
                </c:pt>
                <c:pt idx="50">
                  <c:v>110.75333333333333</c:v>
                </c:pt>
                <c:pt idx="51">
                  <c:v>90.45400000000001</c:v>
                </c:pt>
                <c:pt idx="52">
                  <c:v>87.65466666666664</c:v>
                </c:pt>
                <c:pt idx="53">
                  <c:v>63.83249999999999</c:v>
                </c:pt>
                <c:pt idx="54">
                  <c:v>64.52183333333333</c:v>
                </c:pt>
                <c:pt idx="55">
                  <c:v>75.72249999999998</c:v>
                </c:pt>
                <c:pt idx="56">
                  <c:v>65.90016666666666</c:v>
                </c:pt>
                <c:pt idx="57">
                  <c:v>87.57800000000002</c:v>
                </c:pt>
                <c:pt idx="58">
                  <c:v>95.26733333333334</c:v>
                </c:pt>
                <c:pt idx="59">
                  <c:v>102.968</c:v>
                </c:pt>
                <c:pt idx="60">
                  <c:v>117.64566666666667</c:v>
                </c:pt>
                <c:pt idx="61">
                  <c:v>111.32333333333334</c:v>
                </c:pt>
                <c:pt idx="62">
                  <c:v>115.52416666666669</c:v>
                </c:pt>
                <c:pt idx="63">
                  <c:v>105.72483333333334</c:v>
                </c:pt>
                <c:pt idx="64">
                  <c:v>106.40249999999999</c:v>
                </c:pt>
                <c:pt idx="65">
                  <c:v>103.58016666666667</c:v>
                </c:pt>
                <c:pt idx="66">
                  <c:v>104.28083333333335</c:v>
                </c:pt>
                <c:pt idx="67">
                  <c:v>101.48166666666667</c:v>
                </c:pt>
                <c:pt idx="68">
                  <c:v>112.65933333333332</c:v>
                </c:pt>
                <c:pt idx="69">
                  <c:v>102.837</c:v>
                </c:pt>
                <c:pt idx="70">
                  <c:v>86.03766666666667</c:v>
                </c:pt>
                <c:pt idx="71">
                  <c:v>90.2385</c:v>
                </c:pt>
                <c:pt idx="72">
                  <c:v>76.91633333333334</c:v>
                </c:pt>
                <c:pt idx="73">
                  <c:v>95.09400000000001</c:v>
                </c:pt>
                <c:pt idx="74">
                  <c:v>92.29466666666667</c:v>
                </c:pt>
                <c:pt idx="75">
                  <c:v>103.49533333333333</c:v>
                </c:pt>
                <c:pt idx="76">
                  <c:v>118.17316666666666</c:v>
                </c:pt>
                <c:pt idx="77">
                  <c:v>118.85083333333334</c:v>
                </c:pt>
                <c:pt idx="78">
                  <c:v>116.05149999999999</c:v>
                </c:pt>
                <c:pt idx="79">
                  <c:v>106.25216666666667</c:v>
                </c:pt>
                <c:pt idx="80">
                  <c:v>99.92999999999999</c:v>
                </c:pt>
                <c:pt idx="81">
                  <c:v>104.10783333333332</c:v>
                </c:pt>
                <c:pt idx="82">
                  <c:v>87.3085</c:v>
                </c:pt>
                <c:pt idx="83">
                  <c:v>84.49766666666669</c:v>
                </c:pt>
                <c:pt idx="84">
                  <c:v>92.1755</c:v>
                </c:pt>
                <c:pt idx="85">
                  <c:v>85.85333333333331</c:v>
                </c:pt>
                <c:pt idx="86">
                  <c:v>90.05400000000002</c:v>
                </c:pt>
                <c:pt idx="87">
                  <c:v>83.74316666666665</c:v>
                </c:pt>
                <c:pt idx="88">
                  <c:v>105.42099999999999</c:v>
                </c:pt>
                <c:pt idx="89">
                  <c:v>99.12183333333333</c:v>
                </c:pt>
                <c:pt idx="90">
                  <c:v>96.32249999999999</c:v>
                </c:pt>
                <c:pt idx="91">
                  <c:v>97.01166666666667</c:v>
                </c:pt>
                <c:pt idx="92">
                  <c:v>94.18933333333332</c:v>
                </c:pt>
                <c:pt idx="93">
                  <c:v>94.89016666666667</c:v>
                </c:pt>
                <c:pt idx="94">
                  <c:v>78.09083333333332</c:v>
                </c:pt>
                <c:pt idx="95">
                  <c:v>75.2685</c:v>
                </c:pt>
                <c:pt idx="96">
                  <c:v>79.44616666666667</c:v>
                </c:pt>
                <c:pt idx="97">
                  <c:v>83.64683333333333</c:v>
                </c:pt>
                <c:pt idx="98">
                  <c:v>87.84766666666667</c:v>
                </c:pt>
                <c:pt idx="99">
                  <c:v>95.52533333333334</c:v>
                </c:pt>
                <c:pt idx="100">
                  <c:v>96.20299999999999</c:v>
                </c:pt>
                <c:pt idx="101">
                  <c:v>107.40366666666667</c:v>
                </c:pt>
                <c:pt idx="102">
                  <c:v>97.60450000000002</c:v>
                </c:pt>
                <c:pt idx="103">
                  <c:v>101.44460000000001</c:v>
                </c:pt>
                <c:pt idx="104">
                  <c:v>96.53225</c:v>
                </c:pt>
                <c:pt idx="105">
                  <c:v>81.13833333333334</c:v>
                </c:pt>
                <c:pt idx="145">
                  <c:v>32.908</c:v>
                </c:pt>
                <c:pt idx="146">
                  <c:v>74.40350000000001</c:v>
                </c:pt>
                <c:pt idx="147">
                  <c:v>101.86533333333334</c:v>
                </c:pt>
                <c:pt idx="148">
                  <c:v>83.84425</c:v>
                </c:pt>
                <c:pt idx="149">
                  <c:v>72.85</c:v>
                </c:pt>
                <c:pt idx="150">
                  <c:v>89.85233333333333</c:v>
                </c:pt>
                <c:pt idx="151">
                  <c:v>106.32666666666667</c:v>
                </c:pt>
                <c:pt idx="152">
                  <c:v>115.801</c:v>
                </c:pt>
                <c:pt idx="153">
                  <c:v>104.30900000000001</c:v>
                </c:pt>
                <c:pt idx="154">
                  <c:v>113.81683333333332</c:v>
                </c:pt>
                <c:pt idx="155">
                  <c:v>137.291</c:v>
                </c:pt>
                <c:pt idx="156">
                  <c:v>146.76516666666666</c:v>
                </c:pt>
                <c:pt idx="157">
                  <c:v>135.273</c:v>
                </c:pt>
                <c:pt idx="158">
                  <c:v>127.28100000000002</c:v>
                </c:pt>
                <c:pt idx="159">
                  <c:v>136.75533333333334</c:v>
                </c:pt>
                <c:pt idx="160">
                  <c:v>132.22966666666665</c:v>
                </c:pt>
                <c:pt idx="161">
                  <c:v>110.23766666666666</c:v>
                </c:pt>
                <c:pt idx="162">
                  <c:v>88.22883333333334</c:v>
                </c:pt>
                <c:pt idx="163">
                  <c:v>108.20316666666668</c:v>
                </c:pt>
                <c:pt idx="164">
                  <c:v>124.69416666666666</c:v>
                </c:pt>
                <c:pt idx="165">
                  <c:v>120.202</c:v>
                </c:pt>
                <c:pt idx="166">
                  <c:v>126.19316666666667</c:v>
                </c:pt>
                <c:pt idx="167">
                  <c:v>128.6675</c:v>
                </c:pt>
                <c:pt idx="168">
                  <c:v>141.67549999999997</c:v>
                </c:pt>
                <c:pt idx="169">
                  <c:v>126.68349999999998</c:v>
                </c:pt>
                <c:pt idx="170">
                  <c:v>118.65783333333336</c:v>
                </c:pt>
                <c:pt idx="171">
                  <c:v>107.13216666666666</c:v>
                </c:pt>
                <c:pt idx="172">
                  <c:v>99.14</c:v>
                </c:pt>
                <c:pt idx="173">
                  <c:v>115.64783333333334</c:v>
                </c:pt>
                <c:pt idx="174">
                  <c:v>111.122</c:v>
                </c:pt>
                <c:pt idx="175">
                  <c:v>120.59633333333333</c:v>
                </c:pt>
                <c:pt idx="176">
                  <c:v>102.10416666666667</c:v>
                </c:pt>
                <c:pt idx="177">
                  <c:v>115.11216666666667</c:v>
                </c:pt>
                <c:pt idx="178">
                  <c:v>135.0865</c:v>
                </c:pt>
                <c:pt idx="179">
                  <c:v>148.06083333333333</c:v>
                </c:pt>
                <c:pt idx="180">
                  <c:v>143.56883333333334</c:v>
                </c:pt>
                <c:pt idx="181">
                  <c:v>142.57666666666665</c:v>
                </c:pt>
                <c:pt idx="182">
                  <c:v>152.051</c:v>
                </c:pt>
                <c:pt idx="183">
                  <c:v>147.52516666666665</c:v>
                </c:pt>
                <c:pt idx="184">
                  <c:v>157.033</c:v>
                </c:pt>
                <c:pt idx="185">
                  <c:v>145.52416666666667</c:v>
                </c:pt>
                <c:pt idx="186">
                  <c:v>147.9985</c:v>
                </c:pt>
                <c:pt idx="187">
                  <c:v>136.47283333333334</c:v>
                </c:pt>
                <c:pt idx="188">
                  <c:v>124.98083333333331</c:v>
                </c:pt>
                <c:pt idx="189">
                  <c:v>130.97199999999998</c:v>
                </c:pt>
                <c:pt idx="190">
                  <c:v>112.44633333333333</c:v>
                </c:pt>
                <c:pt idx="191">
                  <c:v>104.45416666666667</c:v>
                </c:pt>
                <c:pt idx="192">
                  <c:v>85.96199999999999</c:v>
                </c:pt>
                <c:pt idx="193">
                  <c:v>84.95299999999999</c:v>
                </c:pt>
                <c:pt idx="194">
                  <c:v>94.42716666666666</c:v>
                </c:pt>
                <c:pt idx="195">
                  <c:v>96.93516666666666</c:v>
                </c:pt>
                <c:pt idx="196">
                  <c:v>95.94316666666667</c:v>
                </c:pt>
                <c:pt idx="197">
                  <c:v>98.4175</c:v>
                </c:pt>
                <c:pt idx="198">
                  <c:v>90.39183333333334</c:v>
                </c:pt>
                <c:pt idx="199">
                  <c:v>96.39983333333333</c:v>
                </c:pt>
                <c:pt idx="200">
                  <c:v>88.40783333333333</c:v>
                </c:pt>
                <c:pt idx="201">
                  <c:v>76.882</c:v>
                </c:pt>
                <c:pt idx="202">
                  <c:v>68.85616666666667</c:v>
                </c:pt>
                <c:pt idx="203">
                  <c:v>60.864</c:v>
                </c:pt>
                <c:pt idx="204">
                  <c:v>66.87183333333333</c:v>
                </c:pt>
                <c:pt idx="205">
                  <c:v>58.84616666666667</c:v>
                </c:pt>
                <c:pt idx="206">
                  <c:v>68.3205</c:v>
                </c:pt>
                <c:pt idx="207">
                  <c:v>67.3285</c:v>
                </c:pt>
                <c:pt idx="208">
                  <c:v>66.33649999999999</c:v>
                </c:pt>
                <c:pt idx="209">
                  <c:v>79.31083333333333</c:v>
                </c:pt>
                <c:pt idx="210">
                  <c:v>95.78516666666667</c:v>
                </c:pt>
                <c:pt idx="211">
                  <c:v>87.793</c:v>
                </c:pt>
                <c:pt idx="212">
                  <c:v>86.80083333333333</c:v>
                </c:pt>
                <c:pt idx="213">
                  <c:v>71.77516666666666</c:v>
                </c:pt>
                <c:pt idx="214">
                  <c:v>60.249500000000005</c:v>
                </c:pt>
                <c:pt idx="215">
                  <c:v>38.2575</c:v>
                </c:pt>
                <c:pt idx="216">
                  <c:v>19.7655</c:v>
                </c:pt>
                <c:pt idx="217">
                  <c:v>22.239833333333337</c:v>
                </c:pt>
                <c:pt idx="218">
                  <c:v>17.730999999999998</c:v>
                </c:pt>
                <c:pt idx="219">
                  <c:v>41.23883333333333</c:v>
                </c:pt>
                <c:pt idx="220">
                  <c:v>61.24666666666667</c:v>
                </c:pt>
                <c:pt idx="221">
                  <c:v>70.72083333333335</c:v>
                </c:pt>
                <c:pt idx="222">
                  <c:v>83.71183333333333</c:v>
                </c:pt>
                <c:pt idx="223">
                  <c:v>79.21966666666667</c:v>
                </c:pt>
                <c:pt idx="224">
                  <c:v>78.194</c:v>
                </c:pt>
                <c:pt idx="225">
                  <c:v>63.168333333333344</c:v>
                </c:pt>
                <c:pt idx="226">
                  <c:v>34.1595</c:v>
                </c:pt>
                <c:pt idx="227">
                  <c:v>29.6675</c:v>
                </c:pt>
                <c:pt idx="228">
                  <c:v>25.141833333333334</c:v>
                </c:pt>
                <c:pt idx="229">
                  <c:v>20.61616666666667</c:v>
                </c:pt>
                <c:pt idx="230">
                  <c:v>16.124000000000002</c:v>
                </c:pt>
                <c:pt idx="231">
                  <c:v>11.631833333333335</c:v>
                </c:pt>
                <c:pt idx="232">
                  <c:v>24.606166666666667</c:v>
                </c:pt>
                <c:pt idx="233">
                  <c:v>13.080500000000002</c:v>
                </c:pt>
                <c:pt idx="234">
                  <c:v>5.088500000000001</c:v>
                </c:pt>
                <c:pt idx="235">
                  <c:v>21.596500000000002</c:v>
                </c:pt>
                <c:pt idx="236">
                  <c:v>24.070833333333336</c:v>
                </c:pt>
                <c:pt idx="237">
                  <c:v>30.04516666666667</c:v>
                </c:pt>
                <c:pt idx="238">
                  <c:v>39.553000000000004</c:v>
                </c:pt>
                <c:pt idx="239">
                  <c:v>31.560833333333335</c:v>
                </c:pt>
                <c:pt idx="240">
                  <c:v>23.534999999999997</c:v>
                </c:pt>
                <c:pt idx="241">
                  <c:v>5.009166666666665</c:v>
                </c:pt>
                <c:pt idx="242">
                  <c:v>18.017</c:v>
                </c:pt>
                <c:pt idx="243">
                  <c:v>13.525</c:v>
                </c:pt>
                <c:pt idx="244">
                  <c:v>-5.000666666666665</c:v>
                </c:pt>
                <c:pt idx="245">
                  <c:v>21.990499999999997</c:v>
                </c:pt>
                <c:pt idx="246">
                  <c:v>38.4985</c:v>
                </c:pt>
                <c:pt idx="247">
                  <c:v>40.98966666666667</c:v>
                </c:pt>
                <c:pt idx="248">
                  <c:v>36.464</c:v>
                </c:pt>
                <c:pt idx="249">
                  <c:v>24.955000000000002</c:v>
                </c:pt>
                <c:pt idx="250">
                  <c:v>37.96283333333333</c:v>
                </c:pt>
                <c:pt idx="251">
                  <c:v>22.936999999999998</c:v>
                </c:pt>
                <c:pt idx="252">
                  <c:v>21.91133333333333</c:v>
                </c:pt>
                <c:pt idx="253">
                  <c:v>38.419333333333334</c:v>
                </c:pt>
                <c:pt idx="254">
                  <c:v>23.427333333333333</c:v>
                </c:pt>
                <c:pt idx="255">
                  <c:v>39.901666666666664</c:v>
                </c:pt>
                <c:pt idx="256">
                  <c:v>42.376</c:v>
                </c:pt>
                <c:pt idx="257">
                  <c:v>34.384</c:v>
                </c:pt>
                <c:pt idx="258">
                  <c:v>22.891833333333334</c:v>
                </c:pt>
                <c:pt idx="259">
                  <c:v>11.366</c:v>
                </c:pt>
                <c:pt idx="260">
                  <c:v>-3.6598333333333337</c:v>
                </c:pt>
                <c:pt idx="261">
                  <c:v>-11.652</c:v>
                </c:pt>
                <c:pt idx="262">
                  <c:v>-12.644</c:v>
                </c:pt>
                <c:pt idx="263">
                  <c:v>-6.669666666666667</c:v>
                </c:pt>
                <c:pt idx="264">
                  <c:v>-7.695333333333334</c:v>
                </c:pt>
                <c:pt idx="265">
                  <c:v>-8.687333333333333</c:v>
                </c:pt>
              </c:numCache>
            </c:numRef>
          </c:xVal>
          <c:yVal>
            <c:numRef>
              <c:f>Data!$W$690:$W$955</c:f>
              <c:numCache>
                <c:ptCount val="266"/>
                <c:pt idx="0">
                  <c:v>2628.2129277081676</c:v>
                </c:pt>
                <c:pt idx="1">
                  <c:v>2634.9213848162544</c:v>
                </c:pt>
                <c:pt idx="2">
                  <c:v>2637.1587420632527</c:v>
                </c:pt>
                <c:pt idx="3">
                  <c:v>2640.5159086228264</c:v>
                </c:pt>
                <c:pt idx="4">
                  <c:v>2644.9942430293318</c:v>
                </c:pt>
                <c:pt idx="5">
                  <c:v>2644.9942430293318</c:v>
                </c:pt>
                <c:pt idx="6">
                  <c:v>2632.684630224413</c:v>
                </c:pt>
                <c:pt idx="7">
                  <c:v>2622.6266837221833</c:v>
                </c:pt>
                <c:pt idx="8">
                  <c:v>2621.509885741615</c:v>
                </c:pt>
                <c:pt idx="9">
                  <c:v>2619.2767402738073</c:v>
                </c:pt>
                <c:pt idx="10">
                  <c:v>2617.0441951946236</c:v>
                </c:pt>
                <c:pt idx="11">
                  <c:v>2618.1603927058145</c:v>
                </c:pt>
                <c:pt idx="12">
                  <c:v>2619.2767402738073</c:v>
                </c:pt>
                <c:pt idx="13">
                  <c:v>2614.812250181321</c:v>
                </c:pt>
                <c:pt idx="14">
                  <c:v>2614.812250181321</c:v>
                </c:pt>
                <c:pt idx="15">
                  <c:v>2628.2129277081676</c:v>
                </c:pt>
                <c:pt idx="16">
                  <c:v>2622.6266837221833</c:v>
                </c:pt>
                <c:pt idx="17">
                  <c:v>2618.1603927058145</c:v>
                </c:pt>
                <c:pt idx="18">
                  <c:v>2617.0441951946236</c:v>
                </c:pt>
                <c:pt idx="19">
                  <c:v>2617.0441951946236</c:v>
                </c:pt>
                <c:pt idx="20">
                  <c:v>2618.1603927058145</c:v>
                </c:pt>
                <c:pt idx="21">
                  <c:v>2619.2767402738073</c:v>
                </c:pt>
                <c:pt idx="22">
                  <c:v>2615.9281476998995</c:v>
                </c:pt>
                <c:pt idx="23">
                  <c:v>2614.812250181321</c:v>
                </c:pt>
                <c:pt idx="24">
                  <c:v>2612.5809049114127</c:v>
                </c:pt>
                <c:pt idx="25">
                  <c:v>2610.3501590626715</c:v>
                </c:pt>
                <c:pt idx="26">
                  <c:v>2607.0051635000195</c:v>
                </c:pt>
                <c:pt idx="27">
                  <c:v>2608.120012313132</c:v>
                </c:pt>
                <c:pt idx="28">
                  <c:v>2611.4654570795255</c:v>
                </c:pt>
                <c:pt idx="29">
                  <c:v>2610.3501590626715</c:v>
                </c:pt>
                <c:pt idx="30">
                  <c:v>2611.4654570795255</c:v>
                </c:pt>
                <c:pt idx="31">
                  <c:v>2618.1603927058145</c:v>
                </c:pt>
                <c:pt idx="32">
                  <c:v>2617.0441951946236</c:v>
                </c:pt>
                <c:pt idx="33">
                  <c:v>2608.120012313132</c:v>
                </c:pt>
                <c:pt idx="34">
                  <c:v>2595.8648997256078</c:v>
                </c:pt>
                <c:pt idx="35">
                  <c:v>2579.182476572431</c:v>
                </c:pt>
                <c:pt idx="36">
                  <c:v>2575.8500099213256</c:v>
                </c:pt>
                <c:pt idx="37">
                  <c:v>2559.2077075267866</c:v>
                </c:pt>
                <c:pt idx="38">
                  <c:v>2540.386664428799</c:v>
                </c:pt>
                <c:pt idx="39">
                  <c:v>2530.4398259002746</c:v>
                </c:pt>
                <c:pt idx="40">
                  <c:v>2519.4017392397614</c:v>
                </c:pt>
                <c:pt idx="41">
                  <c:v>2509.4799906517687</c:v>
                </c:pt>
                <c:pt idx="42">
                  <c:v>2491.870544430117</c:v>
                </c:pt>
                <c:pt idx="43">
                  <c:v>2477.5903149916567</c:v>
                </c:pt>
                <c:pt idx="44">
                  <c:v>2468.814672038057</c:v>
                </c:pt>
                <c:pt idx="45">
                  <c:v>2463.334600980594</c:v>
                </c:pt>
                <c:pt idx="46">
                  <c:v>2450.197166933349</c:v>
                </c:pt>
                <c:pt idx="47">
                  <c:v>2431.6213090226743</c:v>
                </c:pt>
                <c:pt idx="48">
                  <c:v>2422.8940865987747</c:v>
                </c:pt>
                <c:pt idx="49">
                  <c:v>2408.731883384332</c:v>
                </c:pt>
                <c:pt idx="50">
                  <c:v>2393.507243288291</c:v>
                </c:pt>
                <c:pt idx="51">
                  <c:v>2388.0766294187215</c:v>
                </c:pt>
                <c:pt idx="52">
                  <c:v>2371.8060644092257</c:v>
                </c:pt>
                <c:pt idx="53">
                  <c:v>2355.567317225275</c:v>
                </c:pt>
                <c:pt idx="54">
                  <c:v>2350.1614506376395</c:v>
                </c:pt>
                <c:pt idx="55">
                  <c:v>2328.5731078609447</c:v>
                </c:pt>
                <c:pt idx="56">
                  <c:v>2319.953461183781</c:v>
                </c:pt>
                <c:pt idx="57">
                  <c:v>2305.965590323805</c:v>
                </c:pt>
                <c:pt idx="58">
                  <c:v>2281.2753928884185</c:v>
                </c:pt>
                <c:pt idx="59">
                  <c:v>2270.563379829166</c:v>
                </c:pt>
                <c:pt idx="60">
                  <c:v>2264.1427985515666</c:v>
                </c:pt>
                <c:pt idx="61">
                  <c:v>2250.2485462803347</c:v>
                </c:pt>
                <c:pt idx="62">
                  <c:v>2233.179781027023</c:v>
                </c:pt>
                <c:pt idx="63">
                  <c:v>2221.465323798355</c:v>
                </c:pt>
                <c:pt idx="64">
                  <c:v>2215.0825783864907</c:v>
                </c:pt>
                <c:pt idx="65">
                  <c:v>2198.0858701432203</c:v>
                </c:pt>
                <c:pt idx="66">
                  <c:v>2172.6558601034562</c:v>
                </c:pt>
                <c:pt idx="67">
                  <c:v>2165.253419676419</c:v>
                </c:pt>
                <c:pt idx="68">
                  <c:v>2147.3034891923708</c:v>
                </c:pt>
                <c:pt idx="69">
                  <c:v>2130.4448078591236</c:v>
                </c:pt>
                <c:pt idx="70">
                  <c:v>2110.4694768280574</c:v>
                </c:pt>
                <c:pt idx="71">
                  <c:v>2094.733350511934</c:v>
                </c:pt>
                <c:pt idx="72">
                  <c:v>2075.889277284501</c:v>
                </c:pt>
                <c:pt idx="73">
                  <c:v>2065.43879595051</c:v>
                </c:pt>
                <c:pt idx="74">
                  <c:v>2052.915554106803</c:v>
                </c:pt>
                <c:pt idx="75">
                  <c:v>2038.328935649949</c:v>
                </c:pt>
                <c:pt idx="76">
                  <c:v>2023.7678949439905</c:v>
                </c:pt>
                <c:pt idx="77">
                  <c:v>2010.2697528238546</c:v>
                </c:pt>
                <c:pt idx="78">
                  <c:v>1998.8653606084558</c:v>
                </c:pt>
                <c:pt idx="79">
                  <c:v>1985.4076043953091</c:v>
                </c:pt>
                <c:pt idx="80">
                  <c:v>1976.1034562264176</c:v>
                </c:pt>
                <c:pt idx="81">
                  <c:v>1954.4342325212315</c:v>
                </c:pt>
                <c:pt idx="82">
                  <c:v>1942.0771597468624</c:v>
                </c:pt>
                <c:pt idx="83">
                  <c:v>1923.5759607708774</c:v>
                </c:pt>
                <c:pt idx="84">
                  <c:v>1914.340796105927</c:v>
                </c:pt>
                <c:pt idx="85">
                  <c:v>1907.1649843386026</c:v>
                </c:pt>
                <c:pt idx="86">
                  <c:v>1885.6746798047288</c:v>
                </c:pt>
                <c:pt idx="87">
                  <c:v>1872.3989753432124</c:v>
                </c:pt>
                <c:pt idx="88">
                  <c:v>1859.1444611611873</c:v>
                </c:pt>
                <c:pt idx="89">
                  <c:v>1843.8770338561853</c:v>
                </c:pt>
                <c:pt idx="90">
                  <c:v>1832.6987338028766</c:v>
                </c:pt>
                <c:pt idx="91">
                  <c:v>1834.730033072301</c:v>
                </c:pt>
                <c:pt idx="92">
                  <c:v>1817.4798071188652</c:v>
                </c:pt>
                <c:pt idx="93">
                  <c:v>1809.374436663721</c:v>
                </c:pt>
                <c:pt idx="94">
                  <c:v>1806.3369612758347</c:v>
                </c:pt>
                <c:pt idx="95">
                  <c:v>1787.1253757120858</c:v>
                </c:pt>
                <c:pt idx="96">
                  <c:v>1766.9505568184159</c:v>
                </c:pt>
                <c:pt idx="97">
                  <c:v>1748.8350333696217</c:v>
                </c:pt>
                <c:pt idx="98">
                  <c:v>1736.7799361079774</c:v>
                </c:pt>
                <c:pt idx="99">
                  <c:v>1723.7399663043275</c:v>
                </c:pt>
                <c:pt idx="100">
                  <c:v>1719.7317840751862</c:v>
                </c:pt>
                <c:pt idx="101">
                  <c:v>1699.7198419352953</c:v>
                </c:pt>
                <c:pt idx="102">
                  <c:v>1681.7502358971997</c:v>
                </c:pt>
                <c:pt idx="103">
                  <c:v>1664.8145724990413</c:v>
                </c:pt>
                <c:pt idx="104">
                  <c:v>1649.8999698450425</c:v>
                </c:pt>
                <c:pt idx="105">
                  <c:v>1643.9416213196123</c:v>
                </c:pt>
                <c:pt idx="106">
                  <c:v>1643.9416213196123</c:v>
                </c:pt>
                <c:pt idx="107">
                  <c:v>1638.979594657474</c:v>
                </c:pt>
                <c:pt idx="108">
                  <c:v>1641.956454833466</c:v>
                </c:pt>
                <c:pt idx="109">
                  <c:v>1637.9875450329737</c:v>
                </c:pt>
                <c:pt idx="110">
                  <c:v>1634.0205312840535</c:v>
                </c:pt>
                <c:pt idx="111">
                  <c:v>1643.9416213196123</c:v>
                </c:pt>
                <c:pt idx="112">
                  <c:v>1643.9416213196123</c:v>
                </c:pt>
                <c:pt idx="113">
                  <c:v>1643.9416213196123</c:v>
                </c:pt>
                <c:pt idx="114">
                  <c:v>1644.9343825584056</c:v>
                </c:pt>
                <c:pt idx="115">
                  <c:v>1642.9489787540879</c:v>
                </c:pt>
                <c:pt idx="116">
                  <c:v>1650.89344371977</c:v>
                </c:pt>
                <c:pt idx="117">
                  <c:v>1642.9489787540879</c:v>
                </c:pt>
                <c:pt idx="118">
                  <c:v>1650.89344371977</c:v>
                </c:pt>
                <c:pt idx="119">
                  <c:v>1658.8455165055898</c:v>
                </c:pt>
                <c:pt idx="120">
                  <c:v>1657.8510908565954</c:v>
                </c:pt>
                <c:pt idx="121">
                  <c:v>1657.8510908565954</c:v>
                </c:pt>
                <c:pt idx="122">
                  <c:v>1667.8007102736237</c:v>
                </c:pt>
                <c:pt idx="123">
                  <c:v>1672.7799940901427</c:v>
                </c:pt>
                <c:pt idx="124">
                  <c:v>1687.7357849588543</c:v>
                </c:pt>
                <c:pt idx="125">
                  <c:v>1684.7424711245808</c:v>
                </c:pt>
                <c:pt idx="126">
                  <c:v>1676.7655719789896</c:v>
                </c:pt>
                <c:pt idx="127">
                  <c:v>1681.7502358971997</c:v>
                </c:pt>
                <c:pt idx="128">
                  <c:v>1683.7449395753001</c:v>
                </c:pt>
                <c:pt idx="129">
                  <c:v>1688.7337960617929</c:v>
                </c:pt>
                <c:pt idx="130">
                  <c:v>1688.7337960617929</c:v>
                </c:pt>
                <c:pt idx="131">
                  <c:v>1692.7270403666848</c:v>
                </c:pt>
                <c:pt idx="132">
                  <c:v>1691.7285492487858</c:v>
                </c:pt>
                <c:pt idx="133">
                  <c:v>1687.7357849588543</c:v>
                </c:pt>
                <c:pt idx="134">
                  <c:v>1685.7401225190652</c:v>
                </c:pt>
                <c:pt idx="135">
                  <c:v>1679.7560112545716</c:v>
                </c:pt>
                <c:pt idx="136">
                  <c:v>1669.7920655282505</c:v>
                </c:pt>
                <c:pt idx="137">
                  <c:v>1664.8145724990413</c:v>
                </c:pt>
                <c:pt idx="138">
                  <c:v>1667.8007102736237</c:v>
                </c:pt>
                <c:pt idx="139">
                  <c:v>1672.7799940901427</c:v>
                </c:pt>
                <c:pt idx="140">
                  <c:v>1672.7799940901427</c:v>
                </c:pt>
                <c:pt idx="141">
                  <c:v>1671.7838984406544</c:v>
                </c:pt>
                <c:pt idx="142">
                  <c:v>1666.805211696395</c:v>
                </c:pt>
                <c:pt idx="143">
                  <c:v>1660.8347251321825</c:v>
                </c:pt>
                <c:pt idx="144">
                  <c:v>1655.8625967446028</c:v>
                </c:pt>
                <c:pt idx="145">
                  <c:v>1639.9717628135018</c:v>
                </c:pt>
                <c:pt idx="146">
                  <c:v>1630.055411775982</c:v>
                </c:pt>
                <c:pt idx="147">
                  <c:v>1613.2247445151152</c:v>
                </c:pt>
                <c:pt idx="148">
                  <c:v>1601.3647786257102</c:v>
                </c:pt>
                <c:pt idx="149">
                  <c:v>1594.45427955198</c:v>
                </c:pt>
                <c:pt idx="150">
                  <c:v>1575.726148156059</c:v>
                </c:pt>
                <c:pt idx="151">
                  <c:v>1566.8696488454752</c:v>
                </c:pt>
                <c:pt idx="152">
                  <c:v>1543.2983931689773</c:v>
                </c:pt>
                <c:pt idx="153">
                  <c:v>1534.4763935966143</c:v>
                </c:pt>
                <c:pt idx="154">
                  <c:v>1511.973772279066</c:v>
                </c:pt>
                <c:pt idx="155">
                  <c:v>1503.1849712765998</c:v>
                </c:pt>
                <c:pt idx="156">
                  <c:v>1487.5833671155601</c:v>
                </c:pt>
                <c:pt idx="157">
                  <c:v>1475.9013702927896</c:v>
                </c:pt>
                <c:pt idx="158">
                  <c:v>1461.3219470380636</c:v>
                </c:pt>
                <c:pt idx="159">
                  <c:v>1457.4384200775344</c:v>
                </c:pt>
                <c:pt idx="160">
                  <c:v>1442.8913482603184</c:v>
                </c:pt>
                <c:pt idx="161">
                  <c:v>1429.3370349783177</c:v>
                </c:pt>
                <c:pt idx="162">
                  <c:v>1429.3370349783177</c:v>
                </c:pt>
                <c:pt idx="163">
                  <c:v>1409.0469581184416</c:v>
                </c:pt>
                <c:pt idx="164">
                  <c:v>1403.2588876898603</c:v>
                </c:pt>
                <c:pt idx="165">
                  <c:v>1382.070412938901</c:v>
                </c:pt>
                <c:pt idx="166">
                  <c:v>1369.5753162082578</c:v>
                </c:pt>
                <c:pt idx="167">
                  <c:v>1362.8549667341154</c:v>
                </c:pt>
                <c:pt idx="168">
                  <c:v>1347.5145603448168</c:v>
                </c:pt>
                <c:pt idx="169">
                  <c:v>1337.9411774859982</c:v>
                </c:pt>
                <c:pt idx="170">
                  <c:v>1327.4231882748568</c:v>
                </c:pt>
                <c:pt idx="171">
                  <c:v>1310.2406180912317</c:v>
                </c:pt>
                <c:pt idx="172">
                  <c:v>1293.0935287477246</c:v>
                </c:pt>
                <c:pt idx="173">
                  <c:v>1270.285682762692</c:v>
                </c:pt>
                <c:pt idx="174">
                  <c:v>1260.8008714836533</c:v>
                </c:pt>
                <c:pt idx="175">
                  <c:v>1234.3008902047118</c:v>
                </c:pt>
                <c:pt idx="176">
                  <c:v>1227.6890875913982</c:v>
                </c:pt>
                <c:pt idx="177">
                  <c:v>1213.5386416133765</c:v>
                </c:pt>
                <c:pt idx="178">
                  <c:v>1205.0599339338878</c:v>
                </c:pt>
                <c:pt idx="179">
                  <c:v>1200.353278833105</c:v>
                </c:pt>
                <c:pt idx="180">
                  <c:v>1182.4922795807852</c:v>
                </c:pt>
                <c:pt idx="181">
                  <c:v>1169.3560825805775</c:v>
                </c:pt>
                <c:pt idx="182">
                  <c:v>1145.9501496932667</c:v>
                </c:pt>
                <c:pt idx="183">
                  <c:v>1136.6062178285424</c:v>
                </c:pt>
                <c:pt idx="184">
                  <c:v>1119.8135905243953</c:v>
                </c:pt>
                <c:pt idx="185">
                  <c:v>1106.7760955048966</c:v>
                </c:pt>
                <c:pt idx="186">
                  <c:v>1090.0436231809358</c:v>
                </c:pt>
                <c:pt idx="187">
                  <c:v>1090.0436231809358</c:v>
                </c:pt>
                <c:pt idx="188">
                  <c:v>1076.125605443689</c:v>
                </c:pt>
                <c:pt idx="189">
                  <c:v>1053.9051849010912</c:v>
                </c:pt>
                <c:pt idx="190">
                  <c:v>1045.587832656242</c:v>
                </c:pt>
                <c:pt idx="191">
                  <c:v>1031.7440650064293</c:v>
                </c:pt>
                <c:pt idx="192">
                  <c:v>1017.0027738887171</c:v>
                </c:pt>
                <c:pt idx="193">
                  <c:v>1005.044713906314</c:v>
                </c:pt>
                <c:pt idx="194">
                  <c:v>994.9397881511517</c:v>
                </c:pt>
                <c:pt idx="195">
                  <c:v>981.1801306996504</c:v>
                </c:pt>
                <c:pt idx="196">
                  <c:v>964.6985810509058</c:v>
                </c:pt>
                <c:pt idx="197">
                  <c:v>946.4240328039714</c:v>
                </c:pt>
                <c:pt idx="198">
                  <c:v>940.949501429771</c:v>
                </c:pt>
                <c:pt idx="199">
                  <c:v>930.0112543526868</c:v>
                </c:pt>
                <c:pt idx="200">
                  <c:v>918.177723401235</c:v>
                </c:pt>
                <c:pt idx="201">
                  <c:v>909.995146251704</c:v>
                </c:pt>
                <c:pt idx="202">
                  <c:v>888.2142777065284</c:v>
                </c:pt>
                <c:pt idx="203">
                  <c:v>881.8722710042845</c:v>
                </c:pt>
                <c:pt idx="204">
                  <c:v>867.3944181538993</c:v>
                </c:pt>
                <c:pt idx="205">
                  <c:v>857.4555164623216</c:v>
                </c:pt>
                <c:pt idx="206">
                  <c:v>843.9216110836941</c:v>
                </c:pt>
                <c:pt idx="207">
                  <c:v>833.1103459714401</c:v>
                </c:pt>
                <c:pt idx="208">
                  <c:v>822.3131382021198</c:v>
                </c:pt>
                <c:pt idx="209">
                  <c:v>812.428015548718</c:v>
                </c:pt>
                <c:pt idx="210">
                  <c:v>796.2776998477998</c:v>
                </c:pt>
                <c:pt idx="211">
                  <c:v>792.6930024590852</c:v>
                </c:pt>
                <c:pt idx="212">
                  <c:v>777.4752788745709</c:v>
                </c:pt>
                <c:pt idx="213">
                  <c:v>766.7501222373605</c:v>
                </c:pt>
                <c:pt idx="214">
                  <c:v>746.2322107881404</c:v>
                </c:pt>
                <c:pt idx="215">
                  <c:v>726.6537074324132</c:v>
                </c:pt>
                <c:pt idx="216">
                  <c:v>708.8950364810394</c:v>
                </c:pt>
                <c:pt idx="217">
                  <c:v>692.0594039663013</c:v>
                </c:pt>
                <c:pt idx="218">
                  <c:v>670.8420142768616</c:v>
                </c:pt>
                <c:pt idx="219">
                  <c:v>661.1354656883107</c:v>
                </c:pt>
                <c:pt idx="220">
                  <c:v>650.559427699159</c:v>
                </c:pt>
                <c:pt idx="221">
                  <c:v>635.5997274391724</c:v>
                </c:pt>
                <c:pt idx="222">
                  <c:v>619.7893646457135</c:v>
                </c:pt>
                <c:pt idx="223">
                  <c:v>607.5131935389257</c:v>
                </c:pt>
                <c:pt idx="224">
                  <c:v>597.0051866042999</c:v>
                </c:pt>
                <c:pt idx="225">
                  <c:v>582.1415687033248</c:v>
                </c:pt>
                <c:pt idx="226">
                  <c:v>575.1561202392318</c:v>
                </c:pt>
                <c:pt idx="227">
                  <c:v>560.3315247215785</c:v>
                </c:pt>
                <c:pt idx="228">
                  <c:v>557.7181647088205</c:v>
                </c:pt>
                <c:pt idx="229">
                  <c:v>547.2729414800302</c:v>
                </c:pt>
                <c:pt idx="230">
                  <c:v>534.2348615963286</c:v>
                </c:pt>
                <c:pt idx="231">
                  <c:v>522.9517276068077</c:v>
                </c:pt>
                <c:pt idx="232">
                  <c:v>514.2828142273742</c:v>
                </c:pt>
                <c:pt idx="233">
                  <c:v>505.6229413265635</c:v>
                </c:pt>
                <c:pt idx="234">
                  <c:v>493.5142714164067</c:v>
                </c:pt>
                <c:pt idx="235">
                  <c:v>484.01268769997193</c:v>
                </c:pt>
                <c:pt idx="236">
                  <c:v>472.79754207167184</c:v>
                </c:pt>
                <c:pt idx="237">
                  <c:v>463.31961989181525</c:v>
                </c:pt>
                <c:pt idx="238">
                  <c:v>459.01504700396674</c:v>
                </c:pt>
                <c:pt idx="239">
                  <c:v>444.39616751517326</c:v>
                </c:pt>
                <c:pt idx="240">
                  <c:v>446.1147005039235</c:v>
                </c:pt>
                <c:pt idx="241">
                  <c:v>430.6606922494922</c:v>
                </c:pt>
                <c:pt idx="242">
                  <c:v>432.376384687827</c:v>
                </c:pt>
                <c:pt idx="243">
                  <c:v>420.3739750814424</c:v>
                </c:pt>
                <c:pt idx="244">
                  <c:v>405.8229046855146</c:v>
                </c:pt>
                <c:pt idx="245">
                  <c:v>395.5668909832757</c:v>
                </c:pt>
                <c:pt idx="246">
                  <c:v>389.5900607829344</c:v>
                </c:pt>
                <c:pt idx="247">
                  <c:v>375.0927864127681</c:v>
                </c:pt>
                <c:pt idx="248">
                  <c:v>358.91984541117904</c:v>
                </c:pt>
                <c:pt idx="249">
                  <c:v>343.62711296375574</c:v>
                </c:pt>
                <c:pt idx="250">
                  <c:v>333.44758196541625</c:v>
                </c:pt>
                <c:pt idx="251">
                  <c:v>318.20164493124787</c:v>
                </c:pt>
                <c:pt idx="252">
                  <c:v>312.28022058783506</c:v>
                </c:pt>
                <c:pt idx="253">
                  <c:v>299.6056548527081</c:v>
                </c:pt>
                <c:pt idx="254">
                  <c:v>296.22903536041656</c:v>
                </c:pt>
                <c:pt idx="255">
                  <c:v>286.1074072445024</c:v>
                </c:pt>
                <c:pt idx="256">
                  <c:v>281.89370066806583</c:v>
                </c:pt>
                <c:pt idx="257">
                  <c:v>275.9981012922701</c:v>
                </c:pt>
                <c:pt idx="258">
                  <c:v>262.538142722536</c:v>
                </c:pt>
                <c:pt idx="259">
                  <c:v>244.90499197296225</c:v>
                </c:pt>
                <c:pt idx="260">
                  <c:v>223.1252220303046</c:v>
                </c:pt>
                <c:pt idx="261">
                  <c:v>206.41033842370547</c:v>
                </c:pt>
                <c:pt idx="262">
                  <c:v>163.93905093738078</c:v>
                </c:pt>
                <c:pt idx="263">
                  <c:v>112.59814297003658</c:v>
                </c:pt>
                <c:pt idx="264">
                  <c:v>64.85522997471665</c:v>
                </c:pt>
                <c:pt idx="265">
                  <c:v>36.177092238182496</c:v>
                </c:pt>
              </c:numCache>
            </c:numRef>
          </c:yVal>
          <c:smooth val="0"/>
        </c:ser>
        <c:axId val="21777068"/>
        <c:axId val="61775885"/>
      </c:scatterChart>
      <c:valAx>
        <c:axId val="21777068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61775885"/>
        <c:crosses val="autoZero"/>
        <c:crossBetween val="midCat"/>
        <c:dispUnits/>
      </c:valAx>
      <c:valAx>
        <c:axId val="61775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17770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5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4" customWidth="1"/>
    <col min="3" max="3" width="9.140625" style="2" customWidth="1"/>
    <col min="4" max="4" width="9.140625" style="15" customWidth="1"/>
    <col min="5" max="5" width="9.140625" style="3" customWidth="1"/>
    <col min="6" max="6" width="9.140625" style="16" customWidth="1"/>
    <col min="7" max="7" width="9.140625" style="18" customWidth="1"/>
    <col min="8" max="8" width="9.140625" style="19" customWidth="1"/>
    <col min="9" max="9" width="9.140625" style="17" customWidth="1"/>
    <col min="10" max="12" width="9.140625" style="19" customWidth="1"/>
    <col min="13" max="13" width="9.140625" style="23" customWidth="1"/>
    <col min="14" max="15" width="9.140625" style="17" customWidth="1"/>
    <col min="16" max="16" width="9.140625" style="24" customWidth="1"/>
    <col min="17" max="17" width="9.140625" style="30" customWidth="1"/>
    <col min="19" max="19" width="9.140625" style="24" customWidth="1"/>
    <col min="20" max="21" width="9.140625" style="29" customWidth="1"/>
    <col min="22" max="22" width="9.140625" style="26" customWidth="1"/>
    <col min="23" max="23" width="9.140625" style="23" customWidth="1"/>
  </cols>
  <sheetData>
    <row r="1" spans="1:35" s="28" customFormat="1" ht="12.75">
      <c r="A1" s="31" t="s">
        <v>33</v>
      </c>
      <c r="B1" s="32"/>
      <c r="C1" s="33"/>
      <c r="D1" s="34"/>
      <c r="E1" s="35"/>
      <c r="F1" s="36"/>
      <c r="G1" s="37"/>
      <c r="H1" s="38"/>
      <c r="I1" s="39"/>
      <c r="J1" s="38"/>
      <c r="K1" s="38"/>
      <c r="L1" s="38"/>
      <c r="M1" s="27"/>
      <c r="N1" s="40"/>
      <c r="O1" s="40"/>
      <c r="P1" s="40"/>
      <c r="Q1" s="41"/>
      <c r="R1" s="42"/>
      <c r="S1" s="32"/>
      <c r="T1" s="32"/>
      <c r="U1" s="43"/>
      <c r="V1" s="44"/>
      <c r="W1" s="44"/>
      <c r="Y1" s="27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s="28" customFormat="1" ht="12.75">
      <c r="A2" s="28" t="s">
        <v>37</v>
      </c>
      <c r="B2" s="32"/>
      <c r="C2" s="33"/>
      <c r="D2" s="34"/>
      <c r="E2" s="35"/>
      <c r="F2" s="36"/>
      <c r="G2" s="37"/>
      <c r="H2" s="38"/>
      <c r="I2" s="39"/>
      <c r="J2" s="38"/>
      <c r="K2" s="38"/>
      <c r="L2" s="38"/>
      <c r="M2" s="27"/>
      <c r="N2" s="40"/>
      <c r="O2" s="40"/>
      <c r="P2" s="40"/>
      <c r="Q2" s="41"/>
      <c r="R2" s="42"/>
      <c r="S2" s="32"/>
      <c r="T2" s="32"/>
      <c r="U2" s="43"/>
      <c r="V2" s="44"/>
      <c r="W2" s="44"/>
      <c r="Y2" s="27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s="28" customFormat="1" ht="12.75">
      <c r="A3" s="28" t="s">
        <v>725</v>
      </c>
      <c r="B3" s="32"/>
      <c r="C3" s="33"/>
      <c r="D3" s="34"/>
      <c r="E3" s="35"/>
      <c r="F3" s="36"/>
      <c r="G3" s="37"/>
      <c r="H3" s="38"/>
      <c r="I3" s="39"/>
      <c r="J3" s="38"/>
      <c r="K3" s="38"/>
      <c r="L3" s="38"/>
      <c r="M3" s="27"/>
      <c r="N3" s="40"/>
      <c r="O3" s="40"/>
      <c r="P3" s="40"/>
      <c r="Q3" s="41"/>
      <c r="R3" s="42"/>
      <c r="S3" s="32"/>
      <c r="T3" s="32"/>
      <c r="U3" s="43"/>
      <c r="V3" s="44"/>
      <c r="W3" s="44"/>
      <c r="Y3" s="27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5" s="28" customFormat="1" ht="12.75">
      <c r="A4" s="28" t="s">
        <v>34</v>
      </c>
      <c r="B4" s="32"/>
      <c r="C4" s="33"/>
      <c r="D4" s="34"/>
      <c r="E4" s="35"/>
      <c r="F4" s="36"/>
      <c r="G4" s="37"/>
      <c r="H4" s="38"/>
      <c r="I4" s="39"/>
      <c r="J4" s="38"/>
      <c r="K4" s="38"/>
      <c r="L4" s="38"/>
      <c r="M4" s="27"/>
      <c r="N4" s="40"/>
      <c r="O4" s="40"/>
      <c r="P4" s="40"/>
      <c r="Q4" s="41"/>
      <c r="R4" s="42"/>
      <c r="S4" s="32"/>
      <c r="T4" s="32"/>
      <c r="U4" s="43"/>
      <c r="V4" s="44"/>
      <c r="W4" s="44"/>
      <c r="Y4" s="27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s="28" customFormat="1" ht="12.75">
      <c r="A5" s="28" t="s">
        <v>35</v>
      </c>
      <c r="B5" s="32"/>
      <c r="C5" s="33"/>
      <c r="D5" s="34"/>
      <c r="E5" s="35"/>
      <c r="F5" s="36"/>
      <c r="G5" s="37"/>
      <c r="H5" s="38"/>
      <c r="I5" s="39"/>
      <c r="J5" s="38"/>
      <c r="K5" s="38"/>
      <c r="L5" s="38"/>
      <c r="M5" s="27"/>
      <c r="N5" s="40"/>
      <c r="O5" s="40"/>
      <c r="P5" s="40"/>
      <c r="Q5" s="41"/>
      <c r="R5" s="42"/>
      <c r="S5" s="32"/>
      <c r="T5" s="32"/>
      <c r="U5" s="43"/>
      <c r="V5" s="44"/>
      <c r="W5" s="44"/>
      <c r="Y5" s="27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5" ht="12.75">
      <c r="A6" t="s">
        <v>36</v>
      </c>
      <c r="B6" s="29"/>
      <c r="D6" s="46"/>
      <c r="F6" s="47"/>
      <c r="I6" s="48"/>
      <c r="P6" s="17"/>
      <c r="Q6" s="49"/>
      <c r="R6" s="24"/>
      <c r="S6" s="29"/>
      <c r="U6" s="26"/>
      <c r="V6" s="50"/>
      <c r="W6" s="50"/>
      <c r="Y6" s="23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23" s="28" customFormat="1" ht="14.25">
      <c r="A7" s="4" t="s">
        <v>0</v>
      </c>
      <c r="B7" s="5" t="s">
        <v>5</v>
      </c>
      <c r="C7" s="6" t="s">
        <v>1</v>
      </c>
      <c r="D7" s="7" t="s">
        <v>6</v>
      </c>
      <c r="E7" s="8" t="s">
        <v>7</v>
      </c>
      <c r="F7" s="9" t="s">
        <v>8</v>
      </c>
      <c r="G7" s="10" t="s">
        <v>2</v>
      </c>
      <c r="H7" s="11" t="s">
        <v>9</v>
      </c>
      <c r="I7" s="12" t="s">
        <v>10</v>
      </c>
      <c r="J7" s="11" t="s">
        <v>17</v>
      </c>
      <c r="K7" s="11" t="s">
        <v>18</v>
      </c>
      <c r="L7" s="11" t="s">
        <v>19</v>
      </c>
      <c r="M7" s="20" t="s">
        <v>20</v>
      </c>
      <c r="N7" s="21" t="s">
        <v>21</v>
      </c>
      <c r="O7" s="21" t="s">
        <v>3</v>
      </c>
      <c r="P7" s="22" t="s">
        <v>22</v>
      </c>
      <c r="Q7" s="11" t="s">
        <v>32</v>
      </c>
      <c r="R7" s="21" t="s">
        <v>23</v>
      </c>
      <c r="S7" s="22" t="s">
        <v>4</v>
      </c>
      <c r="T7" s="5" t="s">
        <v>29</v>
      </c>
      <c r="U7" s="5" t="s">
        <v>30</v>
      </c>
      <c r="V7" s="25" t="s">
        <v>31</v>
      </c>
      <c r="W7" s="27" t="s">
        <v>20</v>
      </c>
    </row>
    <row r="8" spans="1:23" s="28" customFormat="1" ht="12.75">
      <c r="A8" s="13" t="s">
        <v>11</v>
      </c>
      <c r="B8" s="5">
        <v>1999</v>
      </c>
      <c r="C8" s="6" t="s">
        <v>12</v>
      </c>
      <c r="D8" s="7" t="s">
        <v>13</v>
      </c>
      <c r="E8" s="8" t="s">
        <v>14</v>
      </c>
      <c r="F8" s="9" t="s">
        <v>15</v>
      </c>
      <c r="G8" s="10" t="s">
        <v>16</v>
      </c>
      <c r="H8" s="11" t="s">
        <v>16</v>
      </c>
      <c r="I8" s="12" t="s">
        <v>16</v>
      </c>
      <c r="J8" s="11" t="s">
        <v>24</v>
      </c>
      <c r="K8" s="11" t="s">
        <v>24</v>
      </c>
      <c r="L8" s="11" t="s">
        <v>24</v>
      </c>
      <c r="M8" s="20" t="s">
        <v>24</v>
      </c>
      <c r="N8" s="21" t="s">
        <v>25</v>
      </c>
      <c r="O8" s="21" t="s">
        <v>26</v>
      </c>
      <c r="P8" s="22" t="s">
        <v>27</v>
      </c>
      <c r="Q8" s="11" t="s">
        <v>28</v>
      </c>
      <c r="R8" s="21" t="s">
        <v>28</v>
      </c>
      <c r="S8" s="22" t="s">
        <v>27</v>
      </c>
      <c r="T8" s="5" t="s">
        <v>28</v>
      </c>
      <c r="U8" s="5" t="s">
        <v>28</v>
      </c>
      <c r="V8" s="25" t="s">
        <v>27</v>
      </c>
      <c r="W8" s="27" t="s">
        <v>24</v>
      </c>
    </row>
    <row r="9" spans="1:23" ht="12.75">
      <c r="A9" s="1">
        <v>36346</v>
      </c>
      <c r="B9" s="14">
        <v>186</v>
      </c>
      <c r="C9" s="2">
        <v>0.827476859</v>
      </c>
      <c r="D9" s="15">
        <v>0.827476859</v>
      </c>
      <c r="E9" s="3">
        <v>0</v>
      </c>
      <c r="F9" s="16">
        <v>0</v>
      </c>
      <c r="G9" s="18">
        <v>1048.3</v>
      </c>
      <c r="H9" s="19">
        <f>(G9-35)</f>
        <v>1013.3</v>
      </c>
      <c r="I9" s="17">
        <v>1013.3</v>
      </c>
      <c r="J9" s="19">
        <f>(8303.951372*LN(1013.2/H9))</f>
        <v>-0.8195362821352042</v>
      </c>
      <c r="K9" s="19">
        <f>(J9+38.04954)</f>
        <v>37.2300037178648</v>
      </c>
      <c r="L9" s="19">
        <f aca="true" t="shared" si="0" ref="L9:L72">(J9+67.0554)</f>
        <v>66.2358637178648</v>
      </c>
      <c r="M9" s="23">
        <f>AVERAGE(K9:L9)</f>
        <v>51.732933717864796</v>
      </c>
      <c r="O9" s="17">
        <v>41.8</v>
      </c>
      <c r="P9" s="24">
        <v>0.076</v>
      </c>
      <c r="S9" s="24">
        <v>3.601</v>
      </c>
      <c r="V9" s="26">
        <v>0.024</v>
      </c>
      <c r="W9" s="23">
        <v>51.732933717864796</v>
      </c>
    </row>
    <row r="10" spans="1:23" ht="12.75">
      <c r="A10" s="1">
        <v>36346</v>
      </c>
      <c r="B10" s="14">
        <v>186</v>
      </c>
      <c r="C10" s="2">
        <v>0.827546299</v>
      </c>
      <c r="D10" s="15">
        <v>0.827546299</v>
      </c>
      <c r="E10" s="3">
        <v>6</v>
      </c>
      <c r="F10" s="16">
        <v>0</v>
      </c>
      <c r="G10" s="18">
        <v>1048.3</v>
      </c>
      <c r="H10" s="19">
        <f aca="true" t="shared" si="1" ref="H10:H73">(G10-35)</f>
        <v>1013.3</v>
      </c>
      <c r="I10" s="17">
        <v>1013.3</v>
      </c>
      <c r="J10" s="19">
        <f aca="true" t="shared" si="2" ref="J10:J73">(8303.951372*LN(1013.2/H10))</f>
        <v>-0.8195362821352042</v>
      </c>
      <c r="K10" s="19">
        <f>(J10+38.04954)</f>
        <v>37.2300037178648</v>
      </c>
      <c r="L10" s="19">
        <f t="shared" si="0"/>
        <v>66.2358637178648</v>
      </c>
      <c r="M10" s="23">
        <f aca="true" t="shared" si="3" ref="M10:M73">AVERAGE(K10:L10)</f>
        <v>51.732933717864796</v>
      </c>
      <c r="O10" s="17">
        <v>41.8</v>
      </c>
      <c r="P10" s="24">
        <v>0.074</v>
      </c>
      <c r="S10" s="24">
        <v>3.766</v>
      </c>
      <c r="V10" s="26">
        <v>0.022</v>
      </c>
      <c r="W10" s="23">
        <v>51.732933717864796</v>
      </c>
    </row>
    <row r="11" spans="1:23" ht="12.75">
      <c r="A11" s="1">
        <v>36346</v>
      </c>
      <c r="B11" s="14">
        <v>186</v>
      </c>
      <c r="C11" s="2">
        <v>0.827662051</v>
      </c>
      <c r="D11" s="15">
        <v>0.827662051</v>
      </c>
      <c r="E11" s="3">
        <v>16</v>
      </c>
      <c r="F11" s="16">
        <v>0</v>
      </c>
      <c r="G11" s="18">
        <v>1048.3</v>
      </c>
      <c r="H11" s="19">
        <f t="shared" si="1"/>
        <v>1013.3</v>
      </c>
      <c r="I11" s="17">
        <v>1013.3</v>
      </c>
      <c r="J11" s="19">
        <f t="shared" si="2"/>
        <v>-0.8195362821352042</v>
      </c>
      <c r="K11" s="19">
        <f aca="true" t="shared" si="4" ref="K11:K73">(J11+38.04954)</f>
        <v>37.2300037178648</v>
      </c>
      <c r="L11" s="19">
        <f t="shared" si="0"/>
        <v>66.2358637178648</v>
      </c>
      <c r="M11" s="23">
        <f t="shared" si="3"/>
        <v>51.732933717864796</v>
      </c>
      <c r="O11" s="17">
        <v>42.5</v>
      </c>
      <c r="P11" s="24">
        <v>0.08</v>
      </c>
      <c r="S11" s="24">
        <v>3.862</v>
      </c>
      <c r="V11" s="26">
        <v>0.03</v>
      </c>
      <c r="W11" s="23">
        <v>51.732933717864796</v>
      </c>
    </row>
    <row r="12" spans="1:23" ht="12.75">
      <c r="A12" s="1">
        <v>36346</v>
      </c>
      <c r="B12" s="14">
        <v>186</v>
      </c>
      <c r="C12" s="2">
        <v>0.827777803</v>
      </c>
      <c r="D12" s="15">
        <v>0.827777803</v>
      </c>
      <c r="E12" s="3">
        <v>26</v>
      </c>
      <c r="F12" s="16">
        <v>0</v>
      </c>
      <c r="G12" s="18">
        <v>1048.3</v>
      </c>
      <c r="H12" s="19">
        <f t="shared" si="1"/>
        <v>1013.3</v>
      </c>
      <c r="I12" s="17">
        <v>1013.3</v>
      </c>
      <c r="J12" s="19">
        <f t="shared" si="2"/>
        <v>-0.8195362821352042</v>
      </c>
      <c r="K12" s="19">
        <f t="shared" si="4"/>
        <v>37.2300037178648</v>
      </c>
      <c r="L12" s="19">
        <f t="shared" si="0"/>
        <v>66.2358637178648</v>
      </c>
      <c r="M12" s="23">
        <f t="shared" si="3"/>
        <v>51.732933717864796</v>
      </c>
      <c r="O12" s="17">
        <v>42.7</v>
      </c>
      <c r="P12" s="24">
        <v>0.081</v>
      </c>
      <c r="S12" s="24">
        <v>3.882</v>
      </c>
      <c r="V12" s="26">
        <v>0.039</v>
      </c>
      <c r="W12" s="23">
        <v>51.732933717864796</v>
      </c>
    </row>
    <row r="13" spans="1:23" ht="12.75">
      <c r="A13" s="1">
        <v>36346</v>
      </c>
      <c r="B13" s="14">
        <v>186</v>
      </c>
      <c r="C13" s="2">
        <v>0.827893496</v>
      </c>
      <c r="D13" s="15">
        <v>0.827893496</v>
      </c>
      <c r="E13" s="3">
        <v>36</v>
      </c>
      <c r="F13" s="16">
        <v>0</v>
      </c>
      <c r="G13" s="18">
        <v>1048.3</v>
      </c>
      <c r="H13" s="19">
        <f t="shared" si="1"/>
        <v>1013.3</v>
      </c>
      <c r="I13" s="17">
        <v>1013.3</v>
      </c>
      <c r="J13" s="19">
        <f t="shared" si="2"/>
        <v>-0.8195362821352042</v>
      </c>
      <c r="K13" s="19">
        <f t="shared" si="4"/>
        <v>37.2300037178648</v>
      </c>
      <c r="L13" s="19">
        <f t="shared" si="0"/>
        <v>66.2358637178648</v>
      </c>
      <c r="M13" s="23">
        <f t="shared" si="3"/>
        <v>51.732933717864796</v>
      </c>
      <c r="O13" s="17">
        <v>43.3</v>
      </c>
      <c r="P13" s="24">
        <v>0.132</v>
      </c>
      <c r="S13" s="24">
        <v>4.229</v>
      </c>
      <c r="V13" s="26">
        <v>0.025</v>
      </c>
      <c r="W13" s="23">
        <v>51.732933717864796</v>
      </c>
    </row>
    <row r="14" spans="1:23" ht="12.75">
      <c r="A14" s="1">
        <v>36346</v>
      </c>
      <c r="B14" s="14">
        <v>186</v>
      </c>
      <c r="C14" s="2">
        <v>0.828009248</v>
      </c>
      <c r="D14" s="15">
        <v>0.828009248</v>
      </c>
      <c r="E14" s="3">
        <v>46</v>
      </c>
      <c r="F14" s="16">
        <v>0</v>
      </c>
      <c r="G14" s="18">
        <v>1048.3</v>
      </c>
      <c r="H14" s="19">
        <f t="shared" si="1"/>
        <v>1013.3</v>
      </c>
      <c r="I14" s="17">
        <v>1013.3</v>
      </c>
      <c r="J14" s="19">
        <f t="shared" si="2"/>
        <v>-0.8195362821352042</v>
      </c>
      <c r="K14" s="19">
        <f t="shared" si="4"/>
        <v>37.2300037178648</v>
      </c>
      <c r="L14" s="19">
        <f t="shared" si="0"/>
        <v>66.2358637178648</v>
      </c>
      <c r="M14" s="23">
        <f t="shared" si="3"/>
        <v>51.732933717864796</v>
      </c>
      <c r="O14" s="17">
        <v>43.3</v>
      </c>
      <c r="P14" s="24">
        <v>0.085</v>
      </c>
      <c r="S14" s="24">
        <v>3.539</v>
      </c>
      <c r="V14" s="26">
        <v>0.031</v>
      </c>
      <c r="W14" s="23">
        <v>51.732933717864796</v>
      </c>
    </row>
    <row r="15" spans="1:23" ht="12.75">
      <c r="A15" s="1">
        <v>36346</v>
      </c>
      <c r="B15" s="14">
        <v>186</v>
      </c>
      <c r="C15" s="2">
        <v>0.828125</v>
      </c>
      <c r="D15" s="15">
        <v>0.828125</v>
      </c>
      <c r="E15" s="3">
        <v>56</v>
      </c>
      <c r="F15" s="16">
        <v>0</v>
      </c>
      <c r="G15" s="18">
        <v>1048.3</v>
      </c>
      <c r="H15" s="19">
        <f t="shared" si="1"/>
        <v>1013.3</v>
      </c>
      <c r="I15" s="17">
        <v>1013.3</v>
      </c>
      <c r="J15" s="19">
        <f t="shared" si="2"/>
        <v>-0.8195362821352042</v>
      </c>
      <c r="K15" s="19">
        <f t="shared" si="4"/>
        <v>37.2300037178648</v>
      </c>
      <c r="L15" s="19">
        <f t="shared" si="0"/>
        <v>66.2358637178648</v>
      </c>
      <c r="M15" s="23">
        <f t="shared" si="3"/>
        <v>51.732933717864796</v>
      </c>
      <c r="O15" s="17">
        <v>44.5</v>
      </c>
      <c r="P15" s="24">
        <v>0.105</v>
      </c>
      <c r="S15" s="24">
        <v>3.826</v>
      </c>
      <c r="V15" s="26">
        <v>0.024</v>
      </c>
      <c r="W15" s="23">
        <v>51.732933717864796</v>
      </c>
    </row>
    <row r="16" spans="1:23" ht="12.75">
      <c r="A16" s="1">
        <v>36346</v>
      </c>
      <c r="B16" s="14">
        <v>186</v>
      </c>
      <c r="C16" s="2">
        <v>0.828240752</v>
      </c>
      <c r="D16" s="15">
        <v>0.828240752</v>
      </c>
      <c r="E16" s="3">
        <v>66</v>
      </c>
      <c r="F16" s="16">
        <v>0</v>
      </c>
      <c r="G16" s="18">
        <v>1048.3</v>
      </c>
      <c r="H16" s="19">
        <f t="shared" si="1"/>
        <v>1013.3</v>
      </c>
      <c r="I16" s="17">
        <v>1013.3</v>
      </c>
      <c r="J16" s="19">
        <f t="shared" si="2"/>
        <v>-0.8195362821352042</v>
      </c>
      <c r="K16" s="19">
        <f t="shared" si="4"/>
        <v>37.2300037178648</v>
      </c>
      <c r="L16" s="19">
        <f t="shared" si="0"/>
        <v>66.2358637178648</v>
      </c>
      <c r="M16" s="23">
        <f t="shared" si="3"/>
        <v>51.732933717864796</v>
      </c>
      <c r="O16" s="17">
        <v>45.2</v>
      </c>
      <c r="P16" s="24">
        <v>0.077</v>
      </c>
      <c r="S16" s="24">
        <v>3.852</v>
      </c>
      <c r="V16" s="26">
        <v>0.029</v>
      </c>
      <c r="W16" s="23">
        <v>51.732933717864796</v>
      </c>
    </row>
    <row r="17" spans="1:23" ht="12.75">
      <c r="A17" s="1">
        <v>36346</v>
      </c>
      <c r="B17" s="14">
        <v>186</v>
      </c>
      <c r="C17" s="2">
        <v>0.828356504</v>
      </c>
      <c r="D17" s="15">
        <v>0.828356504</v>
      </c>
      <c r="E17" s="3">
        <v>76</v>
      </c>
      <c r="F17" s="16">
        <v>0</v>
      </c>
      <c r="G17" s="18">
        <v>1048.3</v>
      </c>
      <c r="H17" s="19">
        <f t="shared" si="1"/>
        <v>1013.3</v>
      </c>
      <c r="I17" s="17">
        <v>1013.3</v>
      </c>
      <c r="J17" s="19">
        <f t="shared" si="2"/>
        <v>-0.8195362821352042</v>
      </c>
      <c r="K17" s="19">
        <f t="shared" si="4"/>
        <v>37.2300037178648</v>
      </c>
      <c r="L17" s="19">
        <f t="shared" si="0"/>
        <v>66.2358637178648</v>
      </c>
      <c r="M17" s="23">
        <f t="shared" si="3"/>
        <v>51.732933717864796</v>
      </c>
      <c r="O17" s="17">
        <v>44.5</v>
      </c>
      <c r="P17" s="24">
        <v>0.086</v>
      </c>
      <c r="S17" s="24">
        <v>3.833</v>
      </c>
      <c r="V17" s="26">
        <v>0.024</v>
      </c>
      <c r="W17" s="23">
        <v>51.732933717864796</v>
      </c>
    </row>
    <row r="18" spans="1:23" ht="12.75">
      <c r="A18" s="1">
        <v>36346</v>
      </c>
      <c r="B18" s="14">
        <v>186</v>
      </c>
      <c r="C18" s="2">
        <v>0.828472197</v>
      </c>
      <c r="D18" s="15">
        <v>0.828472197</v>
      </c>
      <c r="E18" s="3">
        <v>86</v>
      </c>
      <c r="F18" s="16">
        <v>0</v>
      </c>
      <c r="G18" s="18">
        <v>1048.3</v>
      </c>
      <c r="H18" s="19">
        <f t="shared" si="1"/>
        <v>1013.3</v>
      </c>
      <c r="I18" s="17">
        <v>1013.3</v>
      </c>
      <c r="J18" s="19">
        <f t="shared" si="2"/>
        <v>-0.8195362821352042</v>
      </c>
      <c r="K18" s="19">
        <f t="shared" si="4"/>
        <v>37.2300037178648</v>
      </c>
      <c r="L18" s="19">
        <f t="shared" si="0"/>
        <v>66.2358637178648</v>
      </c>
      <c r="M18" s="23">
        <f t="shared" si="3"/>
        <v>51.732933717864796</v>
      </c>
      <c r="O18" s="17">
        <v>44.8</v>
      </c>
      <c r="P18" s="24">
        <v>0.076</v>
      </c>
      <c r="S18" s="24">
        <v>3.988</v>
      </c>
      <c r="V18" s="26">
        <v>0.021</v>
      </c>
      <c r="W18" s="23">
        <v>51.732933717864796</v>
      </c>
    </row>
    <row r="19" spans="1:23" ht="12.75">
      <c r="A19" s="1">
        <v>36346</v>
      </c>
      <c r="B19" s="14">
        <v>186</v>
      </c>
      <c r="C19" s="2">
        <v>0.828587949</v>
      </c>
      <c r="D19" s="15">
        <v>0.828587949</v>
      </c>
      <c r="E19" s="3">
        <v>96</v>
      </c>
      <c r="F19" s="16">
        <v>0</v>
      </c>
      <c r="G19" s="18">
        <v>1048.3</v>
      </c>
      <c r="H19" s="19">
        <f t="shared" si="1"/>
        <v>1013.3</v>
      </c>
      <c r="I19" s="17">
        <v>1013.3</v>
      </c>
      <c r="J19" s="19">
        <f t="shared" si="2"/>
        <v>-0.8195362821352042</v>
      </c>
      <c r="K19" s="19">
        <f t="shared" si="4"/>
        <v>37.2300037178648</v>
      </c>
      <c r="L19" s="19">
        <f t="shared" si="0"/>
        <v>66.2358637178648</v>
      </c>
      <c r="M19" s="23">
        <f t="shared" si="3"/>
        <v>51.732933717864796</v>
      </c>
      <c r="O19" s="17">
        <v>45.2</v>
      </c>
      <c r="P19" s="24">
        <v>0.096</v>
      </c>
      <c r="S19" s="24">
        <v>3.692</v>
      </c>
      <c r="V19" s="26">
        <v>0.019</v>
      </c>
      <c r="W19" s="23">
        <v>51.732933717864796</v>
      </c>
    </row>
    <row r="20" spans="1:23" ht="12.75">
      <c r="A20" s="1">
        <v>36346</v>
      </c>
      <c r="B20" s="14">
        <v>186</v>
      </c>
      <c r="C20" s="2">
        <v>0.828703701</v>
      </c>
      <c r="D20" s="15">
        <v>0.828703701</v>
      </c>
      <c r="E20" s="3">
        <v>106</v>
      </c>
      <c r="F20" s="16">
        <v>0</v>
      </c>
      <c r="G20" s="18">
        <v>1048.3</v>
      </c>
      <c r="H20" s="19">
        <f t="shared" si="1"/>
        <v>1013.3</v>
      </c>
      <c r="I20" s="17">
        <v>1013.3</v>
      </c>
      <c r="J20" s="19">
        <f t="shared" si="2"/>
        <v>-0.8195362821352042</v>
      </c>
      <c r="K20" s="19">
        <f t="shared" si="4"/>
        <v>37.2300037178648</v>
      </c>
      <c r="L20" s="19">
        <f t="shared" si="0"/>
        <v>66.2358637178648</v>
      </c>
      <c r="M20" s="23">
        <f t="shared" si="3"/>
        <v>51.732933717864796</v>
      </c>
      <c r="O20" s="17">
        <v>44.5</v>
      </c>
      <c r="P20" s="24">
        <v>0.07</v>
      </c>
      <c r="S20" s="24">
        <v>4.159</v>
      </c>
      <c r="V20" s="26">
        <v>0.019</v>
      </c>
      <c r="W20" s="23">
        <v>51.732933717864796</v>
      </c>
    </row>
    <row r="21" spans="1:23" ht="12.75">
      <c r="A21" s="1">
        <v>36346</v>
      </c>
      <c r="B21" s="14">
        <v>186</v>
      </c>
      <c r="C21" s="2">
        <v>0.828819454</v>
      </c>
      <c r="D21" s="15">
        <v>0.828819454</v>
      </c>
      <c r="E21" s="3">
        <v>116</v>
      </c>
      <c r="F21" s="16">
        <v>0</v>
      </c>
      <c r="G21" s="18">
        <v>1048.3</v>
      </c>
      <c r="H21" s="19">
        <f t="shared" si="1"/>
        <v>1013.3</v>
      </c>
      <c r="I21" s="17">
        <v>1013.3</v>
      </c>
      <c r="J21" s="19">
        <f t="shared" si="2"/>
        <v>-0.8195362821352042</v>
      </c>
      <c r="K21" s="19">
        <f t="shared" si="4"/>
        <v>37.2300037178648</v>
      </c>
      <c r="L21" s="19">
        <f t="shared" si="0"/>
        <v>66.2358637178648</v>
      </c>
      <c r="M21" s="23">
        <f t="shared" si="3"/>
        <v>51.732933717864796</v>
      </c>
      <c r="O21" s="17">
        <v>44.4</v>
      </c>
      <c r="P21" s="24">
        <v>0.09</v>
      </c>
      <c r="S21" s="24">
        <v>3.644</v>
      </c>
      <c r="V21" s="26">
        <v>0.02</v>
      </c>
      <c r="W21" s="23">
        <v>51.732933717864796</v>
      </c>
    </row>
    <row r="22" spans="1:23" ht="12.75">
      <c r="A22" s="1">
        <v>36346</v>
      </c>
      <c r="B22" s="14">
        <v>186</v>
      </c>
      <c r="C22" s="2">
        <v>0.828935206</v>
      </c>
      <c r="D22" s="15">
        <v>0.828935206</v>
      </c>
      <c r="E22" s="3">
        <v>126</v>
      </c>
      <c r="F22" s="16">
        <v>0</v>
      </c>
      <c r="G22" s="18">
        <v>1048.3</v>
      </c>
      <c r="H22" s="19">
        <f t="shared" si="1"/>
        <v>1013.3</v>
      </c>
      <c r="I22" s="17">
        <v>1013.3</v>
      </c>
      <c r="J22" s="19">
        <f t="shared" si="2"/>
        <v>-0.8195362821352042</v>
      </c>
      <c r="K22" s="19">
        <f t="shared" si="4"/>
        <v>37.2300037178648</v>
      </c>
      <c r="L22" s="19">
        <f t="shared" si="0"/>
        <v>66.2358637178648</v>
      </c>
      <c r="M22" s="23">
        <f t="shared" si="3"/>
        <v>51.732933717864796</v>
      </c>
      <c r="O22" s="17">
        <v>44.9</v>
      </c>
      <c r="P22" s="24">
        <v>0.075</v>
      </c>
      <c r="S22" s="24">
        <v>3.937</v>
      </c>
      <c r="V22" s="26">
        <v>0.017</v>
      </c>
      <c r="W22" s="23">
        <v>51.732933717864796</v>
      </c>
    </row>
    <row r="23" spans="1:23" ht="12.75">
      <c r="A23" s="1">
        <v>36346</v>
      </c>
      <c r="B23" s="14">
        <v>186</v>
      </c>
      <c r="C23" s="2">
        <v>0.829050899</v>
      </c>
      <c r="D23" s="15">
        <v>0.829050899</v>
      </c>
      <c r="E23" s="3">
        <v>136</v>
      </c>
      <c r="F23" s="16">
        <v>0</v>
      </c>
      <c r="G23" s="18">
        <v>1048.3</v>
      </c>
      <c r="H23" s="19">
        <f t="shared" si="1"/>
        <v>1013.3</v>
      </c>
      <c r="I23" s="17">
        <v>1013.3</v>
      </c>
      <c r="J23" s="19">
        <f t="shared" si="2"/>
        <v>-0.8195362821352042</v>
      </c>
      <c r="K23" s="19">
        <f t="shared" si="4"/>
        <v>37.2300037178648</v>
      </c>
      <c r="L23" s="19">
        <f t="shared" si="0"/>
        <v>66.2358637178648</v>
      </c>
      <c r="M23" s="23">
        <f t="shared" si="3"/>
        <v>51.732933717864796</v>
      </c>
      <c r="O23" s="17">
        <v>44.7</v>
      </c>
      <c r="P23" s="24">
        <v>0.099</v>
      </c>
      <c r="S23" s="24">
        <v>4.157</v>
      </c>
      <c r="V23" s="26">
        <v>0.014</v>
      </c>
      <c r="W23" s="23">
        <v>51.732933717864796</v>
      </c>
    </row>
    <row r="24" spans="1:23" ht="12.75">
      <c r="A24" s="1">
        <v>36346</v>
      </c>
      <c r="B24" s="14">
        <v>186</v>
      </c>
      <c r="C24" s="2">
        <v>0.829166651</v>
      </c>
      <c r="D24" s="15">
        <v>0.829166651</v>
      </c>
      <c r="E24" s="3">
        <v>146</v>
      </c>
      <c r="F24" s="16">
        <v>0</v>
      </c>
      <c r="G24" s="18">
        <v>1048</v>
      </c>
      <c r="H24" s="19">
        <f t="shared" si="1"/>
        <v>1013</v>
      </c>
      <c r="I24" s="17">
        <v>1013</v>
      </c>
      <c r="J24" s="19">
        <f t="shared" si="2"/>
        <v>1.6393152500185075</v>
      </c>
      <c r="K24" s="19">
        <f t="shared" si="4"/>
        <v>39.688855250018506</v>
      </c>
      <c r="L24" s="19">
        <f t="shared" si="0"/>
        <v>68.69471525001852</v>
      </c>
      <c r="M24" s="23">
        <f t="shared" si="3"/>
        <v>54.19178525001851</v>
      </c>
      <c r="O24" s="17">
        <v>45.9</v>
      </c>
      <c r="P24" s="24">
        <v>0.085</v>
      </c>
      <c r="S24" s="24">
        <v>3.928</v>
      </c>
      <c r="V24" s="26">
        <v>0.018</v>
      </c>
      <c r="W24" s="23">
        <v>54.19178525001851</v>
      </c>
    </row>
    <row r="25" spans="1:23" ht="12.75">
      <c r="A25" s="1">
        <v>36346</v>
      </c>
      <c r="B25" s="14">
        <v>186</v>
      </c>
      <c r="C25" s="2">
        <v>0.829282403</v>
      </c>
      <c r="D25" s="15">
        <v>0.829282403</v>
      </c>
      <c r="E25" s="3">
        <v>156</v>
      </c>
      <c r="F25" s="16">
        <v>0</v>
      </c>
      <c r="G25" s="18">
        <v>1048.1</v>
      </c>
      <c r="H25" s="19">
        <f t="shared" si="1"/>
        <v>1013.0999999999999</v>
      </c>
      <c r="I25" s="17">
        <v>1013.1</v>
      </c>
      <c r="J25" s="19">
        <f t="shared" si="2"/>
        <v>0.8196171720618756</v>
      </c>
      <c r="K25" s="19">
        <f t="shared" si="4"/>
        <v>38.869157172061875</v>
      </c>
      <c r="L25" s="19">
        <f t="shared" si="0"/>
        <v>67.87501717206189</v>
      </c>
      <c r="M25" s="23">
        <f t="shared" si="3"/>
        <v>53.37208717206188</v>
      </c>
      <c r="O25" s="17">
        <v>45.9</v>
      </c>
      <c r="P25" s="24">
        <v>0.084</v>
      </c>
      <c r="S25" s="24">
        <v>4.029</v>
      </c>
      <c r="V25" s="26">
        <v>0.018</v>
      </c>
      <c r="W25" s="23">
        <v>53.37208717206188</v>
      </c>
    </row>
    <row r="26" spans="1:23" ht="12.75">
      <c r="A26" s="1">
        <v>36346</v>
      </c>
      <c r="B26" s="14">
        <v>186</v>
      </c>
      <c r="C26" s="2">
        <v>0.829398155</v>
      </c>
      <c r="D26" s="15">
        <v>0.829398155</v>
      </c>
      <c r="E26" s="3">
        <v>166</v>
      </c>
      <c r="F26" s="16">
        <v>0</v>
      </c>
      <c r="G26" s="18">
        <v>1048</v>
      </c>
      <c r="H26" s="19">
        <f t="shared" si="1"/>
        <v>1013</v>
      </c>
      <c r="I26" s="17">
        <v>1013</v>
      </c>
      <c r="J26" s="19">
        <f t="shared" si="2"/>
        <v>1.6393152500185075</v>
      </c>
      <c r="K26" s="19">
        <f t="shared" si="4"/>
        <v>39.688855250018506</v>
      </c>
      <c r="L26" s="19">
        <f t="shared" si="0"/>
        <v>68.69471525001852</v>
      </c>
      <c r="M26" s="23">
        <f t="shared" si="3"/>
        <v>54.19178525001851</v>
      </c>
      <c r="O26" s="17">
        <v>45.7</v>
      </c>
      <c r="P26" s="24">
        <v>0.07</v>
      </c>
      <c r="S26" s="24">
        <v>3.593</v>
      </c>
      <c r="V26" s="26">
        <v>0.019</v>
      </c>
      <c r="W26" s="23">
        <v>54.19178525001851</v>
      </c>
    </row>
    <row r="27" spans="1:23" ht="12.75">
      <c r="A27" s="1">
        <v>36346</v>
      </c>
      <c r="B27" s="14">
        <v>186</v>
      </c>
      <c r="C27" s="2">
        <v>0.829513907</v>
      </c>
      <c r="D27" s="15">
        <v>0.829513907</v>
      </c>
      <c r="E27" s="3">
        <v>176</v>
      </c>
      <c r="F27" s="16">
        <v>0</v>
      </c>
      <c r="G27" s="18">
        <v>1047.8</v>
      </c>
      <c r="H27" s="19">
        <f t="shared" si="1"/>
        <v>1012.8</v>
      </c>
      <c r="I27" s="17">
        <v>1012.8</v>
      </c>
      <c r="J27" s="19">
        <f t="shared" si="2"/>
        <v>3.2789541875206747</v>
      </c>
      <c r="K27" s="19">
        <f t="shared" si="4"/>
        <v>41.328494187520675</v>
      </c>
      <c r="L27" s="19">
        <f t="shared" si="0"/>
        <v>70.33435418752067</v>
      </c>
      <c r="M27" s="23">
        <f t="shared" si="3"/>
        <v>55.831424187520675</v>
      </c>
      <c r="O27" s="17">
        <v>45.6</v>
      </c>
      <c r="P27" s="24">
        <v>0.096</v>
      </c>
      <c r="S27" s="24">
        <v>3.929</v>
      </c>
      <c r="V27" s="26">
        <v>0.018</v>
      </c>
      <c r="W27" s="23">
        <v>55.831424187520675</v>
      </c>
    </row>
    <row r="28" spans="1:23" ht="12.75">
      <c r="A28" s="1">
        <v>36346</v>
      </c>
      <c r="B28" s="14">
        <v>186</v>
      </c>
      <c r="C28" s="2">
        <v>0.8296296</v>
      </c>
      <c r="D28" s="15">
        <v>0.8296296</v>
      </c>
      <c r="E28" s="3">
        <v>186</v>
      </c>
      <c r="F28" s="16">
        <v>0</v>
      </c>
      <c r="G28" s="18">
        <v>1048.2</v>
      </c>
      <c r="H28" s="19">
        <f t="shared" si="1"/>
        <v>1013.2</v>
      </c>
      <c r="I28" s="17">
        <v>1013.2</v>
      </c>
      <c r="J28" s="19">
        <f t="shared" si="2"/>
        <v>0</v>
      </c>
      <c r="K28" s="19">
        <f t="shared" si="4"/>
        <v>38.04954</v>
      </c>
      <c r="L28" s="19">
        <f t="shared" si="0"/>
        <v>67.0554</v>
      </c>
      <c r="M28" s="23">
        <f t="shared" si="3"/>
        <v>52.55247</v>
      </c>
      <c r="O28" s="17">
        <v>46.1</v>
      </c>
      <c r="P28" s="24">
        <v>0.086</v>
      </c>
      <c r="S28" s="24">
        <v>4.349</v>
      </c>
      <c r="V28" s="26">
        <v>0.019</v>
      </c>
      <c r="W28" s="23">
        <v>52.55247</v>
      </c>
    </row>
    <row r="29" spans="1:23" ht="12.75">
      <c r="A29" s="1">
        <v>36346</v>
      </c>
      <c r="B29" s="14">
        <v>186</v>
      </c>
      <c r="C29" s="2">
        <v>0.829745352</v>
      </c>
      <c r="D29" s="15">
        <v>0.829745352</v>
      </c>
      <c r="E29" s="3">
        <v>196</v>
      </c>
      <c r="F29" s="16">
        <v>0</v>
      </c>
      <c r="G29" s="18">
        <v>1047.3</v>
      </c>
      <c r="H29" s="19">
        <f t="shared" si="1"/>
        <v>1012.3</v>
      </c>
      <c r="I29" s="17">
        <v>1012.3</v>
      </c>
      <c r="J29" s="19">
        <f t="shared" si="2"/>
        <v>7.379468503228151</v>
      </c>
      <c r="K29" s="19">
        <f t="shared" si="4"/>
        <v>45.429008503228154</v>
      </c>
      <c r="L29" s="19">
        <f t="shared" si="0"/>
        <v>74.43486850322816</v>
      </c>
      <c r="M29" s="23">
        <f t="shared" si="3"/>
        <v>59.93193850322815</v>
      </c>
      <c r="O29" s="17">
        <v>46.7</v>
      </c>
      <c r="P29" s="24">
        <v>0.097</v>
      </c>
      <c r="S29" s="24">
        <v>3.735</v>
      </c>
      <c r="V29" s="26">
        <v>0.019</v>
      </c>
      <c r="W29" s="23">
        <v>59.93193850322815</v>
      </c>
    </row>
    <row r="30" spans="1:23" ht="12.75">
      <c r="A30" s="1">
        <v>36346</v>
      </c>
      <c r="B30" s="14">
        <v>186</v>
      </c>
      <c r="C30" s="2">
        <v>0.829861104</v>
      </c>
      <c r="D30" s="15">
        <v>0.829861104</v>
      </c>
      <c r="E30" s="3">
        <v>206</v>
      </c>
      <c r="F30" s="16">
        <v>0</v>
      </c>
      <c r="G30" s="18">
        <v>1048</v>
      </c>
      <c r="H30" s="19">
        <f t="shared" si="1"/>
        <v>1013</v>
      </c>
      <c r="I30" s="17">
        <v>1013</v>
      </c>
      <c r="J30" s="19">
        <f t="shared" si="2"/>
        <v>1.6393152500185075</v>
      </c>
      <c r="K30" s="19">
        <f t="shared" si="4"/>
        <v>39.688855250018506</v>
      </c>
      <c r="L30" s="19">
        <f t="shared" si="0"/>
        <v>68.69471525001852</v>
      </c>
      <c r="M30" s="23">
        <f t="shared" si="3"/>
        <v>54.19178525001851</v>
      </c>
      <c r="O30" s="17">
        <v>45.8</v>
      </c>
      <c r="P30" s="24">
        <v>0.105</v>
      </c>
      <c r="S30" s="24">
        <v>3.812</v>
      </c>
      <c r="V30" s="26">
        <v>0.016</v>
      </c>
      <c r="W30" s="23">
        <v>54.19178525001851</v>
      </c>
    </row>
    <row r="31" spans="1:23" ht="12.75">
      <c r="A31" s="1">
        <v>36346</v>
      </c>
      <c r="B31" s="14">
        <v>186</v>
      </c>
      <c r="C31" s="2">
        <v>0.829976857</v>
      </c>
      <c r="D31" s="15">
        <v>0.829976857</v>
      </c>
      <c r="E31" s="3">
        <v>216</v>
      </c>
      <c r="F31" s="16">
        <v>0</v>
      </c>
      <c r="G31" s="18">
        <v>1047.7</v>
      </c>
      <c r="H31" s="19">
        <f t="shared" si="1"/>
        <v>1012.7</v>
      </c>
      <c r="I31" s="17">
        <v>1012.7</v>
      </c>
      <c r="J31" s="19">
        <f t="shared" si="2"/>
        <v>4.09889507902912</v>
      </c>
      <c r="K31" s="19">
        <f t="shared" si="4"/>
        <v>42.14843507902912</v>
      </c>
      <c r="L31" s="19">
        <f t="shared" si="0"/>
        <v>71.15429507902913</v>
      </c>
      <c r="M31" s="23">
        <f t="shared" si="3"/>
        <v>56.65136507902912</v>
      </c>
      <c r="O31" s="17">
        <v>45.4</v>
      </c>
      <c r="P31" s="24">
        <v>0.101</v>
      </c>
      <c r="S31" s="24">
        <v>3.643</v>
      </c>
      <c r="V31" s="26">
        <v>0.049</v>
      </c>
      <c r="W31" s="23">
        <v>56.65136507902912</v>
      </c>
    </row>
    <row r="32" spans="1:23" ht="12.75">
      <c r="A32" s="1">
        <v>36346</v>
      </c>
      <c r="B32" s="14">
        <v>186</v>
      </c>
      <c r="C32" s="2">
        <v>0.830092609</v>
      </c>
      <c r="D32" s="15">
        <v>0.830092609</v>
      </c>
      <c r="E32" s="3">
        <v>226</v>
      </c>
      <c r="F32" s="16">
        <v>0</v>
      </c>
      <c r="G32" s="18">
        <v>1048</v>
      </c>
      <c r="H32" s="19">
        <f t="shared" si="1"/>
        <v>1013</v>
      </c>
      <c r="I32" s="17">
        <v>1013</v>
      </c>
      <c r="J32" s="19">
        <f t="shared" si="2"/>
        <v>1.6393152500185075</v>
      </c>
      <c r="K32" s="19">
        <f t="shared" si="4"/>
        <v>39.688855250018506</v>
      </c>
      <c r="L32" s="19">
        <f t="shared" si="0"/>
        <v>68.69471525001852</v>
      </c>
      <c r="M32" s="23">
        <f t="shared" si="3"/>
        <v>54.19178525001851</v>
      </c>
      <c r="O32" s="17">
        <v>45.3</v>
      </c>
      <c r="P32" s="24">
        <v>0.47</v>
      </c>
      <c r="S32" s="24">
        <v>4.149</v>
      </c>
      <c r="V32" s="26">
        <v>0.027</v>
      </c>
      <c r="W32" s="23">
        <v>54.19178525001851</v>
      </c>
    </row>
    <row r="33" spans="1:23" ht="12.75">
      <c r="A33" s="1">
        <v>36346</v>
      </c>
      <c r="B33" s="14">
        <v>186</v>
      </c>
      <c r="C33" s="2">
        <v>0.830208361</v>
      </c>
      <c r="D33" s="15">
        <v>0.830208361</v>
      </c>
      <c r="E33" s="3">
        <v>236</v>
      </c>
      <c r="F33" s="16">
        <v>0</v>
      </c>
      <c r="G33" s="18">
        <v>1047.2</v>
      </c>
      <c r="H33" s="19">
        <f t="shared" si="1"/>
        <v>1012.2</v>
      </c>
      <c r="I33" s="17">
        <v>1012.2</v>
      </c>
      <c r="J33" s="19">
        <f t="shared" si="2"/>
        <v>8.199814403820058</v>
      </c>
      <c r="K33" s="19">
        <f t="shared" si="4"/>
        <v>46.24935440382006</v>
      </c>
      <c r="L33" s="19">
        <f t="shared" si="0"/>
        <v>75.25521440382006</v>
      </c>
      <c r="M33" s="23">
        <f t="shared" si="3"/>
        <v>60.752284403820056</v>
      </c>
      <c r="O33" s="17">
        <v>44.9</v>
      </c>
      <c r="P33" s="24">
        <v>0.793</v>
      </c>
      <c r="Q33" s="30">
        <f aca="true" t="shared" si="5" ref="Q33:Q73">((P33*100)-9)</f>
        <v>70.3</v>
      </c>
      <c r="R33">
        <v>70.3</v>
      </c>
      <c r="S33" s="24">
        <v>4.119</v>
      </c>
      <c r="V33" s="26">
        <v>0.046</v>
      </c>
      <c r="W33" s="23">
        <v>60.752284403820056</v>
      </c>
    </row>
    <row r="34" spans="1:23" ht="12.75">
      <c r="A34" s="1">
        <v>36346</v>
      </c>
      <c r="B34" s="14">
        <v>186</v>
      </c>
      <c r="C34" s="2">
        <v>0.830324054</v>
      </c>
      <c r="D34" s="15">
        <v>0.830324054</v>
      </c>
      <c r="E34" s="3">
        <v>246</v>
      </c>
      <c r="F34" s="16">
        <v>0</v>
      </c>
      <c r="G34" s="18">
        <v>1045.5</v>
      </c>
      <c r="H34" s="19">
        <f t="shared" si="1"/>
        <v>1010.5</v>
      </c>
      <c r="I34" s="17">
        <v>1010.5</v>
      </c>
      <c r="J34" s="19">
        <f t="shared" si="2"/>
        <v>22.15810842299908</v>
      </c>
      <c r="K34" s="19">
        <f t="shared" si="4"/>
        <v>60.207648422999085</v>
      </c>
      <c r="L34" s="19">
        <f t="shared" si="0"/>
        <v>89.21350842299908</v>
      </c>
      <c r="M34" s="23">
        <f t="shared" si="3"/>
        <v>74.71057842299908</v>
      </c>
      <c r="O34" s="17">
        <v>45.8</v>
      </c>
      <c r="P34" s="24">
        <v>0.806</v>
      </c>
      <c r="Q34" s="30">
        <f t="shared" si="5"/>
        <v>71.60000000000001</v>
      </c>
      <c r="R34">
        <v>71.6</v>
      </c>
      <c r="S34" s="24">
        <v>4.008</v>
      </c>
      <c r="V34" s="26">
        <v>0.04</v>
      </c>
      <c r="W34" s="23">
        <v>74.71057842299908</v>
      </c>
    </row>
    <row r="35" spans="1:23" ht="12.75">
      <c r="A35" s="1">
        <v>36346</v>
      </c>
      <c r="B35" s="14">
        <v>186</v>
      </c>
      <c r="C35" s="2">
        <v>0.830439806</v>
      </c>
      <c r="D35" s="15">
        <v>0.830439806</v>
      </c>
      <c r="E35" s="3">
        <v>256</v>
      </c>
      <c r="F35" s="16">
        <v>0</v>
      </c>
      <c r="G35" s="18">
        <v>1042.6</v>
      </c>
      <c r="H35" s="19">
        <f t="shared" si="1"/>
        <v>1007.5999999999999</v>
      </c>
      <c r="I35" s="17">
        <v>1007.6</v>
      </c>
      <c r="J35" s="19">
        <f t="shared" si="2"/>
        <v>46.02360126729163</v>
      </c>
      <c r="K35" s="19">
        <f t="shared" si="4"/>
        <v>84.07314126729163</v>
      </c>
      <c r="L35" s="19">
        <f t="shared" si="0"/>
        <v>113.07900126729163</v>
      </c>
      <c r="M35" s="23">
        <f t="shared" si="3"/>
        <v>98.57607126729164</v>
      </c>
      <c r="O35" s="17">
        <v>45.9</v>
      </c>
      <c r="P35" s="24">
        <v>0.823</v>
      </c>
      <c r="Q35" s="30">
        <f t="shared" si="5"/>
        <v>73.3</v>
      </c>
      <c r="R35">
        <v>73.3</v>
      </c>
      <c r="S35" s="24">
        <v>3.499</v>
      </c>
      <c r="V35" s="26">
        <v>0.026</v>
      </c>
      <c r="W35" s="23">
        <v>98.57607126729164</v>
      </c>
    </row>
    <row r="36" spans="1:23" ht="12.75">
      <c r="A36" s="1">
        <v>36346</v>
      </c>
      <c r="B36" s="14">
        <v>186</v>
      </c>
      <c r="C36" s="2">
        <v>0.830555558</v>
      </c>
      <c r="D36" s="15">
        <v>0.830555558</v>
      </c>
      <c r="E36" s="3">
        <v>266</v>
      </c>
      <c r="F36" s="16">
        <v>0</v>
      </c>
      <c r="G36" s="18">
        <v>1039.7</v>
      </c>
      <c r="H36" s="19">
        <f t="shared" si="1"/>
        <v>1004.7</v>
      </c>
      <c r="I36" s="17">
        <v>1004.7</v>
      </c>
      <c r="J36" s="19">
        <f t="shared" si="2"/>
        <v>69.95788109656185</v>
      </c>
      <c r="K36" s="19">
        <f t="shared" si="4"/>
        <v>108.00742109656184</v>
      </c>
      <c r="L36" s="19">
        <f t="shared" si="0"/>
        <v>137.01328109656185</v>
      </c>
      <c r="M36" s="23">
        <f t="shared" si="3"/>
        <v>122.51035109656185</v>
      </c>
      <c r="O36" s="17">
        <v>45.2</v>
      </c>
      <c r="P36" s="24">
        <v>0.792</v>
      </c>
      <c r="Q36" s="30">
        <f t="shared" si="5"/>
        <v>70.2</v>
      </c>
      <c r="R36">
        <v>70.2</v>
      </c>
      <c r="S36" s="24">
        <v>4.336</v>
      </c>
      <c r="V36" s="26">
        <v>0.03</v>
      </c>
      <c r="W36" s="23">
        <v>122.51035109656185</v>
      </c>
    </row>
    <row r="37" spans="1:23" ht="12.75">
      <c r="A37" s="1">
        <v>36346</v>
      </c>
      <c r="B37" s="14">
        <v>186</v>
      </c>
      <c r="C37" s="2">
        <v>0.83067131</v>
      </c>
      <c r="D37" s="15">
        <v>0.83067131</v>
      </c>
      <c r="E37" s="3">
        <v>276</v>
      </c>
      <c r="F37" s="16">
        <v>0</v>
      </c>
      <c r="G37" s="18">
        <v>1037.2</v>
      </c>
      <c r="H37" s="19">
        <f t="shared" si="1"/>
        <v>1002.2</v>
      </c>
      <c r="I37" s="17">
        <v>1002.2</v>
      </c>
      <c r="J37" s="19">
        <f t="shared" si="2"/>
        <v>90.64639489219236</v>
      </c>
      <c r="K37" s="19">
        <f t="shared" si="4"/>
        <v>128.69593489219235</v>
      </c>
      <c r="L37" s="19">
        <f t="shared" si="0"/>
        <v>157.70179489219237</v>
      </c>
      <c r="M37" s="23">
        <f t="shared" si="3"/>
        <v>143.19886489219238</v>
      </c>
      <c r="O37" s="17">
        <v>46.3</v>
      </c>
      <c r="P37" s="24">
        <v>0.828</v>
      </c>
      <c r="Q37" s="30">
        <f t="shared" si="5"/>
        <v>73.8</v>
      </c>
      <c r="R37">
        <v>73.8</v>
      </c>
      <c r="S37" s="24">
        <v>3.604</v>
      </c>
      <c r="V37" s="26">
        <v>0.023</v>
      </c>
      <c r="W37" s="23">
        <v>143.19886489219238</v>
      </c>
    </row>
    <row r="38" spans="1:23" ht="12.75">
      <c r="A38" s="1">
        <v>36346</v>
      </c>
      <c r="B38" s="14">
        <v>186</v>
      </c>
      <c r="C38" s="2">
        <v>0.830787063</v>
      </c>
      <c r="D38" s="15">
        <v>0.830787063</v>
      </c>
      <c r="E38" s="3">
        <v>286</v>
      </c>
      <c r="F38" s="16">
        <v>0</v>
      </c>
      <c r="G38" s="18">
        <v>1034.9</v>
      </c>
      <c r="H38" s="19">
        <f t="shared" si="1"/>
        <v>999.9000000000001</v>
      </c>
      <c r="I38" s="17">
        <v>999.9</v>
      </c>
      <c r="J38" s="19">
        <f t="shared" si="2"/>
        <v>109.7254584329408</v>
      </c>
      <c r="K38" s="19">
        <f t="shared" si="4"/>
        <v>147.7749984329408</v>
      </c>
      <c r="L38" s="19">
        <f t="shared" si="0"/>
        <v>176.78085843294082</v>
      </c>
      <c r="M38" s="23">
        <f t="shared" si="3"/>
        <v>162.27792843294083</v>
      </c>
      <c r="O38" s="17">
        <v>46.5</v>
      </c>
      <c r="P38" s="24">
        <v>0.826</v>
      </c>
      <c r="Q38" s="30">
        <f t="shared" si="5"/>
        <v>73.6</v>
      </c>
      <c r="R38">
        <v>73.6</v>
      </c>
      <c r="S38" s="24">
        <v>3.529</v>
      </c>
      <c r="V38" s="26">
        <v>0.021</v>
      </c>
      <c r="W38" s="23">
        <v>162.27792843294083</v>
      </c>
    </row>
    <row r="39" spans="1:23" ht="12.75">
      <c r="A39" s="1">
        <v>36346</v>
      </c>
      <c r="B39" s="14">
        <v>186</v>
      </c>
      <c r="C39" s="2">
        <v>0.830902755</v>
      </c>
      <c r="D39" s="15">
        <v>0.830902755</v>
      </c>
      <c r="E39" s="3">
        <v>296</v>
      </c>
      <c r="F39" s="16">
        <v>0</v>
      </c>
      <c r="G39" s="18">
        <v>1032.2</v>
      </c>
      <c r="H39" s="19">
        <f t="shared" si="1"/>
        <v>997.2</v>
      </c>
      <c r="I39" s="17">
        <v>997.2</v>
      </c>
      <c r="J39" s="19">
        <f t="shared" si="2"/>
        <v>132.17869799486334</v>
      </c>
      <c r="K39" s="19">
        <f t="shared" si="4"/>
        <v>170.22823799486335</v>
      </c>
      <c r="L39" s="19">
        <f t="shared" si="0"/>
        <v>199.23409799486336</v>
      </c>
      <c r="M39" s="23">
        <f t="shared" si="3"/>
        <v>184.73116799486337</v>
      </c>
      <c r="O39" s="17">
        <v>47.7</v>
      </c>
      <c r="P39" s="24">
        <v>0.836</v>
      </c>
      <c r="Q39" s="30">
        <f t="shared" si="5"/>
        <v>74.6</v>
      </c>
      <c r="R39">
        <v>74.6</v>
      </c>
      <c r="S39" s="24">
        <v>3.329</v>
      </c>
      <c r="V39" s="26">
        <v>0.024</v>
      </c>
      <c r="W39" s="23">
        <v>184.73116799486337</v>
      </c>
    </row>
    <row r="40" spans="1:23" ht="12.75">
      <c r="A40" s="1">
        <v>36346</v>
      </c>
      <c r="B40" s="14">
        <v>186</v>
      </c>
      <c r="C40" s="2">
        <v>0.831018507</v>
      </c>
      <c r="D40" s="15">
        <v>0.831018507</v>
      </c>
      <c r="E40" s="3">
        <v>306</v>
      </c>
      <c r="F40" s="16">
        <v>0</v>
      </c>
      <c r="G40" s="18">
        <v>1028.3</v>
      </c>
      <c r="H40" s="19">
        <f t="shared" si="1"/>
        <v>993.3</v>
      </c>
      <c r="I40" s="17">
        <v>993.3</v>
      </c>
      <c r="J40" s="19">
        <f t="shared" si="2"/>
        <v>164.71871486716756</v>
      </c>
      <c r="K40" s="19">
        <f t="shared" si="4"/>
        <v>202.76825486716757</v>
      </c>
      <c r="L40" s="19">
        <f t="shared" si="0"/>
        <v>231.77411486716755</v>
      </c>
      <c r="M40" s="23">
        <f t="shared" si="3"/>
        <v>217.27118486716756</v>
      </c>
      <c r="O40" s="17">
        <v>48.1</v>
      </c>
      <c r="P40" s="24">
        <v>0.817</v>
      </c>
      <c r="Q40" s="30">
        <f t="shared" si="5"/>
        <v>72.69999999999999</v>
      </c>
      <c r="R40">
        <v>72.7</v>
      </c>
      <c r="S40" s="24">
        <v>3.459</v>
      </c>
      <c r="V40" s="26">
        <v>0.024</v>
      </c>
      <c r="W40" s="23">
        <v>217.27118486716756</v>
      </c>
    </row>
    <row r="41" spans="1:23" ht="12.75">
      <c r="A41" s="1">
        <v>36346</v>
      </c>
      <c r="B41" s="14">
        <v>186</v>
      </c>
      <c r="C41" s="2">
        <v>0.83113426</v>
      </c>
      <c r="D41" s="15">
        <v>0.83113426</v>
      </c>
      <c r="E41" s="3">
        <v>316</v>
      </c>
      <c r="F41" s="16">
        <v>0</v>
      </c>
      <c r="G41" s="18">
        <v>1026.2</v>
      </c>
      <c r="H41" s="19">
        <f t="shared" si="1"/>
        <v>991.2</v>
      </c>
      <c r="I41" s="17">
        <v>991.2</v>
      </c>
      <c r="J41" s="19">
        <f t="shared" si="2"/>
        <v>182.29322168528532</v>
      </c>
      <c r="K41" s="19">
        <f t="shared" si="4"/>
        <v>220.34276168528532</v>
      </c>
      <c r="L41" s="19">
        <f t="shared" si="0"/>
        <v>249.3486216852853</v>
      </c>
      <c r="M41" s="23">
        <f t="shared" si="3"/>
        <v>234.84569168528532</v>
      </c>
      <c r="O41" s="17">
        <v>48.2</v>
      </c>
      <c r="P41" s="24">
        <v>0.832</v>
      </c>
      <c r="Q41" s="30">
        <f t="shared" si="5"/>
        <v>74.2</v>
      </c>
      <c r="R41">
        <v>74.2</v>
      </c>
      <c r="S41" s="24">
        <v>3.929</v>
      </c>
      <c r="V41" s="26">
        <v>0.018</v>
      </c>
      <c r="W41" s="23">
        <v>234.84569168528532</v>
      </c>
    </row>
    <row r="42" spans="1:23" ht="12.75">
      <c r="A42" s="1">
        <v>36346</v>
      </c>
      <c r="B42" s="14">
        <v>186</v>
      </c>
      <c r="C42" s="2">
        <v>0.831250012</v>
      </c>
      <c r="D42" s="15">
        <v>0.831250012</v>
      </c>
      <c r="E42" s="3">
        <v>326</v>
      </c>
      <c r="F42" s="16">
        <v>0</v>
      </c>
      <c r="G42" s="18">
        <v>1022.2</v>
      </c>
      <c r="H42" s="19">
        <f t="shared" si="1"/>
        <v>987.2</v>
      </c>
      <c r="I42" s="17">
        <v>987.2</v>
      </c>
      <c r="J42" s="19">
        <f t="shared" si="2"/>
        <v>215.87172021762493</v>
      </c>
      <c r="K42" s="19">
        <f t="shared" si="4"/>
        <v>253.92126021762493</v>
      </c>
      <c r="L42" s="19">
        <f t="shared" si="0"/>
        <v>282.9271202176249</v>
      </c>
      <c r="M42" s="23">
        <f t="shared" si="3"/>
        <v>268.4241902176249</v>
      </c>
      <c r="O42" s="17">
        <v>50</v>
      </c>
      <c r="P42" s="24">
        <v>0.814</v>
      </c>
      <c r="Q42" s="30">
        <f t="shared" si="5"/>
        <v>72.39999999999999</v>
      </c>
      <c r="R42">
        <v>72.4</v>
      </c>
      <c r="S42" s="24">
        <v>3.521</v>
      </c>
      <c r="V42" s="26">
        <v>0.021</v>
      </c>
      <c r="W42" s="23">
        <v>268.4241902176249</v>
      </c>
    </row>
    <row r="43" spans="1:23" ht="12.75">
      <c r="A43" s="1">
        <v>36346</v>
      </c>
      <c r="B43" s="14">
        <v>186</v>
      </c>
      <c r="C43" s="2">
        <v>0.831365764</v>
      </c>
      <c r="D43" s="15">
        <v>0.831365764</v>
      </c>
      <c r="E43" s="3">
        <v>336</v>
      </c>
      <c r="F43" s="16">
        <v>0</v>
      </c>
      <c r="G43" s="18">
        <v>1018.4</v>
      </c>
      <c r="H43" s="19">
        <f t="shared" si="1"/>
        <v>983.4</v>
      </c>
      <c r="I43" s="17">
        <v>983.4</v>
      </c>
      <c r="J43" s="19">
        <f t="shared" si="2"/>
        <v>247.89755430506003</v>
      </c>
      <c r="K43" s="19">
        <f t="shared" si="4"/>
        <v>285.94709430506003</v>
      </c>
      <c r="L43" s="19">
        <f t="shared" si="0"/>
        <v>314.95295430506</v>
      </c>
      <c r="M43" s="23">
        <f t="shared" si="3"/>
        <v>300.45002430506</v>
      </c>
      <c r="O43" s="17">
        <v>49.7</v>
      </c>
      <c r="P43" s="24">
        <v>0.837</v>
      </c>
      <c r="Q43" s="30">
        <f t="shared" si="5"/>
        <v>74.7</v>
      </c>
      <c r="R43">
        <v>74.7</v>
      </c>
      <c r="S43" s="24">
        <v>3.813</v>
      </c>
      <c r="V43" s="26">
        <v>0.022</v>
      </c>
      <c r="W43" s="23">
        <v>300.45002430506</v>
      </c>
    </row>
    <row r="44" spans="1:23" ht="12.75">
      <c r="A44" s="1">
        <v>36346</v>
      </c>
      <c r="B44" s="14">
        <v>186</v>
      </c>
      <c r="C44" s="2">
        <v>0.831481457</v>
      </c>
      <c r="D44" s="15">
        <v>0.831481457</v>
      </c>
      <c r="E44" s="3">
        <v>346</v>
      </c>
      <c r="F44" s="16">
        <v>0</v>
      </c>
      <c r="G44" s="18">
        <v>1015.6</v>
      </c>
      <c r="H44" s="19">
        <f t="shared" si="1"/>
        <v>980.6</v>
      </c>
      <c r="I44" s="17">
        <v>980.6</v>
      </c>
      <c r="J44" s="19">
        <f t="shared" si="2"/>
        <v>271.5748247676954</v>
      </c>
      <c r="K44" s="19">
        <f t="shared" si="4"/>
        <v>309.6243647676954</v>
      </c>
      <c r="L44" s="19">
        <f t="shared" si="0"/>
        <v>338.63022476769544</v>
      </c>
      <c r="M44" s="23">
        <f t="shared" si="3"/>
        <v>324.1272947676954</v>
      </c>
      <c r="O44" s="17">
        <v>49.9</v>
      </c>
      <c r="P44" s="24">
        <v>0.828</v>
      </c>
      <c r="Q44" s="30">
        <f t="shared" si="5"/>
        <v>73.8</v>
      </c>
      <c r="R44">
        <v>73.8</v>
      </c>
      <c r="S44" s="24">
        <v>3.919</v>
      </c>
      <c r="V44" s="26">
        <v>0.024</v>
      </c>
      <c r="W44" s="23">
        <v>324.1272947676954</v>
      </c>
    </row>
    <row r="45" spans="1:23" ht="12.75">
      <c r="A45" s="1">
        <v>36346</v>
      </c>
      <c r="B45" s="14">
        <v>186</v>
      </c>
      <c r="C45" s="2">
        <v>0.831597209</v>
      </c>
      <c r="D45" s="15">
        <v>0.831597209</v>
      </c>
      <c r="E45" s="3">
        <v>356</v>
      </c>
      <c r="F45" s="16">
        <v>0</v>
      </c>
      <c r="G45" s="18">
        <v>1013.3</v>
      </c>
      <c r="H45" s="19">
        <f t="shared" si="1"/>
        <v>978.3</v>
      </c>
      <c r="I45" s="17">
        <v>978.3</v>
      </c>
      <c r="J45" s="19">
        <f t="shared" si="2"/>
        <v>291.0746429637557</v>
      </c>
      <c r="K45" s="19">
        <f t="shared" si="4"/>
        <v>329.1241829637557</v>
      </c>
      <c r="L45" s="19">
        <f t="shared" si="0"/>
        <v>358.1300429637557</v>
      </c>
      <c r="M45" s="23">
        <f t="shared" si="3"/>
        <v>343.62711296375574</v>
      </c>
      <c r="O45" s="17">
        <v>50.6</v>
      </c>
      <c r="P45" s="24">
        <v>0.829</v>
      </c>
      <c r="Q45" s="30">
        <f t="shared" si="5"/>
        <v>73.89999999999999</v>
      </c>
      <c r="R45">
        <v>73.9</v>
      </c>
      <c r="S45" s="24">
        <v>2.599</v>
      </c>
      <c r="V45" s="26">
        <v>0.019</v>
      </c>
      <c r="W45" s="23">
        <v>343.62711296375574</v>
      </c>
    </row>
    <row r="46" spans="1:23" ht="12.75">
      <c r="A46" s="1">
        <v>36346</v>
      </c>
      <c r="B46" s="14">
        <v>186</v>
      </c>
      <c r="C46" s="2">
        <v>0.831712961</v>
      </c>
      <c r="D46" s="15">
        <v>0.831712961</v>
      </c>
      <c r="E46" s="3">
        <v>366</v>
      </c>
      <c r="F46" s="16">
        <v>0</v>
      </c>
      <c r="G46" s="18">
        <v>1010.7</v>
      </c>
      <c r="H46" s="19">
        <f t="shared" si="1"/>
        <v>975.7</v>
      </c>
      <c r="I46" s="17">
        <v>975.7</v>
      </c>
      <c r="J46" s="19">
        <f t="shared" si="2"/>
        <v>313.17319599253904</v>
      </c>
      <c r="K46" s="19">
        <f t="shared" si="4"/>
        <v>351.222735992539</v>
      </c>
      <c r="L46" s="19">
        <f t="shared" si="0"/>
        <v>380.22859599253906</v>
      </c>
      <c r="M46" s="23">
        <f t="shared" si="3"/>
        <v>365.725665992539</v>
      </c>
      <c r="O46" s="17">
        <v>51.1</v>
      </c>
      <c r="P46" s="24">
        <v>0.823</v>
      </c>
      <c r="Q46" s="30">
        <f t="shared" si="5"/>
        <v>73.3</v>
      </c>
      <c r="R46">
        <v>73.3</v>
      </c>
      <c r="S46" s="24">
        <v>3.763</v>
      </c>
      <c r="V46" s="26">
        <v>0.018</v>
      </c>
      <c r="W46" s="23">
        <v>365.725665992539</v>
      </c>
    </row>
    <row r="47" spans="1:23" ht="12.75">
      <c r="A47" s="1">
        <v>36346</v>
      </c>
      <c r="B47" s="14">
        <v>186</v>
      </c>
      <c r="C47" s="2">
        <v>0.831828713</v>
      </c>
      <c r="D47" s="15">
        <v>0.831828713</v>
      </c>
      <c r="E47" s="3">
        <v>376</v>
      </c>
      <c r="F47" s="16">
        <v>0</v>
      </c>
      <c r="G47" s="18">
        <v>1010.3</v>
      </c>
      <c r="H47" s="19">
        <f t="shared" si="1"/>
        <v>975.3</v>
      </c>
      <c r="I47" s="17">
        <v>975.3</v>
      </c>
      <c r="J47" s="19">
        <f t="shared" si="2"/>
        <v>316.5781991656205</v>
      </c>
      <c r="K47" s="19">
        <f t="shared" si="4"/>
        <v>354.6277391656205</v>
      </c>
      <c r="L47" s="19">
        <f t="shared" si="0"/>
        <v>383.6335991656205</v>
      </c>
      <c r="M47" s="23">
        <f t="shared" si="3"/>
        <v>369.1306691656205</v>
      </c>
      <c r="O47" s="17">
        <v>52</v>
      </c>
      <c r="P47" s="24">
        <v>0.849</v>
      </c>
      <c r="Q47" s="30">
        <f t="shared" si="5"/>
        <v>75.89999999999999</v>
      </c>
      <c r="R47">
        <v>75.9</v>
      </c>
      <c r="S47" s="24">
        <v>3.783</v>
      </c>
      <c r="V47" s="26">
        <v>0.019</v>
      </c>
      <c r="W47" s="23">
        <v>369.1306691656205</v>
      </c>
    </row>
    <row r="48" spans="1:23" ht="12.75">
      <c r="A48" s="1">
        <v>36346</v>
      </c>
      <c r="B48" s="14">
        <v>186</v>
      </c>
      <c r="C48" s="2">
        <v>0.831944466</v>
      </c>
      <c r="D48" s="15">
        <v>0.831944466</v>
      </c>
      <c r="E48" s="3">
        <v>386</v>
      </c>
      <c r="F48" s="16">
        <v>0</v>
      </c>
      <c r="G48" s="18">
        <v>1009.8</v>
      </c>
      <c r="H48" s="19">
        <f t="shared" si="1"/>
        <v>974.8</v>
      </c>
      <c r="I48" s="17">
        <v>974.8</v>
      </c>
      <c r="J48" s="19">
        <f t="shared" si="2"/>
        <v>320.83641748979034</v>
      </c>
      <c r="K48" s="19">
        <f t="shared" si="4"/>
        <v>358.8859574897903</v>
      </c>
      <c r="L48" s="19">
        <f t="shared" si="0"/>
        <v>387.89181748979036</v>
      </c>
      <c r="M48" s="23">
        <f t="shared" si="3"/>
        <v>373.38888748979036</v>
      </c>
      <c r="O48" s="17">
        <v>52.5</v>
      </c>
      <c r="P48" s="24">
        <v>0.838</v>
      </c>
      <c r="Q48" s="30">
        <f t="shared" si="5"/>
        <v>74.8</v>
      </c>
      <c r="R48">
        <v>74.8</v>
      </c>
      <c r="S48" s="24">
        <v>3.154</v>
      </c>
      <c r="V48" s="26">
        <v>0.021</v>
      </c>
      <c r="W48" s="23">
        <v>373.38888748979036</v>
      </c>
    </row>
    <row r="49" spans="1:23" ht="12.75">
      <c r="A49" s="1">
        <v>36346</v>
      </c>
      <c r="B49" s="14">
        <v>186</v>
      </c>
      <c r="C49" s="2">
        <v>0.832060158</v>
      </c>
      <c r="D49" s="15">
        <v>0.832060158</v>
      </c>
      <c r="E49" s="3">
        <v>396</v>
      </c>
      <c r="F49" s="16">
        <v>0</v>
      </c>
      <c r="G49" s="18">
        <v>1008.6</v>
      </c>
      <c r="H49" s="19">
        <f t="shared" si="1"/>
        <v>973.6</v>
      </c>
      <c r="I49" s="17">
        <v>973.6</v>
      </c>
      <c r="J49" s="19">
        <f t="shared" si="2"/>
        <v>331.06505935628957</v>
      </c>
      <c r="K49" s="19">
        <f t="shared" si="4"/>
        <v>369.11459935628955</v>
      </c>
      <c r="L49" s="19">
        <f t="shared" si="0"/>
        <v>398.1204593562896</v>
      </c>
      <c r="M49" s="23">
        <f t="shared" si="3"/>
        <v>383.61752935628954</v>
      </c>
      <c r="O49" s="17">
        <v>52.6</v>
      </c>
      <c r="P49" s="24">
        <v>0.828</v>
      </c>
      <c r="Q49" s="30">
        <f t="shared" si="5"/>
        <v>73.8</v>
      </c>
      <c r="R49">
        <v>73.8</v>
      </c>
      <c r="S49" s="24">
        <v>3.919</v>
      </c>
      <c r="V49" s="26">
        <v>0.032</v>
      </c>
      <c r="W49" s="23">
        <v>383.61752935628954</v>
      </c>
    </row>
    <row r="50" spans="1:23" ht="12.75">
      <c r="A50" s="1">
        <v>36346</v>
      </c>
      <c r="B50" s="14">
        <v>186</v>
      </c>
      <c r="C50" s="2">
        <v>0.83217591</v>
      </c>
      <c r="D50" s="15">
        <v>0.83217591</v>
      </c>
      <c r="E50" s="3">
        <v>406</v>
      </c>
      <c r="F50" s="16">
        <v>0</v>
      </c>
      <c r="G50" s="18">
        <v>1007.4</v>
      </c>
      <c r="H50" s="19">
        <f t="shared" si="1"/>
        <v>972.4</v>
      </c>
      <c r="I50" s="17">
        <v>972.4</v>
      </c>
      <c r="J50" s="19">
        <f t="shared" si="2"/>
        <v>341.30631620053845</v>
      </c>
      <c r="K50" s="19">
        <f t="shared" si="4"/>
        <v>379.3558562005384</v>
      </c>
      <c r="L50" s="19">
        <f t="shared" si="0"/>
        <v>408.36171620053847</v>
      </c>
      <c r="M50" s="23">
        <f t="shared" si="3"/>
        <v>393.8587862005385</v>
      </c>
      <c r="O50" s="17">
        <v>52.7</v>
      </c>
      <c r="P50" s="24">
        <v>0.824</v>
      </c>
      <c r="Q50" s="30">
        <f t="shared" si="5"/>
        <v>73.39999999999999</v>
      </c>
      <c r="R50">
        <v>73.4</v>
      </c>
      <c r="S50" s="24">
        <v>3.684</v>
      </c>
      <c r="V50" s="26">
        <v>0.025</v>
      </c>
      <c r="W50" s="23">
        <v>393.8587862005385</v>
      </c>
    </row>
    <row r="51" spans="1:23" ht="12.75">
      <c r="A51" s="1">
        <v>36346</v>
      </c>
      <c r="B51" s="14">
        <v>186</v>
      </c>
      <c r="C51" s="2">
        <v>0.832291663</v>
      </c>
      <c r="D51" s="15">
        <v>0.832291663</v>
      </c>
      <c r="E51" s="3">
        <v>416</v>
      </c>
      <c r="F51" s="16">
        <v>0</v>
      </c>
      <c r="G51" s="18">
        <v>1007.5</v>
      </c>
      <c r="H51" s="19">
        <f t="shared" si="1"/>
        <v>972.5</v>
      </c>
      <c r="I51" s="17">
        <v>972.5</v>
      </c>
      <c r="J51" s="19">
        <f t="shared" si="2"/>
        <v>340.4523955486457</v>
      </c>
      <c r="K51" s="19">
        <f t="shared" si="4"/>
        <v>378.5019355486457</v>
      </c>
      <c r="L51" s="19">
        <f t="shared" si="0"/>
        <v>407.50779554864573</v>
      </c>
      <c r="M51" s="23">
        <f t="shared" si="3"/>
        <v>393.00486554864574</v>
      </c>
      <c r="O51" s="17">
        <v>52.8</v>
      </c>
      <c r="P51" s="24">
        <v>0.837</v>
      </c>
      <c r="Q51" s="30">
        <f t="shared" si="5"/>
        <v>74.7</v>
      </c>
      <c r="R51">
        <v>74.7</v>
      </c>
      <c r="S51" s="24">
        <v>2.839</v>
      </c>
      <c r="V51" s="26">
        <v>0.023</v>
      </c>
      <c r="W51" s="23">
        <v>393.00486554864574</v>
      </c>
    </row>
    <row r="52" spans="1:23" ht="12.75">
      <c r="A52" s="1">
        <v>36346</v>
      </c>
      <c r="B52" s="14">
        <v>186</v>
      </c>
      <c r="C52" s="2">
        <v>0.832407415</v>
      </c>
      <c r="D52" s="15">
        <v>0.832407415</v>
      </c>
      <c r="E52" s="3">
        <v>426</v>
      </c>
      <c r="F52" s="16">
        <v>0</v>
      </c>
      <c r="G52" s="18">
        <v>1007.7</v>
      </c>
      <c r="H52" s="19">
        <f t="shared" si="1"/>
        <v>972.7</v>
      </c>
      <c r="I52" s="17">
        <v>972.7</v>
      </c>
      <c r="J52" s="19">
        <f t="shared" si="2"/>
        <v>338.74481763351986</v>
      </c>
      <c r="K52" s="19">
        <f t="shared" si="4"/>
        <v>376.79435763351984</v>
      </c>
      <c r="L52" s="19">
        <f t="shared" si="0"/>
        <v>405.8002176335199</v>
      </c>
      <c r="M52" s="23">
        <f t="shared" si="3"/>
        <v>391.2972876335199</v>
      </c>
      <c r="O52" s="17">
        <v>52.9</v>
      </c>
      <c r="P52" s="24">
        <v>0.853</v>
      </c>
      <c r="Q52" s="30">
        <f t="shared" si="5"/>
        <v>76.3</v>
      </c>
      <c r="R52">
        <v>76.3</v>
      </c>
      <c r="S52" s="24">
        <v>3.54</v>
      </c>
      <c r="V52" s="26">
        <v>0.022</v>
      </c>
      <c r="W52" s="23">
        <v>391.2972876335199</v>
      </c>
    </row>
    <row r="53" spans="1:23" ht="12.75">
      <c r="A53" s="1">
        <v>36346</v>
      </c>
      <c r="B53" s="14">
        <v>186</v>
      </c>
      <c r="C53" s="2">
        <v>0.832523167</v>
      </c>
      <c r="D53" s="15">
        <v>0.832523167</v>
      </c>
      <c r="E53" s="3">
        <v>436</v>
      </c>
      <c r="F53" s="16">
        <v>0</v>
      </c>
      <c r="G53" s="18">
        <v>1007.9</v>
      </c>
      <c r="H53" s="19">
        <f t="shared" si="1"/>
        <v>972.9</v>
      </c>
      <c r="I53" s="17">
        <v>972.9</v>
      </c>
      <c r="J53" s="19">
        <f t="shared" si="2"/>
        <v>337.03759078293444</v>
      </c>
      <c r="K53" s="19">
        <f t="shared" si="4"/>
        <v>375.0871307829344</v>
      </c>
      <c r="L53" s="19">
        <f t="shared" si="0"/>
        <v>404.09299078293446</v>
      </c>
      <c r="M53" s="23">
        <f t="shared" si="3"/>
        <v>389.5900607829344</v>
      </c>
      <c r="O53" s="17">
        <v>53.4</v>
      </c>
      <c r="P53" s="24">
        <v>0.854</v>
      </c>
      <c r="Q53" s="30">
        <f t="shared" si="5"/>
        <v>76.39999999999999</v>
      </c>
      <c r="R53">
        <v>76.4</v>
      </c>
      <c r="S53" s="24">
        <v>3.114</v>
      </c>
      <c r="V53" s="26">
        <v>0.019</v>
      </c>
      <c r="W53" s="23">
        <v>389.5900607829344</v>
      </c>
    </row>
    <row r="54" spans="1:23" ht="12.75">
      <c r="A54" s="1">
        <v>36346</v>
      </c>
      <c r="B54" s="14">
        <v>186</v>
      </c>
      <c r="C54" s="2">
        <v>0.83263886</v>
      </c>
      <c r="D54" s="15">
        <v>0.83263886</v>
      </c>
      <c r="E54" s="3">
        <v>446</v>
      </c>
      <c r="F54" s="16">
        <v>0</v>
      </c>
      <c r="G54" s="18">
        <v>1007.7</v>
      </c>
      <c r="H54" s="19">
        <f t="shared" si="1"/>
        <v>972.7</v>
      </c>
      <c r="I54" s="17">
        <v>972.7</v>
      </c>
      <c r="J54" s="19">
        <f t="shared" si="2"/>
        <v>338.74481763351986</v>
      </c>
      <c r="K54" s="19">
        <f t="shared" si="4"/>
        <v>376.79435763351984</v>
      </c>
      <c r="L54" s="19">
        <f t="shared" si="0"/>
        <v>405.8002176335199</v>
      </c>
      <c r="M54" s="23">
        <f t="shared" si="3"/>
        <v>391.2972876335199</v>
      </c>
      <c r="O54" s="17">
        <v>53.6</v>
      </c>
      <c r="P54" s="24">
        <v>0.844</v>
      </c>
      <c r="Q54" s="30">
        <f t="shared" si="5"/>
        <v>75.39999999999999</v>
      </c>
      <c r="R54">
        <v>75.4</v>
      </c>
      <c r="S54" s="24">
        <v>3.459</v>
      </c>
      <c r="V54" s="26">
        <v>0.026</v>
      </c>
      <c r="W54" s="23">
        <v>391.2972876335199</v>
      </c>
    </row>
    <row r="55" spans="1:23" ht="12.75">
      <c r="A55" s="1">
        <v>36346</v>
      </c>
      <c r="B55" s="14">
        <v>186</v>
      </c>
      <c r="C55" s="2">
        <v>0.832754612</v>
      </c>
      <c r="D55" s="15">
        <v>0.832754612</v>
      </c>
      <c r="E55" s="3">
        <v>456</v>
      </c>
      <c r="F55" s="16">
        <v>0</v>
      </c>
      <c r="G55" s="18">
        <v>1005.3</v>
      </c>
      <c r="H55" s="19">
        <f t="shared" si="1"/>
        <v>970.3</v>
      </c>
      <c r="I55" s="17">
        <v>970.3</v>
      </c>
      <c r="J55" s="19">
        <f t="shared" si="2"/>
        <v>359.2589642402729</v>
      </c>
      <c r="K55" s="19">
        <f t="shared" si="4"/>
        <v>397.3085042402729</v>
      </c>
      <c r="L55" s="19">
        <f t="shared" si="0"/>
        <v>426.31436424027294</v>
      </c>
      <c r="M55" s="23">
        <f t="shared" si="3"/>
        <v>411.8114342402729</v>
      </c>
      <c r="O55" s="17">
        <v>53.4</v>
      </c>
      <c r="P55" s="24">
        <v>0.855</v>
      </c>
      <c r="Q55" s="30">
        <f t="shared" si="5"/>
        <v>76.5</v>
      </c>
      <c r="R55">
        <v>76.5</v>
      </c>
      <c r="S55" s="24">
        <v>3.254</v>
      </c>
      <c r="V55" s="26">
        <v>0.022</v>
      </c>
      <c r="W55" s="23">
        <v>411.8114342402729</v>
      </c>
    </row>
    <row r="56" spans="1:23" ht="12.75">
      <c r="A56" s="1">
        <v>36346</v>
      </c>
      <c r="B56" s="14">
        <v>186</v>
      </c>
      <c r="C56" s="2">
        <v>0.832870364</v>
      </c>
      <c r="D56" s="15">
        <v>0.832870364</v>
      </c>
      <c r="E56" s="3">
        <v>466</v>
      </c>
      <c r="F56" s="16">
        <v>0</v>
      </c>
      <c r="G56" s="18">
        <v>1005.8</v>
      </c>
      <c r="H56" s="19">
        <f t="shared" si="1"/>
        <v>970.8</v>
      </c>
      <c r="I56" s="17">
        <v>970.8</v>
      </c>
      <c r="J56" s="19">
        <f t="shared" si="2"/>
        <v>354.9810024888655</v>
      </c>
      <c r="K56" s="19">
        <f t="shared" si="4"/>
        <v>393.0305424888655</v>
      </c>
      <c r="L56" s="19">
        <f t="shared" si="0"/>
        <v>422.0364024888655</v>
      </c>
      <c r="M56" s="23">
        <f t="shared" si="3"/>
        <v>407.5334724888655</v>
      </c>
      <c r="O56" s="17">
        <v>53.1</v>
      </c>
      <c r="P56" s="24">
        <v>0.844</v>
      </c>
      <c r="Q56" s="30">
        <f t="shared" si="5"/>
        <v>75.39999999999999</v>
      </c>
      <c r="R56">
        <v>75.4</v>
      </c>
      <c r="S56" s="24">
        <v>3.743</v>
      </c>
      <c r="V56" s="26">
        <v>0.018</v>
      </c>
      <c r="W56" s="23">
        <v>407.5334724888655</v>
      </c>
    </row>
    <row r="57" spans="1:23" ht="12.75">
      <c r="A57" s="1">
        <v>36346</v>
      </c>
      <c r="B57" s="14">
        <v>186</v>
      </c>
      <c r="C57" s="2">
        <v>0.832986116</v>
      </c>
      <c r="D57" s="15">
        <v>0.832986116</v>
      </c>
      <c r="E57" s="3">
        <v>476</v>
      </c>
      <c r="F57" s="16">
        <v>0</v>
      </c>
      <c r="G57" s="18">
        <v>1005.5</v>
      </c>
      <c r="H57" s="19">
        <f t="shared" si="1"/>
        <v>970.5</v>
      </c>
      <c r="I57" s="17">
        <v>970.5</v>
      </c>
      <c r="J57" s="19">
        <f t="shared" si="2"/>
        <v>357.54751506438754</v>
      </c>
      <c r="K57" s="19">
        <f t="shared" si="4"/>
        <v>395.5970550643875</v>
      </c>
      <c r="L57" s="19">
        <f t="shared" si="0"/>
        <v>424.60291506438756</v>
      </c>
      <c r="M57" s="23">
        <f t="shared" si="3"/>
        <v>410.0999850643875</v>
      </c>
      <c r="O57" s="17">
        <v>52.8</v>
      </c>
      <c r="P57" s="24">
        <v>0.854</v>
      </c>
      <c r="Q57" s="30">
        <f t="shared" si="5"/>
        <v>76.39999999999999</v>
      </c>
      <c r="R57">
        <v>76.4</v>
      </c>
      <c r="S57" s="24">
        <v>2.856</v>
      </c>
      <c r="V57" s="26">
        <v>0.015</v>
      </c>
      <c r="W57" s="23">
        <v>410.0999850643875</v>
      </c>
    </row>
    <row r="58" spans="1:23" ht="12.75">
      <c r="A58" s="1">
        <v>36346</v>
      </c>
      <c r="B58" s="14">
        <v>186</v>
      </c>
      <c r="C58" s="2">
        <v>0.833101869</v>
      </c>
      <c r="D58" s="15">
        <v>0.833101869</v>
      </c>
      <c r="E58" s="3">
        <v>486</v>
      </c>
      <c r="F58" s="16">
        <v>0</v>
      </c>
      <c r="G58" s="18">
        <v>1006.4</v>
      </c>
      <c r="H58" s="19">
        <f t="shared" si="1"/>
        <v>971.4</v>
      </c>
      <c r="I58" s="17">
        <v>971.4</v>
      </c>
      <c r="J58" s="19">
        <f t="shared" si="2"/>
        <v>349.8503558183882</v>
      </c>
      <c r="K58" s="19">
        <f t="shared" si="4"/>
        <v>387.8998958183882</v>
      </c>
      <c r="L58" s="19">
        <f t="shared" si="0"/>
        <v>416.90575581838823</v>
      </c>
      <c r="M58" s="23">
        <f t="shared" si="3"/>
        <v>402.40282581838824</v>
      </c>
      <c r="O58" s="17">
        <v>53.2</v>
      </c>
      <c r="P58" s="24">
        <v>0.837</v>
      </c>
      <c r="Q58" s="30">
        <f t="shared" si="5"/>
        <v>74.7</v>
      </c>
      <c r="R58">
        <v>74.7</v>
      </c>
      <c r="S58" s="24">
        <v>3.579</v>
      </c>
      <c r="V58" s="26">
        <v>0.016</v>
      </c>
      <c r="W58" s="23">
        <v>402.40282581838824</v>
      </c>
    </row>
    <row r="59" spans="1:23" ht="12.75">
      <c r="A59" s="1">
        <v>36346</v>
      </c>
      <c r="B59" s="14">
        <v>186</v>
      </c>
      <c r="C59" s="2">
        <v>0.833217621</v>
      </c>
      <c r="D59" s="15">
        <v>0.833217621</v>
      </c>
      <c r="E59" s="3">
        <v>496</v>
      </c>
      <c r="F59" s="16">
        <v>0</v>
      </c>
      <c r="G59" s="18">
        <v>1006</v>
      </c>
      <c r="H59" s="19">
        <f t="shared" si="1"/>
        <v>971</v>
      </c>
      <c r="I59" s="17">
        <v>971</v>
      </c>
      <c r="J59" s="19">
        <f t="shared" si="2"/>
        <v>353.27043468551454</v>
      </c>
      <c r="K59" s="19">
        <f t="shared" si="4"/>
        <v>391.3199746855145</v>
      </c>
      <c r="L59" s="19">
        <f t="shared" si="0"/>
        <v>420.32583468551456</v>
      </c>
      <c r="M59" s="23">
        <f t="shared" si="3"/>
        <v>405.8229046855146</v>
      </c>
      <c r="O59" s="17">
        <v>53.7</v>
      </c>
      <c r="P59" s="24">
        <v>0.847</v>
      </c>
      <c r="Q59" s="30">
        <f t="shared" si="5"/>
        <v>75.7</v>
      </c>
      <c r="R59">
        <v>75.7</v>
      </c>
      <c r="S59" s="24">
        <v>3.214</v>
      </c>
      <c r="V59" s="26">
        <v>0.019</v>
      </c>
      <c r="W59" s="23">
        <v>405.8229046855146</v>
      </c>
    </row>
    <row r="60" spans="1:23" ht="12.75">
      <c r="A60" s="1">
        <v>36346</v>
      </c>
      <c r="B60" s="14">
        <v>186</v>
      </c>
      <c r="C60" s="2">
        <v>0.833333313</v>
      </c>
      <c r="D60" s="15">
        <v>0.833333313</v>
      </c>
      <c r="E60" s="3">
        <v>506</v>
      </c>
      <c r="F60" s="16">
        <v>0</v>
      </c>
      <c r="G60" s="18">
        <v>1005.3</v>
      </c>
      <c r="H60" s="19">
        <f t="shared" si="1"/>
        <v>970.3</v>
      </c>
      <c r="I60" s="17">
        <v>970.3</v>
      </c>
      <c r="J60" s="19">
        <f t="shared" si="2"/>
        <v>359.2589642402729</v>
      </c>
      <c r="K60" s="19">
        <f t="shared" si="4"/>
        <v>397.3085042402729</v>
      </c>
      <c r="L60" s="19">
        <f t="shared" si="0"/>
        <v>426.31436424027294</v>
      </c>
      <c r="M60" s="23">
        <f t="shared" si="3"/>
        <v>411.8114342402729</v>
      </c>
      <c r="O60" s="17">
        <v>53.5</v>
      </c>
      <c r="P60" s="24">
        <v>0.864</v>
      </c>
      <c r="Q60" s="30">
        <f t="shared" si="5"/>
        <v>77.4</v>
      </c>
      <c r="R60">
        <v>77.4</v>
      </c>
      <c r="S60" s="24">
        <v>3.822</v>
      </c>
      <c r="V60" s="26">
        <v>0.019</v>
      </c>
      <c r="W60" s="23">
        <v>411.8114342402729</v>
      </c>
    </row>
    <row r="61" spans="1:23" ht="12.75">
      <c r="A61" s="1">
        <v>36346</v>
      </c>
      <c r="B61" s="14">
        <v>186</v>
      </c>
      <c r="C61" s="2">
        <v>0.833449066</v>
      </c>
      <c r="D61" s="15">
        <v>0.833449066</v>
      </c>
      <c r="E61" s="3">
        <v>516</v>
      </c>
      <c r="F61" s="16">
        <v>0</v>
      </c>
      <c r="G61" s="18">
        <v>1005.6</v>
      </c>
      <c r="H61" s="19">
        <f t="shared" si="1"/>
        <v>970.6</v>
      </c>
      <c r="I61" s="17">
        <v>970.6</v>
      </c>
      <c r="J61" s="19">
        <f t="shared" si="2"/>
        <v>356.6919227322721</v>
      </c>
      <c r="K61" s="19">
        <f t="shared" si="4"/>
        <v>394.74146273227205</v>
      </c>
      <c r="L61" s="19">
        <f t="shared" si="0"/>
        <v>423.7473227322721</v>
      </c>
      <c r="M61" s="23">
        <f t="shared" si="3"/>
        <v>409.2443927322721</v>
      </c>
      <c r="O61" s="17">
        <v>53.8</v>
      </c>
      <c r="P61" s="24">
        <v>0.887</v>
      </c>
      <c r="Q61" s="30">
        <f t="shared" si="5"/>
        <v>79.7</v>
      </c>
      <c r="R61">
        <v>79.7</v>
      </c>
      <c r="S61" s="24">
        <v>3.621</v>
      </c>
      <c r="V61" s="26">
        <v>0.019</v>
      </c>
      <c r="W61" s="23">
        <v>409.2443927322721</v>
      </c>
    </row>
    <row r="62" spans="1:23" ht="12.75">
      <c r="A62" s="1">
        <v>36346</v>
      </c>
      <c r="B62" s="14">
        <v>186</v>
      </c>
      <c r="C62" s="2">
        <v>0.833564818</v>
      </c>
      <c r="D62" s="15">
        <v>0.833564818</v>
      </c>
      <c r="E62" s="3">
        <v>526</v>
      </c>
      <c r="F62" s="16">
        <v>0</v>
      </c>
      <c r="G62" s="18">
        <v>1007.2</v>
      </c>
      <c r="H62" s="19">
        <f t="shared" si="1"/>
        <v>972.2</v>
      </c>
      <c r="I62" s="17">
        <v>972.2</v>
      </c>
      <c r="J62" s="19">
        <f t="shared" si="2"/>
        <v>343.0144209832757</v>
      </c>
      <c r="K62" s="19">
        <f t="shared" si="4"/>
        <v>381.0639609832757</v>
      </c>
      <c r="L62" s="19">
        <f t="shared" si="0"/>
        <v>410.06982098327575</v>
      </c>
      <c r="M62" s="23">
        <f t="shared" si="3"/>
        <v>395.5668909832757</v>
      </c>
      <c r="O62" s="17">
        <v>52.8</v>
      </c>
      <c r="P62" s="24">
        <v>0.876</v>
      </c>
      <c r="Q62" s="30">
        <f t="shared" si="5"/>
        <v>78.6</v>
      </c>
      <c r="R62">
        <v>78.6</v>
      </c>
      <c r="S62" s="24">
        <v>2.608</v>
      </c>
      <c r="V62" s="26">
        <v>0.014</v>
      </c>
      <c r="W62" s="23">
        <v>395.5668909832757</v>
      </c>
    </row>
    <row r="63" spans="1:23" ht="12.75">
      <c r="A63" s="1">
        <v>36346</v>
      </c>
      <c r="B63" s="14">
        <v>186</v>
      </c>
      <c r="C63" s="2">
        <v>0.83368057</v>
      </c>
      <c r="D63" s="15">
        <v>0.83368057</v>
      </c>
      <c r="E63" s="3">
        <v>536</v>
      </c>
      <c r="F63" s="16">
        <v>0</v>
      </c>
      <c r="G63" s="18">
        <v>1008.4</v>
      </c>
      <c r="H63" s="19">
        <f t="shared" si="1"/>
        <v>973.4</v>
      </c>
      <c r="I63" s="17">
        <v>973.4</v>
      </c>
      <c r="J63" s="19">
        <f t="shared" si="2"/>
        <v>332.77105861693764</v>
      </c>
      <c r="K63" s="19">
        <f t="shared" si="4"/>
        <v>370.8205986169376</v>
      </c>
      <c r="L63" s="19">
        <f t="shared" si="0"/>
        <v>399.82645861693766</v>
      </c>
      <c r="M63" s="23">
        <f t="shared" si="3"/>
        <v>385.32352861693766</v>
      </c>
      <c r="O63" s="17">
        <v>53.4</v>
      </c>
      <c r="P63" s="24">
        <v>0.877</v>
      </c>
      <c r="Q63" s="30">
        <f t="shared" si="5"/>
        <v>78.7</v>
      </c>
      <c r="R63">
        <v>78.7</v>
      </c>
      <c r="S63" s="24">
        <v>3.329</v>
      </c>
      <c r="V63" s="26">
        <v>0.014</v>
      </c>
      <c r="W63" s="23">
        <v>385.32352861693766</v>
      </c>
    </row>
    <row r="64" spans="1:23" ht="12.75">
      <c r="A64" s="1">
        <v>36346</v>
      </c>
      <c r="B64" s="14">
        <v>186</v>
      </c>
      <c r="C64" s="2">
        <v>0.833796322</v>
      </c>
      <c r="D64" s="15">
        <v>0.833796322</v>
      </c>
      <c r="E64" s="3">
        <v>546</v>
      </c>
      <c r="F64" s="16">
        <v>0</v>
      </c>
      <c r="G64" s="18">
        <v>1009.4</v>
      </c>
      <c r="H64" s="19">
        <f t="shared" si="1"/>
        <v>974.4</v>
      </c>
      <c r="I64" s="17">
        <v>974.4</v>
      </c>
      <c r="J64" s="19">
        <f t="shared" si="2"/>
        <v>324.24456503280913</v>
      </c>
      <c r="K64" s="19">
        <f t="shared" si="4"/>
        <v>362.2941050328091</v>
      </c>
      <c r="L64" s="19">
        <f t="shared" si="0"/>
        <v>391.29996503280915</v>
      </c>
      <c r="M64" s="23">
        <f t="shared" si="3"/>
        <v>376.79703503280916</v>
      </c>
      <c r="O64" s="17">
        <v>53.5</v>
      </c>
      <c r="P64" s="24">
        <v>0.863</v>
      </c>
      <c r="Q64" s="30">
        <f t="shared" si="5"/>
        <v>77.3</v>
      </c>
      <c r="R64">
        <v>77.3</v>
      </c>
      <c r="S64" s="24">
        <v>3.569</v>
      </c>
      <c r="V64" s="26">
        <v>0.013</v>
      </c>
      <c r="W64" s="23">
        <v>376.79703503280916</v>
      </c>
    </row>
    <row r="65" spans="1:23" ht="12.75">
      <c r="A65" s="1">
        <v>36346</v>
      </c>
      <c r="B65" s="14">
        <v>186</v>
      </c>
      <c r="C65" s="2">
        <v>0.833912015</v>
      </c>
      <c r="D65" s="15">
        <v>0.833912015</v>
      </c>
      <c r="E65" s="3">
        <v>556</v>
      </c>
      <c r="F65" s="16">
        <v>0</v>
      </c>
      <c r="G65" s="18">
        <v>1010.5</v>
      </c>
      <c r="H65" s="19">
        <f t="shared" si="1"/>
        <v>975.5</v>
      </c>
      <c r="I65" s="17">
        <v>975.5</v>
      </c>
      <c r="J65" s="19">
        <f t="shared" si="2"/>
        <v>314.87552305303166</v>
      </c>
      <c r="K65" s="19">
        <f t="shared" si="4"/>
        <v>352.92506305303164</v>
      </c>
      <c r="L65" s="19">
        <f t="shared" si="0"/>
        <v>381.9309230530317</v>
      </c>
      <c r="M65" s="23">
        <f t="shared" si="3"/>
        <v>367.4279930530316</v>
      </c>
      <c r="O65" s="17">
        <v>53.5</v>
      </c>
      <c r="P65" s="24">
        <v>0.888</v>
      </c>
      <c r="Q65" s="30">
        <f t="shared" si="5"/>
        <v>79.8</v>
      </c>
      <c r="R65">
        <v>79.8</v>
      </c>
      <c r="S65" s="24">
        <v>3.204</v>
      </c>
      <c r="V65" s="26">
        <v>0.014</v>
      </c>
      <c r="W65" s="23">
        <v>367.4279930530316</v>
      </c>
    </row>
    <row r="66" spans="1:23" ht="12.75">
      <c r="A66" s="1">
        <v>36346</v>
      </c>
      <c r="B66" s="14">
        <v>186</v>
      </c>
      <c r="C66" s="2">
        <v>0.834027767</v>
      </c>
      <c r="D66" s="15">
        <v>0.834027767</v>
      </c>
      <c r="E66" s="3">
        <v>566</v>
      </c>
      <c r="F66" s="16">
        <v>0</v>
      </c>
      <c r="G66" s="18">
        <v>1011</v>
      </c>
      <c r="H66" s="19">
        <f t="shared" si="1"/>
        <v>976</v>
      </c>
      <c r="I66" s="17">
        <v>976</v>
      </c>
      <c r="J66" s="19">
        <f t="shared" si="2"/>
        <v>310.6203595615085</v>
      </c>
      <c r="K66" s="19">
        <f t="shared" si="4"/>
        <v>348.6698995615085</v>
      </c>
      <c r="L66" s="19">
        <f t="shared" si="0"/>
        <v>377.6757595615085</v>
      </c>
      <c r="M66" s="23">
        <f t="shared" si="3"/>
        <v>363.1728295615085</v>
      </c>
      <c r="O66" s="17">
        <v>53.5</v>
      </c>
      <c r="P66" s="24">
        <v>0.879</v>
      </c>
      <c r="Q66" s="30">
        <f t="shared" si="5"/>
        <v>78.9</v>
      </c>
      <c r="R66">
        <v>78.9</v>
      </c>
      <c r="S66" s="24">
        <v>2.824</v>
      </c>
      <c r="V66" s="26">
        <v>0.016</v>
      </c>
      <c r="W66" s="23">
        <v>363.1728295615085</v>
      </c>
    </row>
    <row r="67" spans="1:23" ht="12.75">
      <c r="A67" s="1">
        <v>36346</v>
      </c>
      <c r="B67" s="14">
        <v>186</v>
      </c>
      <c r="C67" s="2">
        <v>0.834143519</v>
      </c>
      <c r="D67" s="15">
        <v>0.834143519</v>
      </c>
      <c r="E67" s="3">
        <v>576</v>
      </c>
      <c r="F67" s="16">
        <v>0</v>
      </c>
      <c r="G67" s="18">
        <v>1011.6</v>
      </c>
      <c r="H67" s="19">
        <f t="shared" si="1"/>
        <v>976.6</v>
      </c>
      <c r="I67" s="17">
        <v>976.6</v>
      </c>
      <c r="J67" s="19">
        <f t="shared" si="2"/>
        <v>305.51703990564926</v>
      </c>
      <c r="K67" s="19">
        <f t="shared" si="4"/>
        <v>343.56657990564923</v>
      </c>
      <c r="L67" s="19">
        <f t="shared" si="0"/>
        <v>372.5724399056493</v>
      </c>
      <c r="M67" s="23">
        <f t="shared" si="3"/>
        <v>358.0695099056493</v>
      </c>
      <c r="O67" s="17">
        <v>53.5</v>
      </c>
      <c r="P67" s="24">
        <v>0.883</v>
      </c>
      <c r="Q67" s="30">
        <f t="shared" si="5"/>
        <v>79.3</v>
      </c>
      <c r="R67">
        <v>79.3</v>
      </c>
      <c r="S67" s="24">
        <v>3.57</v>
      </c>
      <c r="V67" s="26">
        <v>0.013</v>
      </c>
      <c r="W67" s="23">
        <v>358.0695099056493</v>
      </c>
    </row>
    <row r="68" spans="1:23" ht="12.75">
      <c r="A68" s="1">
        <v>36346</v>
      </c>
      <c r="B68" s="14">
        <v>186</v>
      </c>
      <c r="C68" s="2">
        <v>0.834259272</v>
      </c>
      <c r="D68" s="15">
        <v>0.834259272</v>
      </c>
      <c r="E68" s="3">
        <v>586</v>
      </c>
      <c r="F68" s="16">
        <v>0</v>
      </c>
      <c r="G68" s="18">
        <v>1011.7</v>
      </c>
      <c r="H68" s="19">
        <f t="shared" si="1"/>
        <v>976.7</v>
      </c>
      <c r="I68" s="17">
        <v>976.7</v>
      </c>
      <c r="J68" s="19">
        <f t="shared" si="2"/>
        <v>304.6667914666731</v>
      </c>
      <c r="K68" s="19">
        <f t="shared" si="4"/>
        <v>342.71633146667307</v>
      </c>
      <c r="L68" s="19">
        <f t="shared" si="0"/>
        <v>371.7221914666731</v>
      </c>
      <c r="M68" s="23">
        <f t="shared" si="3"/>
        <v>357.21926146667306</v>
      </c>
      <c r="O68" s="17">
        <v>53.5</v>
      </c>
      <c r="P68" s="24">
        <v>0.887</v>
      </c>
      <c r="Q68" s="30">
        <f t="shared" si="5"/>
        <v>79.7</v>
      </c>
      <c r="R68">
        <v>79.7</v>
      </c>
      <c r="S68" s="24">
        <v>2.904</v>
      </c>
      <c r="V68" s="26">
        <v>0.014</v>
      </c>
      <c r="W68" s="23">
        <v>357.21926146667306</v>
      </c>
    </row>
    <row r="69" spans="1:23" ht="12.75">
      <c r="A69" s="1">
        <v>36346</v>
      </c>
      <c r="B69" s="14">
        <v>186</v>
      </c>
      <c r="C69" s="2">
        <v>0.834375024</v>
      </c>
      <c r="D69" s="15">
        <v>0.834375024</v>
      </c>
      <c r="E69" s="3">
        <v>596</v>
      </c>
      <c r="F69" s="16">
        <v>0</v>
      </c>
      <c r="G69" s="18">
        <v>1010.5</v>
      </c>
      <c r="H69" s="19">
        <f t="shared" si="1"/>
        <v>975.5</v>
      </c>
      <c r="I69" s="17">
        <v>975.5</v>
      </c>
      <c r="J69" s="19">
        <f t="shared" si="2"/>
        <v>314.87552305303166</v>
      </c>
      <c r="K69" s="19">
        <f t="shared" si="4"/>
        <v>352.92506305303164</v>
      </c>
      <c r="L69" s="19">
        <f t="shared" si="0"/>
        <v>381.9309230530317</v>
      </c>
      <c r="M69" s="23">
        <f t="shared" si="3"/>
        <v>367.4279930530316</v>
      </c>
      <c r="O69" s="17">
        <v>53.5</v>
      </c>
      <c r="P69" s="24">
        <v>0.904</v>
      </c>
      <c r="Q69" s="30">
        <f t="shared" si="5"/>
        <v>81.4</v>
      </c>
      <c r="R69">
        <v>81.4</v>
      </c>
      <c r="S69" s="24">
        <v>3.4</v>
      </c>
      <c r="V69" s="26">
        <v>0.014</v>
      </c>
      <c r="W69" s="23">
        <v>367.4279930530316</v>
      </c>
    </row>
    <row r="70" spans="1:23" ht="12.75">
      <c r="A70" s="1">
        <v>36346</v>
      </c>
      <c r="B70" s="14">
        <v>186</v>
      </c>
      <c r="C70" s="2">
        <v>0.834490716</v>
      </c>
      <c r="D70" s="15">
        <v>0.834490716</v>
      </c>
      <c r="E70" s="3">
        <v>606</v>
      </c>
      <c r="F70" s="16">
        <v>0</v>
      </c>
      <c r="G70" s="18">
        <v>1010.4</v>
      </c>
      <c r="H70" s="19">
        <f t="shared" si="1"/>
        <v>975.4</v>
      </c>
      <c r="I70" s="17">
        <v>975.4</v>
      </c>
      <c r="J70" s="19">
        <f t="shared" si="2"/>
        <v>315.72681746886747</v>
      </c>
      <c r="K70" s="19">
        <f t="shared" si="4"/>
        <v>353.77635746886745</v>
      </c>
      <c r="L70" s="19">
        <f t="shared" si="0"/>
        <v>382.7822174688675</v>
      </c>
      <c r="M70" s="23">
        <f t="shared" si="3"/>
        <v>368.27928746886744</v>
      </c>
      <c r="O70" s="17">
        <v>53.3</v>
      </c>
      <c r="P70" s="24">
        <v>0.888</v>
      </c>
      <c r="Q70" s="30">
        <f t="shared" si="5"/>
        <v>79.8</v>
      </c>
      <c r="R70">
        <v>79.8</v>
      </c>
      <c r="S70" s="24">
        <v>3.32</v>
      </c>
      <c r="V70" s="26">
        <v>0.016</v>
      </c>
      <c r="W70" s="23">
        <v>368.27928746886744</v>
      </c>
    </row>
    <row r="71" spans="1:23" ht="12.75">
      <c r="A71" s="1">
        <v>36346</v>
      </c>
      <c r="B71" s="14">
        <v>186</v>
      </c>
      <c r="C71" s="2">
        <v>0.834606469</v>
      </c>
      <c r="D71" s="15">
        <v>0.834606469</v>
      </c>
      <c r="E71" s="3">
        <v>616</v>
      </c>
      <c r="F71" s="16">
        <v>0</v>
      </c>
      <c r="G71" s="18">
        <v>1009.4</v>
      </c>
      <c r="H71" s="19">
        <f t="shared" si="1"/>
        <v>974.4</v>
      </c>
      <c r="I71" s="17">
        <v>974.4</v>
      </c>
      <c r="J71" s="19">
        <f t="shared" si="2"/>
        <v>324.24456503280913</v>
      </c>
      <c r="K71" s="19">
        <f t="shared" si="4"/>
        <v>362.2941050328091</v>
      </c>
      <c r="L71" s="19">
        <f t="shared" si="0"/>
        <v>391.29996503280915</v>
      </c>
      <c r="M71" s="23">
        <f t="shared" si="3"/>
        <v>376.79703503280916</v>
      </c>
      <c r="O71" s="17">
        <v>53.2</v>
      </c>
      <c r="P71" s="24">
        <v>0.877</v>
      </c>
      <c r="Q71" s="30">
        <f t="shared" si="5"/>
        <v>78.7</v>
      </c>
      <c r="R71">
        <v>78.7</v>
      </c>
      <c r="S71" s="24">
        <v>3.111</v>
      </c>
      <c r="V71" s="26">
        <v>0.017</v>
      </c>
      <c r="W71" s="23">
        <v>376.79703503280916</v>
      </c>
    </row>
    <row r="72" spans="1:23" ht="12.75">
      <c r="A72" s="1">
        <v>36346</v>
      </c>
      <c r="B72" s="14">
        <v>186</v>
      </c>
      <c r="C72" s="2">
        <v>0.834722221</v>
      </c>
      <c r="D72" s="15">
        <v>0.834722221</v>
      </c>
      <c r="E72" s="3">
        <v>626</v>
      </c>
      <c r="F72" s="16">
        <v>0</v>
      </c>
      <c r="G72" s="18">
        <v>1008.8</v>
      </c>
      <c r="H72" s="19">
        <f t="shared" si="1"/>
        <v>973.8</v>
      </c>
      <c r="I72" s="17">
        <v>973.8</v>
      </c>
      <c r="J72" s="19">
        <f t="shared" si="2"/>
        <v>329.35941051143124</v>
      </c>
      <c r="K72" s="19">
        <f t="shared" si="4"/>
        <v>367.4089505114312</v>
      </c>
      <c r="L72" s="19">
        <f t="shared" si="0"/>
        <v>396.41481051143126</v>
      </c>
      <c r="M72" s="23">
        <f t="shared" si="3"/>
        <v>381.91188051143126</v>
      </c>
      <c r="O72" s="17">
        <v>53.1</v>
      </c>
      <c r="P72" s="24">
        <v>0.853</v>
      </c>
      <c r="Q72" s="30">
        <f t="shared" si="5"/>
        <v>76.3</v>
      </c>
      <c r="R72">
        <v>76.3</v>
      </c>
      <c r="S72" s="24">
        <v>3.56</v>
      </c>
      <c r="V72" s="26">
        <v>0.019</v>
      </c>
      <c r="W72" s="23">
        <v>381.91188051143126</v>
      </c>
    </row>
    <row r="73" spans="1:23" ht="12.75">
      <c r="A73" s="1">
        <v>36346</v>
      </c>
      <c r="B73" s="14">
        <v>186</v>
      </c>
      <c r="C73" s="2">
        <v>0.834837973</v>
      </c>
      <c r="D73" s="15">
        <v>0.834837973</v>
      </c>
      <c r="E73" s="3">
        <v>636</v>
      </c>
      <c r="F73" s="16">
        <v>0</v>
      </c>
      <c r="G73" s="18">
        <v>1008.8</v>
      </c>
      <c r="H73" s="19">
        <f t="shared" si="1"/>
        <v>973.8</v>
      </c>
      <c r="I73" s="17">
        <v>973.8</v>
      </c>
      <c r="J73" s="19">
        <f t="shared" si="2"/>
        <v>329.35941051143124</v>
      </c>
      <c r="K73" s="19">
        <f t="shared" si="4"/>
        <v>367.4089505114312</v>
      </c>
      <c r="L73" s="19">
        <f aca="true" t="shared" si="6" ref="L73:L136">(J73+67.0554)</f>
        <v>396.41481051143126</v>
      </c>
      <c r="M73" s="23">
        <f t="shared" si="3"/>
        <v>381.91188051143126</v>
      </c>
      <c r="O73" s="17">
        <v>52.7</v>
      </c>
      <c r="P73" s="24">
        <v>0.874</v>
      </c>
      <c r="Q73" s="30">
        <f t="shared" si="5"/>
        <v>78.4</v>
      </c>
      <c r="R73">
        <v>78.4</v>
      </c>
      <c r="S73" s="24">
        <v>3.206</v>
      </c>
      <c r="V73" s="26">
        <v>12.433</v>
      </c>
      <c r="W73" s="23">
        <v>381.91188051143126</v>
      </c>
    </row>
    <row r="74" spans="1:23" ht="12.75">
      <c r="A74" s="1">
        <v>36346</v>
      </c>
      <c r="B74" s="14">
        <v>186</v>
      </c>
      <c r="C74" s="2">
        <v>0.834953725</v>
      </c>
      <c r="D74" s="15">
        <v>0.834953725</v>
      </c>
      <c r="E74" s="3">
        <v>646</v>
      </c>
      <c r="F74" s="16">
        <v>1</v>
      </c>
      <c r="G74" s="18">
        <v>1008.6</v>
      </c>
      <c r="H74" s="19">
        <f aca="true" t="shared" si="7" ref="H74:H137">(G74-35)</f>
        <v>973.6</v>
      </c>
      <c r="I74" s="17">
        <v>973.6</v>
      </c>
      <c r="J74" s="19">
        <f aca="true" t="shared" si="8" ref="J74:J137">(8303.951372*LN(1013.2/H74))</f>
        <v>331.06505935628957</v>
      </c>
      <c r="K74" s="19">
        <f aca="true" t="shared" si="9" ref="K74:K137">(J74+38.04954)</f>
        <v>369.11459935628955</v>
      </c>
      <c r="L74" s="19">
        <f t="shared" si="6"/>
        <v>398.1204593562896</v>
      </c>
      <c r="M74" s="23">
        <f aca="true" t="shared" si="10" ref="M74:M137">AVERAGE(K74:L74)</f>
        <v>383.61752935628954</v>
      </c>
      <c r="O74" s="17">
        <v>52.7</v>
      </c>
      <c r="P74" s="24">
        <v>0.849</v>
      </c>
      <c r="Q74" s="30">
        <f aca="true" t="shared" si="11" ref="Q74:Q137">((P74*100)-9)</f>
        <v>75.89999999999999</v>
      </c>
      <c r="R74">
        <v>75.9</v>
      </c>
      <c r="S74" s="24">
        <v>3.441</v>
      </c>
      <c r="V74" s="26">
        <v>12.432</v>
      </c>
      <c r="W74" s="23">
        <v>383.61752935628954</v>
      </c>
    </row>
    <row r="75" spans="1:23" ht="12.75">
      <c r="A75" s="1">
        <v>36346</v>
      </c>
      <c r="B75" s="14">
        <v>186</v>
      </c>
      <c r="C75" s="2">
        <v>0.835069418</v>
      </c>
      <c r="D75" s="15">
        <v>0.835069418</v>
      </c>
      <c r="E75" s="3">
        <v>656</v>
      </c>
      <c r="F75" s="16">
        <v>0</v>
      </c>
      <c r="G75" s="18">
        <v>1009.6</v>
      </c>
      <c r="H75" s="19">
        <f t="shared" si="7"/>
        <v>974.6</v>
      </c>
      <c r="I75" s="17">
        <v>974.6</v>
      </c>
      <c r="J75" s="19">
        <f t="shared" si="8"/>
        <v>322.54031641276805</v>
      </c>
      <c r="K75" s="19">
        <f t="shared" si="9"/>
        <v>360.58985641276803</v>
      </c>
      <c r="L75" s="19">
        <f t="shared" si="6"/>
        <v>389.59571641276807</v>
      </c>
      <c r="M75" s="23">
        <f t="shared" si="10"/>
        <v>375.0927864127681</v>
      </c>
      <c r="O75" s="17">
        <v>52</v>
      </c>
      <c r="P75" s="24">
        <v>0.848</v>
      </c>
      <c r="Q75" s="30">
        <f t="shared" si="11"/>
        <v>75.8</v>
      </c>
      <c r="R75">
        <v>75.8</v>
      </c>
      <c r="S75" s="24">
        <v>3.277</v>
      </c>
      <c r="V75" s="26">
        <v>12.429</v>
      </c>
      <c r="W75" s="23">
        <v>375.0927864127681</v>
      </c>
    </row>
    <row r="76" spans="1:23" ht="12.75">
      <c r="A76" s="1">
        <v>36346</v>
      </c>
      <c r="B76" s="14">
        <v>186</v>
      </c>
      <c r="C76" s="2">
        <v>0.83518517</v>
      </c>
      <c r="D76" s="15">
        <v>0.83518517</v>
      </c>
      <c r="E76" s="3">
        <v>666</v>
      </c>
      <c r="F76" s="16">
        <v>0</v>
      </c>
      <c r="G76" s="18">
        <v>1011.1</v>
      </c>
      <c r="H76" s="19">
        <f t="shared" si="7"/>
        <v>976.1</v>
      </c>
      <c r="I76" s="17">
        <v>976.1</v>
      </c>
      <c r="J76" s="19">
        <f t="shared" si="8"/>
        <v>309.769588455596</v>
      </c>
      <c r="K76" s="19">
        <f t="shared" si="9"/>
        <v>347.819128455596</v>
      </c>
      <c r="L76" s="19">
        <f t="shared" si="6"/>
        <v>376.82498845559604</v>
      </c>
      <c r="M76" s="23">
        <f t="shared" si="10"/>
        <v>362.322058455596</v>
      </c>
      <c r="O76" s="17">
        <v>52.2</v>
      </c>
      <c r="P76" s="24">
        <v>0.836</v>
      </c>
      <c r="Q76" s="30">
        <f t="shared" si="11"/>
        <v>74.6</v>
      </c>
      <c r="R76">
        <v>74.6</v>
      </c>
      <c r="S76" s="24">
        <v>3.568</v>
      </c>
      <c r="V76" s="26">
        <v>12.436</v>
      </c>
      <c r="W76" s="23">
        <v>362.322058455596</v>
      </c>
    </row>
    <row r="77" spans="1:23" ht="12.75">
      <c r="A77" s="1">
        <v>36346</v>
      </c>
      <c r="B77" s="14">
        <v>186</v>
      </c>
      <c r="C77" s="2">
        <v>0.835300922</v>
      </c>
      <c r="D77" s="15">
        <v>0.835300922</v>
      </c>
      <c r="E77" s="3">
        <v>676</v>
      </c>
      <c r="F77" s="16">
        <v>0</v>
      </c>
      <c r="G77" s="18">
        <v>1011.7</v>
      </c>
      <c r="H77" s="19">
        <f t="shared" si="7"/>
        <v>976.7</v>
      </c>
      <c r="I77" s="17">
        <v>976.7</v>
      </c>
      <c r="J77" s="19">
        <f t="shared" si="8"/>
        <v>304.6667914666731</v>
      </c>
      <c r="K77" s="19">
        <f t="shared" si="9"/>
        <v>342.71633146667307</v>
      </c>
      <c r="L77" s="19">
        <f t="shared" si="6"/>
        <v>371.7221914666731</v>
      </c>
      <c r="M77" s="23">
        <f t="shared" si="10"/>
        <v>357.21926146667306</v>
      </c>
      <c r="O77" s="17">
        <v>52.3</v>
      </c>
      <c r="P77" s="24">
        <v>0.847</v>
      </c>
      <c r="Q77" s="30">
        <f t="shared" si="11"/>
        <v>75.7</v>
      </c>
      <c r="R77">
        <v>75.7</v>
      </c>
      <c r="S77" s="24">
        <v>3.742</v>
      </c>
      <c r="V77" s="26">
        <v>12.464</v>
      </c>
      <c r="W77" s="23">
        <v>357.21926146667306</v>
      </c>
    </row>
    <row r="78" spans="1:23" ht="12.75">
      <c r="A78" s="1">
        <v>36346</v>
      </c>
      <c r="B78" s="14">
        <v>186</v>
      </c>
      <c r="C78" s="2">
        <v>0.835416675</v>
      </c>
      <c r="D78" s="15">
        <v>0.835416675</v>
      </c>
      <c r="E78" s="3">
        <v>686</v>
      </c>
      <c r="F78" s="16">
        <v>0</v>
      </c>
      <c r="G78" s="18">
        <v>1011.2</v>
      </c>
      <c r="H78" s="19">
        <f t="shared" si="7"/>
        <v>976.2</v>
      </c>
      <c r="I78" s="17">
        <v>976.2</v>
      </c>
      <c r="J78" s="19">
        <f t="shared" si="8"/>
        <v>308.91890450545884</v>
      </c>
      <c r="K78" s="19">
        <f t="shared" si="9"/>
        <v>346.9684445054588</v>
      </c>
      <c r="L78" s="19">
        <f t="shared" si="6"/>
        <v>375.97430450545886</v>
      </c>
      <c r="M78" s="23">
        <f t="shared" si="10"/>
        <v>361.4713745054588</v>
      </c>
      <c r="O78" s="17">
        <v>52.1</v>
      </c>
      <c r="P78" s="24">
        <v>0.848</v>
      </c>
      <c r="Q78" s="30">
        <f t="shared" si="11"/>
        <v>75.8</v>
      </c>
      <c r="R78">
        <v>75.8</v>
      </c>
      <c r="S78" s="24">
        <v>3.379</v>
      </c>
      <c r="V78" s="26">
        <v>12.427</v>
      </c>
      <c r="W78" s="23">
        <v>361.4713745054588</v>
      </c>
    </row>
    <row r="79" spans="1:23" ht="12.75">
      <c r="A79" s="1">
        <v>36346</v>
      </c>
      <c r="B79" s="14">
        <v>186</v>
      </c>
      <c r="C79" s="2">
        <v>0.835532427</v>
      </c>
      <c r="D79" s="15">
        <v>0.835532427</v>
      </c>
      <c r="E79" s="3">
        <v>696</v>
      </c>
      <c r="F79" s="16">
        <v>0</v>
      </c>
      <c r="G79" s="18">
        <v>1010.2</v>
      </c>
      <c r="H79" s="19">
        <f t="shared" si="7"/>
        <v>975.2</v>
      </c>
      <c r="I79" s="17">
        <v>975.2</v>
      </c>
      <c r="J79" s="19">
        <f t="shared" si="8"/>
        <v>317.4296681611871</v>
      </c>
      <c r="K79" s="19">
        <f t="shared" si="9"/>
        <v>355.4792081611871</v>
      </c>
      <c r="L79" s="19">
        <f t="shared" si="6"/>
        <v>384.48506816118714</v>
      </c>
      <c r="M79" s="23">
        <f t="shared" si="10"/>
        <v>369.9821381611871</v>
      </c>
      <c r="O79" s="17">
        <v>53</v>
      </c>
      <c r="P79" s="24">
        <v>0.838</v>
      </c>
      <c r="Q79" s="30">
        <f t="shared" si="11"/>
        <v>74.8</v>
      </c>
      <c r="R79">
        <v>74.8</v>
      </c>
      <c r="S79" s="24">
        <v>3.614</v>
      </c>
      <c r="T79" s="29">
        <v>20.296</v>
      </c>
      <c r="U79" s="29">
        <f aca="true" t="shared" si="12" ref="U79:U142">AVERAGE(T74:T79)</f>
        <v>20.296</v>
      </c>
      <c r="V79" s="26">
        <v>12.433</v>
      </c>
      <c r="W79" s="23">
        <v>369.9821381611871</v>
      </c>
    </row>
    <row r="80" spans="1:23" ht="12.75">
      <c r="A80" s="1">
        <v>36346</v>
      </c>
      <c r="B80" s="14">
        <v>186</v>
      </c>
      <c r="C80" s="2">
        <v>0.835648119</v>
      </c>
      <c r="D80" s="15">
        <v>0.835648119</v>
      </c>
      <c r="E80" s="3">
        <v>706</v>
      </c>
      <c r="F80" s="16">
        <v>0</v>
      </c>
      <c r="G80" s="18">
        <v>1007.9</v>
      </c>
      <c r="H80" s="19">
        <f t="shared" si="7"/>
        <v>972.9</v>
      </c>
      <c r="I80" s="17">
        <v>972.9</v>
      </c>
      <c r="J80" s="19">
        <f t="shared" si="8"/>
        <v>337.03759078293444</v>
      </c>
      <c r="K80" s="19">
        <f t="shared" si="9"/>
        <v>375.0871307829344</v>
      </c>
      <c r="L80" s="19">
        <f t="shared" si="6"/>
        <v>404.09299078293446</v>
      </c>
      <c r="M80" s="23">
        <f t="shared" si="10"/>
        <v>389.5900607829344</v>
      </c>
      <c r="O80" s="17">
        <v>53.2</v>
      </c>
      <c r="P80" s="24">
        <v>0.812</v>
      </c>
      <c r="Q80" s="30">
        <f t="shared" si="11"/>
        <v>72.2</v>
      </c>
      <c r="R80">
        <v>72.2</v>
      </c>
      <c r="S80" s="24">
        <v>3.989</v>
      </c>
      <c r="T80" s="29">
        <v>103.263</v>
      </c>
      <c r="U80" s="29">
        <f t="shared" si="12"/>
        <v>61.7795</v>
      </c>
      <c r="V80" s="26">
        <v>12.433</v>
      </c>
      <c r="W80" s="23">
        <v>389.5900607829344</v>
      </c>
    </row>
    <row r="81" spans="1:23" ht="12.75">
      <c r="A81" s="1">
        <v>36346</v>
      </c>
      <c r="B81" s="14">
        <v>186</v>
      </c>
      <c r="C81" s="2">
        <v>0.835763872</v>
      </c>
      <c r="D81" s="15">
        <v>0.835763872</v>
      </c>
      <c r="E81" s="3">
        <v>716</v>
      </c>
      <c r="F81" s="16">
        <v>0</v>
      </c>
      <c r="G81" s="18">
        <v>1009.3</v>
      </c>
      <c r="H81" s="19">
        <f t="shared" si="7"/>
        <v>974.3</v>
      </c>
      <c r="I81" s="17">
        <v>974.3</v>
      </c>
      <c r="J81" s="19">
        <f t="shared" si="8"/>
        <v>325.0968205240901</v>
      </c>
      <c r="K81" s="19">
        <f t="shared" si="9"/>
        <v>363.1463605240901</v>
      </c>
      <c r="L81" s="19">
        <f t="shared" si="6"/>
        <v>392.1522205240901</v>
      </c>
      <c r="M81" s="23">
        <f t="shared" si="10"/>
        <v>377.64929052409013</v>
      </c>
      <c r="O81" s="17">
        <v>52.6</v>
      </c>
      <c r="P81" s="24">
        <v>0.837</v>
      </c>
      <c r="Q81" s="30">
        <f t="shared" si="11"/>
        <v>74.7</v>
      </c>
      <c r="R81">
        <v>74.7</v>
      </c>
      <c r="S81" s="24">
        <v>3.892</v>
      </c>
      <c r="T81" s="29">
        <v>81.126</v>
      </c>
      <c r="U81" s="29">
        <f t="shared" si="12"/>
        <v>68.22833333333334</v>
      </c>
      <c r="V81" s="26">
        <v>12.456</v>
      </c>
      <c r="W81" s="23">
        <v>377.64929052409013</v>
      </c>
    </row>
    <row r="82" spans="1:23" ht="12.75">
      <c r="A82" s="1">
        <v>36346</v>
      </c>
      <c r="B82" s="14">
        <v>186</v>
      </c>
      <c r="C82" s="2">
        <v>0.835879624</v>
      </c>
      <c r="D82" s="15">
        <v>0.835879624</v>
      </c>
      <c r="E82" s="3">
        <v>726</v>
      </c>
      <c r="F82" s="16">
        <v>0</v>
      </c>
      <c r="G82" s="18">
        <v>1010</v>
      </c>
      <c r="H82" s="19">
        <f t="shared" si="7"/>
        <v>975</v>
      </c>
      <c r="I82" s="17">
        <v>975</v>
      </c>
      <c r="J82" s="19">
        <f t="shared" si="8"/>
        <v>319.1328681203941</v>
      </c>
      <c r="K82" s="19">
        <f t="shared" si="9"/>
        <v>357.1824081203941</v>
      </c>
      <c r="L82" s="19">
        <f t="shared" si="6"/>
        <v>386.1882681203941</v>
      </c>
      <c r="M82" s="23">
        <f t="shared" si="10"/>
        <v>371.68533812039414</v>
      </c>
      <c r="O82" s="17">
        <v>52.7</v>
      </c>
      <c r="P82" s="24">
        <v>0.828</v>
      </c>
      <c r="Q82" s="30">
        <f t="shared" si="11"/>
        <v>73.8</v>
      </c>
      <c r="R82">
        <v>73.8</v>
      </c>
      <c r="S82" s="24">
        <v>3.579</v>
      </c>
      <c r="T82" s="29">
        <v>17.092</v>
      </c>
      <c r="U82" s="29">
        <f t="shared" si="12"/>
        <v>55.44425</v>
      </c>
      <c r="V82" s="26">
        <v>12.433</v>
      </c>
      <c r="W82" s="23">
        <v>371.68533812039414</v>
      </c>
    </row>
    <row r="83" spans="1:23" ht="12.75">
      <c r="A83" s="1">
        <v>36346</v>
      </c>
      <c r="B83" s="14">
        <v>186</v>
      </c>
      <c r="C83" s="2">
        <v>0.835995376</v>
      </c>
      <c r="D83" s="15">
        <v>0.835995376</v>
      </c>
      <c r="E83" s="3">
        <v>736</v>
      </c>
      <c r="F83" s="16">
        <v>0</v>
      </c>
      <c r="G83" s="18">
        <v>1009.3</v>
      </c>
      <c r="H83" s="19">
        <f t="shared" si="7"/>
        <v>974.3</v>
      </c>
      <c r="I83" s="17">
        <v>974.3</v>
      </c>
      <c r="J83" s="19">
        <f t="shared" si="8"/>
        <v>325.0968205240901</v>
      </c>
      <c r="K83" s="19">
        <f t="shared" si="9"/>
        <v>363.1463605240901</v>
      </c>
      <c r="L83" s="19">
        <f t="shared" si="6"/>
        <v>392.1522205240901</v>
      </c>
      <c r="M83" s="23">
        <f t="shared" si="10"/>
        <v>377.64929052409013</v>
      </c>
      <c r="O83" s="17">
        <v>53</v>
      </c>
      <c r="P83" s="24">
        <v>0.833</v>
      </c>
      <c r="Q83" s="30">
        <f t="shared" si="11"/>
        <v>74.3</v>
      </c>
      <c r="R83">
        <v>74.3</v>
      </c>
      <c r="S83" s="24">
        <v>4.149</v>
      </c>
      <c r="T83" s="29">
        <v>121.162</v>
      </c>
      <c r="U83" s="29">
        <f t="shared" si="12"/>
        <v>68.58779999999999</v>
      </c>
      <c r="V83" s="26">
        <v>12.401</v>
      </c>
      <c r="W83" s="23">
        <v>377.64929052409013</v>
      </c>
    </row>
    <row r="84" spans="1:23" ht="12.75">
      <c r="A84" s="1">
        <v>36346</v>
      </c>
      <c r="B84" s="14">
        <v>186</v>
      </c>
      <c r="C84" s="2">
        <v>0.836111128</v>
      </c>
      <c r="D84" s="15">
        <v>0.836111128</v>
      </c>
      <c r="E84" s="3">
        <v>746</v>
      </c>
      <c r="F84" s="16">
        <v>0</v>
      </c>
      <c r="G84" s="18">
        <v>1009.4</v>
      </c>
      <c r="H84" s="19">
        <f t="shared" si="7"/>
        <v>974.4</v>
      </c>
      <c r="I84" s="17">
        <v>974.4</v>
      </c>
      <c r="J84" s="19">
        <f t="shared" si="8"/>
        <v>324.24456503280913</v>
      </c>
      <c r="K84" s="19">
        <f t="shared" si="9"/>
        <v>362.2941050328091</v>
      </c>
      <c r="L84" s="19">
        <f t="shared" si="6"/>
        <v>391.29996503280915</v>
      </c>
      <c r="M84" s="23">
        <f t="shared" si="10"/>
        <v>376.79703503280916</v>
      </c>
      <c r="O84" s="17">
        <v>52.7</v>
      </c>
      <c r="P84" s="24">
        <v>0.812</v>
      </c>
      <c r="Q84" s="30">
        <f t="shared" si="11"/>
        <v>72.2</v>
      </c>
      <c r="R84">
        <v>72.2</v>
      </c>
      <c r="S84" s="24">
        <v>3.51</v>
      </c>
      <c r="T84" s="29">
        <v>-5.871</v>
      </c>
      <c r="U84" s="29">
        <f t="shared" si="12"/>
        <v>56.178</v>
      </c>
      <c r="V84" s="26">
        <v>12.47</v>
      </c>
      <c r="W84" s="23">
        <v>376.79703503280916</v>
      </c>
    </row>
    <row r="85" spans="1:23" ht="12.75">
      <c r="A85" s="1">
        <v>36346</v>
      </c>
      <c r="B85" s="14">
        <v>186</v>
      </c>
      <c r="C85" s="2">
        <v>0.836226881</v>
      </c>
      <c r="D85" s="15">
        <v>0.836226881</v>
      </c>
      <c r="E85" s="3">
        <v>756</v>
      </c>
      <c r="F85" s="16">
        <v>0</v>
      </c>
      <c r="G85" s="18">
        <v>1010</v>
      </c>
      <c r="H85" s="19">
        <f t="shared" si="7"/>
        <v>975</v>
      </c>
      <c r="I85" s="17">
        <v>975</v>
      </c>
      <c r="J85" s="19">
        <f t="shared" si="8"/>
        <v>319.1328681203941</v>
      </c>
      <c r="K85" s="19">
        <f t="shared" si="9"/>
        <v>357.1824081203941</v>
      </c>
      <c r="L85" s="19">
        <f t="shared" si="6"/>
        <v>386.1882681203941</v>
      </c>
      <c r="M85" s="23">
        <f t="shared" si="10"/>
        <v>371.68533812039414</v>
      </c>
      <c r="O85" s="17">
        <v>52.8</v>
      </c>
      <c r="P85" s="24">
        <v>0.833</v>
      </c>
      <c r="Q85" s="30">
        <f t="shared" si="11"/>
        <v>74.3</v>
      </c>
      <c r="R85">
        <v>74.3</v>
      </c>
      <c r="S85" s="24">
        <v>4.049</v>
      </c>
      <c r="T85" s="29">
        <v>97.992</v>
      </c>
      <c r="U85" s="29">
        <f t="shared" si="12"/>
        <v>69.12733333333334</v>
      </c>
      <c r="V85" s="26">
        <v>12.471</v>
      </c>
      <c r="W85" s="23">
        <v>371.68533812039414</v>
      </c>
    </row>
    <row r="86" spans="1:23" ht="12.75">
      <c r="A86" s="1">
        <v>36346</v>
      </c>
      <c r="B86" s="14">
        <v>186</v>
      </c>
      <c r="C86" s="2">
        <v>0.836342573</v>
      </c>
      <c r="D86" s="15">
        <v>0.836342573</v>
      </c>
      <c r="E86" s="3">
        <v>766</v>
      </c>
      <c r="F86" s="16">
        <v>0</v>
      </c>
      <c r="G86" s="18">
        <v>1010.7</v>
      </c>
      <c r="H86" s="19">
        <f t="shared" si="7"/>
        <v>975.7</v>
      </c>
      <c r="I86" s="17">
        <v>975.7</v>
      </c>
      <c r="J86" s="19">
        <f t="shared" si="8"/>
        <v>313.17319599253904</v>
      </c>
      <c r="K86" s="19">
        <f t="shared" si="9"/>
        <v>351.222735992539</v>
      </c>
      <c r="L86" s="19">
        <f t="shared" si="6"/>
        <v>380.22859599253906</v>
      </c>
      <c r="M86" s="23">
        <f t="shared" si="10"/>
        <v>365.725665992539</v>
      </c>
      <c r="O86" s="17">
        <v>52.6</v>
      </c>
      <c r="P86" s="24">
        <v>0.827</v>
      </c>
      <c r="Q86" s="30">
        <f t="shared" si="11"/>
        <v>73.69999999999999</v>
      </c>
      <c r="R86">
        <v>73.7</v>
      </c>
      <c r="S86" s="24">
        <v>3.861</v>
      </c>
      <c r="T86" s="29">
        <v>75.958</v>
      </c>
      <c r="U86" s="29">
        <f t="shared" si="12"/>
        <v>64.5765</v>
      </c>
      <c r="V86" s="26">
        <v>12.424</v>
      </c>
      <c r="W86" s="23">
        <v>365.725665992539</v>
      </c>
    </row>
    <row r="87" spans="1:23" ht="12.75">
      <c r="A87" s="1">
        <v>36346</v>
      </c>
      <c r="B87" s="14">
        <v>186</v>
      </c>
      <c r="C87" s="2">
        <v>0.836458325</v>
      </c>
      <c r="D87" s="15">
        <v>0.836458325</v>
      </c>
      <c r="E87" s="3">
        <v>776</v>
      </c>
      <c r="F87" s="16">
        <v>0</v>
      </c>
      <c r="G87" s="18">
        <v>1011.9</v>
      </c>
      <c r="H87" s="19">
        <f t="shared" si="7"/>
        <v>976.9</v>
      </c>
      <c r="I87" s="17">
        <v>976.9</v>
      </c>
      <c r="J87" s="19">
        <f t="shared" si="8"/>
        <v>302.9665557170806</v>
      </c>
      <c r="K87" s="19">
        <f t="shared" si="9"/>
        <v>341.0160957170806</v>
      </c>
      <c r="L87" s="19">
        <f t="shared" si="6"/>
        <v>370.02195571708063</v>
      </c>
      <c r="M87" s="23">
        <f t="shared" si="10"/>
        <v>355.5190257170806</v>
      </c>
      <c r="O87" s="17">
        <v>52.6</v>
      </c>
      <c r="P87" s="24">
        <v>0.844</v>
      </c>
      <c r="Q87" s="30">
        <f t="shared" si="11"/>
        <v>75.39999999999999</v>
      </c>
      <c r="R87">
        <v>75.4</v>
      </c>
      <c r="S87" s="24">
        <v>3.998</v>
      </c>
      <c r="T87" s="29">
        <v>96.028</v>
      </c>
      <c r="U87" s="29">
        <f t="shared" si="12"/>
        <v>67.06016666666666</v>
      </c>
      <c r="V87" s="26">
        <v>12.433</v>
      </c>
      <c r="W87" s="23">
        <v>355.5190257170806</v>
      </c>
    </row>
    <row r="88" spans="1:23" ht="12.75">
      <c r="A88" s="1">
        <v>36346</v>
      </c>
      <c r="B88" s="14">
        <v>186</v>
      </c>
      <c r="C88" s="2">
        <v>0.836574078</v>
      </c>
      <c r="D88" s="15">
        <v>0.836574078</v>
      </c>
      <c r="E88" s="3">
        <v>786</v>
      </c>
      <c r="F88" s="16">
        <v>0</v>
      </c>
      <c r="G88" s="18">
        <v>1012.5</v>
      </c>
      <c r="H88" s="19">
        <f t="shared" si="7"/>
        <v>977.5</v>
      </c>
      <c r="I88" s="17">
        <v>977.5</v>
      </c>
      <c r="J88" s="19">
        <f t="shared" si="8"/>
        <v>297.867936212653</v>
      </c>
      <c r="K88" s="19">
        <f t="shared" si="9"/>
        <v>335.91747621265296</v>
      </c>
      <c r="L88" s="19">
        <f t="shared" si="6"/>
        <v>364.923336212653</v>
      </c>
      <c r="M88" s="23">
        <f t="shared" si="10"/>
        <v>350.420406212653</v>
      </c>
      <c r="O88" s="17">
        <v>53.2</v>
      </c>
      <c r="P88" s="24">
        <v>0.829</v>
      </c>
      <c r="Q88" s="30">
        <f t="shared" si="11"/>
        <v>73.89999999999999</v>
      </c>
      <c r="R88">
        <v>73.9</v>
      </c>
      <c r="S88" s="24">
        <v>3.842</v>
      </c>
      <c r="T88" s="29">
        <v>52.995</v>
      </c>
      <c r="U88" s="29">
        <f t="shared" si="12"/>
        <v>73.044</v>
      </c>
      <c r="V88" s="26">
        <v>12.431</v>
      </c>
      <c r="W88" s="23">
        <v>350.420406212653</v>
      </c>
    </row>
    <row r="89" spans="1:23" ht="12.75">
      <c r="A89" s="1">
        <v>36346</v>
      </c>
      <c r="B89" s="14">
        <v>186</v>
      </c>
      <c r="C89" s="2">
        <v>0.83668983</v>
      </c>
      <c r="D89" s="15">
        <v>0.83668983</v>
      </c>
      <c r="E89" s="3">
        <v>796</v>
      </c>
      <c r="F89" s="16">
        <v>0</v>
      </c>
      <c r="G89" s="18">
        <v>1011.9</v>
      </c>
      <c r="H89" s="19">
        <f t="shared" si="7"/>
        <v>976.9</v>
      </c>
      <c r="I89" s="17">
        <v>976.9</v>
      </c>
      <c r="J89" s="19">
        <f t="shared" si="8"/>
        <v>302.9665557170806</v>
      </c>
      <c r="K89" s="19">
        <f t="shared" si="9"/>
        <v>341.0160957170806</v>
      </c>
      <c r="L89" s="19">
        <f t="shared" si="6"/>
        <v>370.02195571708063</v>
      </c>
      <c r="M89" s="23">
        <f t="shared" si="10"/>
        <v>355.5190257170806</v>
      </c>
      <c r="O89" s="17">
        <v>53.7</v>
      </c>
      <c r="P89" s="24">
        <v>0.853</v>
      </c>
      <c r="Q89" s="30">
        <f t="shared" si="11"/>
        <v>76.3</v>
      </c>
      <c r="R89">
        <v>76.3</v>
      </c>
      <c r="S89" s="24">
        <v>3.653</v>
      </c>
      <c r="T89" s="29">
        <v>30.858</v>
      </c>
      <c r="U89" s="29">
        <f t="shared" si="12"/>
        <v>57.99333333333334</v>
      </c>
      <c r="V89" s="26">
        <v>12.442</v>
      </c>
      <c r="W89" s="23">
        <v>355.5190257170806</v>
      </c>
    </row>
    <row r="90" spans="1:23" ht="12.75">
      <c r="A90" s="1">
        <v>36346</v>
      </c>
      <c r="B90" s="14">
        <v>186</v>
      </c>
      <c r="C90" s="2">
        <v>0.836805582</v>
      </c>
      <c r="D90" s="15">
        <v>0.836805582</v>
      </c>
      <c r="E90" s="3">
        <v>806</v>
      </c>
      <c r="F90" s="16">
        <v>0</v>
      </c>
      <c r="G90" s="18">
        <v>1010.4</v>
      </c>
      <c r="H90" s="19">
        <f t="shared" si="7"/>
        <v>975.4</v>
      </c>
      <c r="I90" s="17">
        <v>975.4</v>
      </c>
      <c r="J90" s="19">
        <f t="shared" si="8"/>
        <v>315.72681746886747</v>
      </c>
      <c r="K90" s="19">
        <f t="shared" si="9"/>
        <v>353.77635746886745</v>
      </c>
      <c r="L90" s="19">
        <f t="shared" si="6"/>
        <v>382.7822174688675</v>
      </c>
      <c r="M90" s="23">
        <f t="shared" si="10"/>
        <v>368.27928746886744</v>
      </c>
      <c r="O90" s="17">
        <v>53</v>
      </c>
      <c r="P90" s="24">
        <v>0.817</v>
      </c>
      <c r="Q90" s="30">
        <f t="shared" si="11"/>
        <v>72.69999999999999</v>
      </c>
      <c r="R90">
        <v>72.7</v>
      </c>
      <c r="S90" s="24">
        <v>4.089</v>
      </c>
      <c r="T90" s="29">
        <v>113.824</v>
      </c>
      <c r="U90" s="29">
        <f t="shared" si="12"/>
        <v>77.94250000000001</v>
      </c>
      <c r="V90" s="26">
        <v>12.436</v>
      </c>
      <c r="W90" s="23">
        <v>368.27928746886744</v>
      </c>
    </row>
    <row r="91" spans="1:23" ht="12.75">
      <c r="A91" s="1">
        <v>36346</v>
      </c>
      <c r="B91" s="14">
        <v>186</v>
      </c>
      <c r="C91" s="2">
        <v>0.836921275</v>
      </c>
      <c r="D91" s="15">
        <v>0.836921275</v>
      </c>
      <c r="E91" s="3">
        <v>816</v>
      </c>
      <c r="F91" s="16">
        <v>0</v>
      </c>
      <c r="G91" s="18">
        <v>1008.6</v>
      </c>
      <c r="H91" s="19">
        <f t="shared" si="7"/>
        <v>973.6</v>
      </c>
      <c r="I91" s="17">
        <v>973.6</v>
      </c>
      <c r="J91" s="19">
        <f t="shared" si="8"/>
        <v>331.06505935628957</v>
      </c>
      <c r="K91" s="19">
        <f t="shared" si="9"/>
        <v>369.11459935628955</v>
      </c>
      <c r="L91" s="19">
        <f t="shared" si="6"/>
        <v>398.1204593562896</v>
      </c>
      <c r="M91" s="23">
        <f t="shared" si="10"/>
        <v>383.61752935628954</v>
      </c>
      <c r="O91" s="17">
        <v>53.2</v>
      </c>
      <c r="P91" s="24">
        <v>0.851</v>
      </c>
      <c r="Q91" s="30">
        <f t="shared" si="11"/>
        <v>76.1</v>
      </c>
      <c r="R91">
        <v>76.1</v>
      </c>
      <c r="S91" s="24">
        <v>4.227</v>
      </c>
      <c r="T91" s="29">
        <v>133.894</v>
      </c>
      <c r="U91" s="29">
        <f t="shared" si="12"/>
        <v>83.92616666666667</v>
      </c>
      <c r="V91" s="26">
        <v>12.428</v>
      </c>
      <c r="W91" s="23">
        <v>383.61752935628954</v>
      </c>
    </row>
    <row r="92" spans="1:23" ht="12.75">
      <c r="A92" s="1">
        <v>36346</v>
      </c>
      <c r="B92" s="14">
        <v>186</v>
      </c>
      <c r="C92" s="2">
        <v>0.837037027</v>
      </c>
      <c r="D92" s="15">
        <v>0.837037027</v>
      </c>
      <c r="E92" s="3">
        <v>826</v>
      </c>
      <c r="F92" s="16">
        <v>0</v>
      </c>
      <c r="G92" s="18">
        <v>1009.1</v>
      </c>
      <c r="H92" s="19">
        <f t="shared" si="7"/>
        <v>974.1</v>
      </c>
      <c r="I92" s="17">
        <v>974.1</v>
      </c>
      <c r="J92" s="19">
        <f t="shared" si="8"/>
        <v>326.8015939589419</v>
      </c>
      <c r="K92" s="19">
        <f t="shared" si="9"/>
        <v>364.8511339589419</v>
      </c>
      <c r="L92" s="19">
        <f t="shared" si="6"/>
        <v>393.8569939589419</v>
      </c>
      <c r="M92" s="23">
        <f t="shared" si="10"/>
        <v>379.3540639589419</v>
      </c>
      <c r="O92" s="17">
        <v>53.5</v>
      </c>
      <c r="P92" s="24">
        <v>0.857</v>
      </c>
      <c r="Q92" s="30">
        <f t="shared" si="11"/>
        <v>76.7</v>
      </c>
      <c r="R92">
        <v>76.7</v>
      </c>
      <c r="S92" s="24">
        <v>4.029</v>
      </c>
      <c r="T92" s="29">
        <v>90.861</v>
      </c>
      <c r="U92" s="29">
        <f t="shared" si="12"/>
        <v>86.41000000000001</v>
      </c>
      <c r="V92" s="26">
        <v>12.468</v>
      </c>
      <c r="W92" s="23">
        <v>379.3540639589419</v>
      </c>
    </row>
    <row r="93" spans="1:23" ht="12.75">
      <c r="A93" s="1">
        <v>36346</v>
      </c>
      <c r="B93" s="14">
        <v>186</v>
      </c>
      <c r="C93" s="2">
        <v>0.837152779</v>
      </c>
      <c r="D93" s="15">
        <v>0.837152779</v>
      </c>
      <c r="E93" s="3">
        <v>836</v>
      </c>
      <c r="F93" s="16">
        <v>0</v>
      </c>
      <c r="G93" s="18">
        <v>1007.7</v>
      </c>
      <c r="H93" s="19">
        <f t="shared" si="7"/>
        <v>972.7</v>
      </c>
      <c r="I93" s="17">
        <v>972.7</v>
      </c>
      <c r="J93" s="19">
        <f t="shared" si="8"/>
        <v>338.74481763351986</v>
      </c>
      <c r="K93" s="19">
        <f t="shared" si="9"/>
        <v>376.79435763351984</v>
      </c>
      <c r="L93" s="19">
        <f t="shared" si="6"/>
        <v>405.8002176335199</v>
      </c>
      <c r="M93" s="23">
        <f t="shared" si="10"/>
        <v>391.2972876335199</v>
      </c>
      <c r="O93" s="17">
        <v>53.3</v>
      </c>
      <c r="P93" s="24">
        <v>0.874</v>
      </c>
      <c r="Q93" s="30">
        <f t="shared" si="11"/>
        <v>78.4</v>
      </c>
      <c r="R93">
        <v>78.4</v>
      </c>
      <c r="S93" s="24">
        <v>4.017</v>
      </c>
      <c r="T93" s="29">
        <v>89.724</v>
      </c>
      <c r="U93" s="29">
        <f t="shared" si="12"/>
        <v>85.35933333333334</v>
      </c>
      <c r="V93" s="26">
        <v>12.463</v>
      </c>
      <c r="W93" s="23">
        <v>391.2972876335199</v>
      </c>
    </row>
    <row r="94" spans="1:23" ht="12.75">
      <c r="A94" s="1">
        <v>36346</v>
      </c>
      <c r="B94" s="14">
        <v>186</v>
      </c>
      <c r="C94" s="2">
        <v>0.837268531</v>
      </c>
      <c r="D94" s="15">
        <v>0.837268531</v>
      </c>
      <c r="E94" s="3">
        <v>846</v>
      </c>
      <c r="F94" s="16">
        <v>0</v>
      </c>
      <c r="G94" s="18">
        <v>1007.7</v>
      </c>
      <c r="H94" s="19">
        <f t="shared" si="7"/>
        <v>972.7</v>
      </c>
      <c r="I94" s="17">
        <v>972.7</v>
      </c>
      <c r="J94" s="19">
        <f t="shared" si="8"/>
        <v>338.74481763351986</v>
      </c>
      <c r="K94" s="19">
        <f t="shared" si="9"/>
        <v>376.79435763351984</v>
      </c>
      <c r="L94" s="19">
        <f t="shared" si="6"/>
        <v>405.8002176335199</v>
      </c>
      <c r="M94" s="23">
        <f t="shared" si="10"/>
        <v>391.2972876335199</v>
      </c>
      <c r="O94" s="17">
        <v>53.1</v>
      </c>
      <c r="P94" s="24">
        <v>0.848</v>
      </c>
      <c r="Q94" s="30">
        <f t="shared" si="11"/>
        <v>75.8</v>
      </c>
      <c r="R94">
        <v>75.8</v>
      </c>
      <c r="S94" s="24">
        <v>4.563</v>
      </c>
      <c r="T94" s="29">
        <v>214.69</v>
      </c>
      <c r="U94" s="29">
        <f t="shared" si="12"/>
        <v>112.3085</v>
      </c>
      <c r="V94" s="26">
        <v>12.44</v>
      </c>
      <c r="W94" s="23">
        <v>391.2972876335199</v>
      </c>
    </row>
    <row r="95" spans="1:23" ht="12.75">
      <c r="A95" s="1">
        <v>36346</v>
      </c>
      <c r="B95" s="14">
        <v>186</v>
      </c>
      <c r="C95" s="2">
        <v>0.837384284</v>
      </c>
      <c r="D95" s="15">
        <v>0.837384284</v>
      </c>
      <c r="E95" s="3">
        <v>856</v>
      </c>
      <c r="F95" s="16">
        <v>0</v>
      </c>
      <c r="G95" s="18">
        <v>1005.8</v>
      </c>
      <c r="H95" s="19">
        <f t="shared" si="7"/>
        <v>970.8</v>
      </c>
      <c r="I95" s="17">
        <v>970.8</v>
      </c>
      <c r="J95" s="19">
        <f t="shared" si="8"/>
        <v>354.9810024888655</v>
      </c>
      <c r="K95" s="19">
        <f t="shared" si="9"/>
        <v>393.0305424888655</v>
      </c>
      <c r="L95" s="19">
        <f t="shared" si="6"/>
        <v>422.0364024888655</v>
      </c>
      <c r="M95" s="23">
        <f t="shared" si="10"/>
        <v>407.5334724888655</v>
      </c>
      <c r="O95" s="17">
        <v>52.8</v>
      </c>
      <c r="P95" s="24">
        <v>0.869</v>
      </c>
      <c r="Q95" s="30">
        <f t="shared" si="11"/>
        <v>77.9</v>
      </c>
      <c r="R95">
        <v>77.9</v>
      </c>
      <c r="S95" s="24">
        <v>3.803</v>
      </c>
      <c r="T95" s="29">
        <v>45.76</v>
      </c>
      <c r="U95" s="29">
        <f t="shared" si="12"/>
        <v>114.79216666666666</v>
      </c>
      <c r="V95" s="26">
        <v>12.434</v>
      </c>
      <c r="W95" s="23">
        <v>407.5334724888655</v>
      </c>
    </row>
    <row r="96" spans="1:23" ht="12.75">
      <c r="A96" s="1">
        <v>36346</v>
      </c>
      <c r="B96" s="14">
        <v>186</v>
      </c>
      <c r="C96" s="2">
        <v>0.837499976</v>
      </c>
      <c r="D96" s="15">
        <v>0.837499976</v>
      </c>
      <c r="E96" s="3">
        <v>866</v>
      </c>
      <c r="F96" s="16">
        <v>0</v>
      </c>
      <c r="G96" s="18">
        <v>1005.3</v>
      </c>
      <c r="H96" s="19">
        <f t="shared" si="7"/>
        <v>970.3</v>
      </c>
      <c r="I96" s="17">
        <v>970.3</v>
      </c>
      <c r="J96" s="19">
        <f t="shared" si="8"/>
        <v>359.2589642402729</v>
      </c>
      <c r="K96" s="19">
        <f t="shared" si="9"/>
        <v>397.3085042402729</v>
      </c>
      <c r="L96" s="19">
        <f t="shared" si="6"/>
        <v>426.31436424027294</v>
      </c>
      <c r="M96" s="23">
        <f t="shared" si="10"/>
        <v>411.8114342402729</v>
      </c>
      <c r="O96" s="17">
        <v>53</v>
      </c>
      <c r="P96" s="24">
        <v>0.834</v>
      </c>
      <c r="Q96" s="30">
        <f t="shared" si="11"/>
        <v>74.39999999999999</v>
      </c>
      <c r="R96">
        <v>74.4</v>
      </c>
      <c r="S96" s="24">
        <v>4.079</v>
      </c>
      <c r="T96" s="29">
        <v>107.726</v>
      </c>
      <c r="U96" s="29">
        <f t="shared" si="12"/>
        <v>113.77583333333332</v>
      </c>
      <c r="V96" s="26">
        <v>12.433</v>
      </c>
      <c r="W96" s="23">
        <v>411.8114342402729</v>
      </c>
    </row>
    <row r="97" spans="1:23" ht="12.75">
      <c r="A97" s="1">
        <v>36346</v>
      </c>
      <c r="B97" s="14">
        <v>186</v>
      </c>
      <c r="C97" s="2">
        <v>0.837615728</v>
      </c>
      <c r="D97" s="15">
        <v>0.837615728</v>
      </c>
      <c r="E97" s="3">
        <v>876</v>
      </c>
      <c r="F97" s="16">
        <v>0</v>
      </c>
      <c r="G97" s="18">
        <v>1005.4</v>
      </c>
      <c r="H97" s="19">
        <f t="shared" si="7"/>
        <v>970.4</v>
      </c>
      <c r="I97" s="17">
        <v>970.4</v>
      </c>
      <c r="J97" s="19">
        <f t="shared" si="8"/>
        <v>358.4031955609981</v>
      </c>
      <c r="K97" s="19">
        <f t="shared" si="9"/>
        <v>396.45273556099806</v>
      </c>
      <c r="L97" s="19">
        <f t="shared" si="6"/>
        <v>425.4585955609981</v>
      </c>
      <c r="M97" s="23">
        <f t="shared" si="10"/>
        <v>410.9556655609981</v>
      </c>
      <c r="O97" s="17">
        <v>52.9</v>
      </c>
      <c r="P97" s="24">
        <v>0.853</v>
      </c>
      <c r="Q97" s="30">
        <f t="shared" si="11"/>
        <v>76.3</v>
      </c>
      <c r="R97">
        <v>76.3</v>
      </c>
      <c r="S97" s="24">
        <v>4.397</v>
      </c>
      <c r="T97" s="29">
        <v>169.59</v>
      </c>
      <c r="U97" s="29">
        <f t="shared" si="12"/>
        <v>119.72516666666667</v>
      </c>
      <c r="V97" s="26">
        <v>12.431</v>
      </c>
      <c r="W97" s="23">
        <v>410.9556655609981</v>
      </c>
    </row>
    <row r="98" spans="1:23" ht="12.75">
      <c r="A98" s="1">
        <v>36346</v>
      </c>
      <c r="B98" s="14">
        <v>186</v>
      </c>
      <c r="C98" s="2">
        <v>0.837731481</v>
      </c>
      <c r="D98" s="15">
        <v>0.837731481</v>
      </c>
      <c r="E98" s="3">
        <v>886</v>
      </c>
      <c r="F98" s="16">
        <v>0</v>
      </c>
      <c r="G98" s="18">
        <v>1005.5</v>
      </c>
      <c r="H98" s="19">
        <f t="shared" si="7"/>
        <v>970.5</v>
      </c>
      <c r="I98" s="17">
        <v>970.5</v>
      </c>
      <c r="J98" s="19">
        <f t="shared" si="8"/>
        <v>357.54751506438754</v>
      </c>
      <c r="K98" s="19">
        <f t="shared" si="9"/>
        <v>395.5970550643875</v>
      </c>
      <c r="L98" s="19">
        <f t="shared" si="6"/>
        <v>424.60291506438756</v>
      </c>
      <c r="M98" s="23">
        <f t="shared" si="10"/>
        <v>410.0999850643875</v>
      </c>
      <c r="O98" s="17">
        <v>53.2</v>
      </c>
      <c r="P98" s="24">
        <v>0.844</v>
      </c>
      <c r="Q98" s="30">
        <f t="shared" si="11"/>
        <v>75.39999999999999</v>
      </c>
      <c r="R98">
        <v>75.4</v>
      </c>
      <c r="S98" s="24">
        <v>3.929</v>
      </c>
      <c r="T98" s="29">
        <v>63.66</v>
      </c>
      <c r="U98" s="29">
        <f t="shared" si="12"/>
        <v>115.19166666666666</v>
      </c>
      <c r="V98" s="26">
        <v>12.431</v>
      </c>
      <c r="W98" s="23">
        <v>410.0999850643875</v>
      </c>
    </row>
    <row r="99" spans="1:23" ht="12.75">
      <c r="A99" s="1">
        <v>36346</v>
      </c>
      <c r="B99" s="14">
        <v>186</v>
      </c>
      <c r="C99" s="2">
        <v>0.837847233</v>
      </c>
      <c r="D99" s="15">
        <v>0.837847233</v>
      </c>
      <c r="E99" s="3">
        <v>896</v>
      </c>
      <c r="F99" s="16">
        <v>0</v>
      </c>
      <c r="G99" s="18">
        <v>1006.2</v>
      </c>
      <c r="H99" s="19">
        <f t="shared" si="7"/>
        <v>971.2</v>
      </c>
      <c r="I99" s="17">
        <v>971.2</v>
      </c>
      <c r="J99" s="19">
        <f t="shared" si="8"/>
        <v>351.5602191770504</v>
      </c>
      <c r="K99" s="19">
        <f t="shared" si="9"/>
        <v>389.60975917705036</v>
      </c>
      <c r="L99" s="19">
        <f t="shared" si="6"/>
        <v>418.6156191770504</v>
      </c>
      <c r="M99" s="23">
        <f t="shared" si="10"/>
        <v>404.11268917705036</v>
      </c>
      <c r="O99" s="17">
        <v>53.1</v>
      </c>
      <c r="P99" s="24">
        <v>0.864</v>
      </c>
      <c r="Q99" s="30">
        <f t="shared" si="11"/>
        <v>77.4</v>
      </c>
      <c r="R99">
        <v>77.4</v>
      </c>
      <c r="S99" s="24">
        <v>3.96</v>
      </c>
      <c r="T99" s="29">
        <v>83.626</v>
      </c>
      <c r="U99" s="29">
        <f t="shared" si="12"/>
        <v>114.17533333333331</v>
      </c>
      <c r="V99" s="26">
        <v>12.441</v>
      </c>
      <c r="W99" s="23">
        <v>404.11268917705036</v>
      </c>
    </row>
    <row r="100" spans="1:23" ht="12.75">
      <c r="A100" s="1">
        <v>36346</v>
      </c>
      <c r="B100" s="14">
        <v>186</v>
      </c>
      <c r="C100" s="2">
        <v>0.837962985</v>
      </c>
      <c r="D100" s="15">
        <v>0.837962985</v>
      </c>
      <c r="E100" s="3">
        <v>906</v>
      </c>
      <c r="F100" s="16">
        <v>0</v>
      </c>
      <c r="G100" s="18">
        <v>1006.3</v>
      </c>
      <c r="H100" s="19">
        <f t="shared" si="7"/>
        <v>971.3</v>
      </c>
      <c r="I100" s="17">
        <v>971.3</v>
      </c>
      <c r="J100" s="19">
        <f t="shared" si="8"/>
        <v>350.705243488058</v>
      </c>
      <c r="K100" s="19">
        <f t="shared" si="9"/>
        <v>388.75478348805797</v>
      </c>
      <c r="L100" s="19">
        <f t="shared" si="6"/>
        <v>417.760643488058</v>
      </c>
      <c r="M100" s="23">
        <f t="shared" si="10"/>
        <v>403.257713488058</v>
      </c>
      <c r="O100" s="17">
        <v>53.4</v>
      </c>
      <c r="P100" s="24">
        <v>0.844</v>
      </c>
      <c r="Q100" s="30">
        <f t="shared" si="11"/>
        <v>75.39999999999999</v>
      </c>
      <c r="R100">
        <v>75.4</v>
      </c>
      <c r="S100" s="24">
        <v>4.098</v>
      </c>
      <c r="T100" s="29">
        <v>103.592</v>
      </c>
      <c r="U100" s="29">
        <f t="shared" si="12"/>
        <v>95.65899999999999</v>
      </c>
      <c r="V100" s="26">
        <v>12.408</v>
      </c>
      <c r="W100" s="23">
        <v>403.257713488058</v>
      </c>
    </row>
    <row r="101" spans="1:23" ht="12.75">
      <c r="A101" s="1">
        <v>36346</v>
      </c>
      <c r="B101" s="14">
        <v>186</v>
      </c>
      <c r="C101" s="2">
        <v>0.838078678</v>
      </c>
      <c r="D101" s="15">
        <v>0.838078678</v>
      </c>
      <c r="E101" s="3">
        <v>916</v>
      </c>
      <c r="F101" s="16">
        <v>0</v>
      </c>
      <c r="G101" s="18">
        <v>1006.5</v>
      </c>
      <c r="H101" s="19">
        <f t="shared" si="7"/>
        <v>971.5</v>
      </c>
      <c r="I101" s="17">
        <v>971.5</v>
      </c>
      <c r="J101" s="19">
        <f t="shared" si="8"/>
        <v>348.9955561499201</v>
      </c>
      <c r="K101" s="19">
        <f t="shared" si="9"/>
        <v>387.0450961499201</v>
      </c>
      <c r="L101" s="19">
        <f t="shared" si="6"/>
        <v>416.0509561499201</v>
      </c>
      <c r="M101" s="23">
        <f t="shared" si="10"/>
        <v>401.54802614992013</v>
      </c>
      <c r="O101" s="17">
        <v>53.2</v>
      </c>
      <c r="P101" s="24">
        <v>0.854</v>
      </c>
      <c r="Q101" s="30">
        <f t="shared" si="11"/>
        <v>76.39999999999999</v>
      </c>
      <c r="R101">
        <v>76.4</v>
      </c>
      <c r="S101" s="24">
        <v>4.169</v>
      </c>
      <c r="T101" s="29">
        <v>123.456</v>
      </c>
      <c r="U101" s="29">
        <f t="shared" si="12"/>
        <v>108.60833333333333</v>
      </c>
      <c r="V101" s="26">
        <v>12.423</v>
      </c>
      <c r="W101" s="23">
        <v>401.54802614992013</v>
      </c>
    </row>
    <row r="102" spans="1:23" ht="12.75">
      <c r="A102" s="1">
        <v>36346</v>
      </c>
      <c r="B102" s="14">
        <v>186</v>
      </c>
      <c r="C102" s="2">
        <v>0.83819443</v>
      </c>
      <c r="D102" s="15">
        <v>0.83819443</v>
      </c>
      <c r="E102" s="3">
        <v>926</v>
      </c>
      <c r="F102" s="16">
        <v>0</v>
      </c>
      <c r="G102" s="18">
        <v>1007.4</v>
      </c>
      <c r="H102" s="19">
        <f t="shared" si="7"/>
        <v>972.4</v>
      </c>
      <c r="I102" s="17">
        <v>972.4</v>
      </c>
      <c r="J102" s="19">
        <f t="shared" si="8"/>
        <v>341.30631620053845</v>
      </c>
      <c r="K102" s="19">
        <f t="shared" si="9"/>
        <v>379.3558562005384</v>
      </c>
      <c r="L102" s="19">
        <f t="shared" si="6"/>
        <v>408.36171620053847</v>
      </c>
      <c r="M102" s="23">
        <f t="shared" si="10"/>
        <v>393.8587862005385</v>
      </c>
      <c r="O102" s="17">
        <v>53.5</v>
      </c>
      <c r="P102" s="24">
        <v>0.833</v>
      </c>
      <c r="Q102" s="30">
        <f t="shared" si="11"/>
        <v>74.3</v>
      </c>
      <c r="R102">
        <v>74.3</v>
      </c>
      <c r="S102" s="24">
        <v>4.237</v>
      </c>
      <c r="T102" s="29">
        <v>122.525</v>
      </c>
      <c r="U102" s="29">
        <f t="shared" si="12"/>
        <v>111.07483333333333</v>
      </c>
      <c r="V102" s="26">
        <v>12.433</v>
      </c>
      <c r="W102" s="23">
        <v>393.8587862005385</v>
      </c>
    </row>
    <row r="103" spans="1:23" ht="12.75">
      <c r="A103" s="1">
        <v>36346</v>
      </c>
      <c r="B103" s="14">
        <v>186</v>
      </c>
      <c r="C103" s="2">
        <v>0.838310182</v>
      </c>
      <c r="D103" s="15">
        <v>0.838310182</v>
      </c>
      <c r="E103" s="3">
        <v>936</v>
      </c>
      <c r="F103" s="16">
        <v>0</v>
      </c>
      <c r="G103" s="18">
        <v>1008.1</v>
      </c>
      <c r="H103" s="19">
        <f t="shared" si="7"/>
        <v>973.1</v>
      </c>
      <c r="I103" s="17">
        <v>973.1</v>
      </c>
      <c r="J103" s="19">
        <f t="shared" si="8"/>
        <v>335.3307148525657</v>
      </c>
      <c r="K103" s="19">
        <f t="shared" si="9"/>
        <v>373.38025485256566</v>
      </c>
      <c r="L103" s="19">
        <f t="shared" si="6"/>
        <v>402.3861148525657</v>
      </c>
      <c r="M103" s="23">
        <f t="shared" si="10"/>
        <v>387.8831848525657</v>
      </c>
      <c r="O103" s="17">
        <v>52.6</v>
      </c>
      <c r="P103" s="24">
        <v>0.838</v>
      </c>
      <c r="Q103" s="30">
        <f t="shared" si="11"/>
        <v>74.8</v>
      </c>
      <c r="R103">
        <v>74.8</v>
      </c>
      <c r="S103" s="24">
        <v>3.482</v>
      </c>
      <c r="T103" s="29">
        <v>-25.508</v>
      </c>
      <c r="U103" s="29">
        <f t="shared" si="12"/>
        <v>78.55850000000001</v>
      </c>
      <c r="V103" s="26">
        <v>12.433</v>
      </c>
      <c r="W103" s="23">
        <v>387.8831848525657</v>
      </c>
    </row>
    <row r="104" spans="1:23" ht="12.75">
      <c r="A104" s="1">
        <v>36346</v>
      </c>
      <c r="B104" s="14">
        <v>186</v>
      </c>
      <c r="C104" s="2">
        <v>0.838425934</v>
      </c>
      <c r="D104" s="15">
        <v>0.838425934</v>
      </c>
      <c r="E104" s="3">
        <v>946</v>
      </c>
      <c r="F104" s="16">
        <v>0</v>
      </c>
      <c r="G104" s="18">
        <v>1010.5</v>
      </c>
      <c r="H104" s="19">
        <f t="shared" si="7"/>
        <v>975.5</v>
      </c>
      <c r="I104" s="17">
        <v>975.5</v>
      </c>
      <c r="J104" s="19">
        <f t="shared" si="8"/>
        <v>314.87552305303166</v>
      </c>
      <c r="K104" s="19">
        <f t="shared" si="9"/>
        <v>352.92506305303164</v>
      </c>
      <c r="L104" s="19">
        <f t="shared" si="6"/>
        <v>381.9309230530317</v>
      </c>
      <c r="M104" s="23">
        <f t="shared" si="10"/>
        <v>367.4279930530316</v>
      </c>
      <c r="O104" s="17">
        <v>52.6</v>
      </c>
      <c r="P104" s="24">
        <v>0.832</v>
      </c>
      <c r="Q104" s="30">
        <f t="shared" si="11"/>
        <v>74.2</v>
      </c>
      <c r="R104">
        <v>74.2</v>
      </c>
      <c r="S104" s="24">
        <v>4.348</v>
      </c>
      <c r="T104" s="29">
        <v>141.355</v>
      </c>
      <c r="U104" s="29">
        <f t="shared" si="12"/>
        <v>91.50766666666668</v>
      </c>
      <c r="V104" s="26">
        <v>12.434</v>
      </c>
      <c r="W104" s="23">
        <v>367.4279930530316</v>
      </c>
    </row>
    <row r="105" spans="1:23" ht="12.75">
      <c r="A105" s="1">
        <v>36346</v>
      </c>
      <c r="B105" s="14">
        <v>186</v>
      </c>
      <c r="C105" s="2">
        <v>0.838541687</v>
      </c>
      <c r="D105" s="15">
        <v>0.838541687</v>
      </c>
      <c r="E105" s="3">
        <v>956</v>
      </c>
      <c r="F105" s="16">
        <v>0</v>
      </c>
      <c r="G105" s="18">
        <v>1011.2</v>
      </c>
      <c r="H105" s="19">
        <f t="shared" si="7"/>
        <v>976.2</v>
      </c>
      <c r="I105" s="17">
        <v>976.2</v>
      </c>
      <c r="J105" s="19">
        <f t="shared" si="8"/>
        <v>308.91890450545884</v>
      </c>
      <c r="K105" s="19">
        <f t="shared" si="9"/>
        <v>346.9684445054588</v>
      </c>
      <c r="L105" s="19">
        <f t="shared" si="6"/>
        <v>375.97430450545886</v>
      </c>
      <c r="M105" s="23">
        <f t="shared" si="10"/>
        <v>361.4713745054588</v>
      </c>
      <c r="O105" s="17">
        <v>52.6</v>
      </c>
      <c r="P105" s="24">
        <v>0.843</v>
      </c>
      <c r="Q105" s="30">
        <f t="shared" si="11"/>
        <v>75.3</v>
      </c>
      <c r="R105">
        <v>75.3</v>
      </c>
      <c r="S105" s="24">
        <v>3.761</v>
      </c>
      <c r="T105" s="29">
        <v>35.322</v>
      </c>
      <c r="U105" s="29">
        <f t="shared" si="12"/>
        <v>83.457</v>
      </c>
      <c r="V105" s="26">
        <v>12.4</v>
      </c>
      <c r="W105" s="23">
        <v>361.4713745054588</v>
      </c>
    </row>
    <row r="106" spans="1:23" ht="12.75">
      <c r="A106" s="1">
        <v>36346</v>
      </c>
      <c r="B106" s="14">
        <v>186</v>
      </c>
      <c r="C106" s="2">
        <v>0.838657379</v>
      </c>
      <c r="D106" s="15">
        <v>0.838657379</v>
      </c>
      <c r="E106" s="3">
        <v>966</v>
      </c>
      <c r="F106" s="16">
        <v>0</v>
      </c>
      <c r="G106" s="18">
        <v>1010.9</v>
      </c>
      <c r="H106" s="19">
        <f t="shared" si="7"/>
        <v>975.9</v>
      </c>
      <c r="I106" s="17">
        <v>975.9</v>
      </c>
      <c r="J106" s="19">
        <f t="shared" si="8"/>
        <v>311.4712178410587</v>
      </c>
      <c r="K106" s="19">
        <f t="shared" si="9"/>
        <v>349.5207578410587</v>
      </c>
      <c r="L106" s="19">
        <f t="shared" si="6"/>
        <v>378.52661784105874</v>
      </c>
      <c r="M106" s="23">
        <f t="shared" si="10"/>
        <v>364.02368784105875</v>
      </c>
      <c r="O106" s="17">
        <v>52.9</v>
      </c>
      <c r="P106" s="24">
        <v>0.822</v>
      </c>
      <c r="Q106" s="30">
        <f t="shared" si="11"/>
        <v>73.19999999999999</v>
      </c>
      <c r="R106">
        <v>73.2</v>
      </c>
      <c r="S106" s="24">
        <v>3.939</v>
      </c>
      <c r="T106" s="29">
        <v>55.391</v>
      </c>
      <c r="U106" s="29">
        <f t="shared" si="12"/>
        <v>75.4235</v>
      </c>
      <c r="V106" s="26">
        <v>12.432</v>
      </c>
      <c r="W106" s="23">
        <v>364.02368784105875</v>
      </c>
    </row>
    <row r="107" spans="1:23" ht="12.75">
      <c r="A107" s="1">
        <v>36346</v>
      </c>
      <c r="B107" s="14">
        <v>186</v>
      </c>
      <c r="C107" s="2">
        <v>0.838773131</v>
      </c>
      <c r="D107" s="15">
        <v>0.838773131</v>
      </c>
      <c r="E107" s="3">
        <v>976</v>
      </c>
      <c r="F107" s="16">
        <v>0</v>
      </c>
      <c r="G107" s="18">
        <v>1012.5</v>
      </c>
      <c r="H107" s="19">
        <f t="shared" si="7"/>
        <v>977.5</v>
      </c>
      <c r="I107" s="17">
        <v>977.5</v>
      </c>
      <c r="J107" s="19">
        <f t="shared" si="8"/>
        <v>297.867936212653</v>
      </c>
      <c r="K107" s="19">
        <f t="shared" si="9"/>
        <v>335.91747621265296</v>
      </c>
      <c r="L107" s="19">
        <f t="shared" si="6"/>
        <v>364.923336212653</v>
      </c>
      <c r="M107" s="23">
        <f t="shared" si="10"/>
        <v>350.420406212653</v>
      </c>
      <c r="O107" s="17">
        <v>53.6</v>
      </c>
      <c r="P107" s="24">
        <v>0.859</v>
      </c>
      <c r="Q107" s="30">
        <f t="shared" si="11"/>
        <v>76.9</v>
      </c>
      <c r="R107">
        <v>76.9</v>
      </c>
      <c r="S107" s="24">
        <v>3.999</v>
      </c>
      <c r="T107" s="29">
        <v>75.358</v>
      </c>
      <c r="U107" s="29">
        <f t="shared" si="12"/>
        <v>67.40716666666667</v>
      </c>
      <c r="V107" s="26">
        <v>12.426</v>
      </c>
      <c r="W107" s="23">
        <v>350.420406212653</v>
      </c>
    </row>
    <row r="108" spans="1:23" ht="12.75">
      <c r="A108" s="1">
        <v>36346</v>
      </c>
      <c r="B108" s="14">
        <v>186</v>
      </c>
      <c r="C108" s="2">
        <v>0.838888884</v>
      </c>
      <c r="D108" s="15">
        <v>0.838888884</v>
      </c>
      <c r="E108" s="3">
        <v>986</v>
      </c>
      <c r="F108" s="16">
        <v>0</v>
      </c>
      <c r="G108" s="18">
        <v>1013.9</v>
      </c>
      <c r="H108" s="19">
        <f t="shared" si="7"/>
        <v>978.9</v>
      </c>
      <c r="I108" s="17">
        <v>978.9</v>
      </c>
      <c r="J108" s="19">
        <f t="shared" si="8"/>
        <v>285.9833176221655</v>
      </c>
      <c r="K108" s="19">
        <f t="shared" si="9"/>
        <v>324.03285762216547</v>
      </c>
      <c r="L108" s="19">
        <f t="shared" si="6"/>
        <v>353.0387176221655</v>
      </c>
      <c r="M108" s="23">
        <f t="shared" si="10"/>
        <v>338.53578762216546</v>
      </c>
      <c r="O108" s="17">
        <v>53.5</v>
      </c>
      <c r="P108" s="24">
        <v>0.844</v>
      </c>
      <c r="Q108" s="30">
        <f t="shared" si="11"/>
        <v>75.39999999999999</v>
      </c>
      <c r="R108">
        <v>75.4</v>
      </c>
      <c r="S108" s="24">
        <v>4.138</v>
      </c>
      <c r="T108" s="29">
        <v>95.221</v>
      </c>
      <c r="U108" s="29">
        <f t="shared" si="12"/>
        <v>62.856500000000004</v>
      </c>
      <c r="V108" s="26">
        <v>12.463</v>
      </c>
      <c r="W108" s="23">
        <v>338.53578762216546</v>
      </c>
    </row>
    <row r="109" spans="1:23" ht="12.75">
      <c r="A109" s="1">
        <v>36346</v>
      </c>
      <c r="B109" s="14">
        <v>186</v>
      </c>
      <c r="C109" s="2">
        <v>0.839004636</v>
      </c>
      <c r="D109" s="15">
        <v>0.839004636</v>
      </c>
      <c r="E109" s="3">
        <v>996</v>
      </c>
      <c r="F109" s="16">
        <v>0</v>
      </c>
      <c r="G109" s="18">
        <v>1014.3</v>
      </c>
      <c r="H109" s="19">
        <f t="shared" si="7"/>
        <v>979.3</v>
      </c>
      <c r="I109" s="17">
        <v>979.3</v>
      </c>
      <c r="J109" s="19">
        <f t="shared" si="8"/>
        <v>282.59083412201437</v>
      </c>
      <c r="K109" s="19">
        <f t="shared" si="9"/>
        <v>320.64037412201435</v>
      </c>
      <c r="L109" s="19">
        <f t="shared" si="6"/>
        <v>349.6462341220144</v>
      </c>
      <c r="M109" s="23">
        <f t="shared" si="10"/>
        <v>335.14330412201434</v>
      </c>
      <c r="O109" s="17">
        <v>53.5</v>
      </c>
      <c r="P109" s="24">
        <v>0.848</v>
      </c>
      <c r="Q109" s="30">
        <f t="shared" si="11"/>
        <v>75.8</v>
      </c>
      <c r="R109">
        <v>75.8</v>
      </c>
      <c r="S109" s="24">
        <v>4.138</v>
      </c>
      <c r="T109" s="29">
        <v>94.188</v>
      </c>
      <c r="U109" s="29">
        <f t="shared" si="12"/>
        <v>82.80583333333333</v>
      </c>
      <c r="V109" s="26">
        <v>12.426</v>
      </c>
      <c r="W109" s="23">
        <v>335.14330412201434</v>
      </c>
    </row>
    <row r="110" spans="1:23" ht="12.75">
      <c r="A110" s="1">
        <v>36346</v>
      </c>
      <c r="B110" s="14">
        <v>186</v>
      </c>
      <c r="C110" s="2">
        <v>0.839120388</v>
      </c>
      <c r="D110" s="15">
        <v>0.839120388</v>
      </c>
      <c r="E110" s="3">
        <v>1006</v>
      </c>
      <c r="F110" s="16">
        <v>0</v>
      </c>
      <c r="G110" s="18">
        <v>1012.6</v>
      </c>
      <c r="H110" s="19">
        <f t="shared" si="7"/>
        <v>977.6</v>
      </c>
      <c r="I110" s="17">
        <v>977.6</v>
      </c>
      <c r="J110" s="19">
        <f t="shared" si="8"/>
        <v>297.0184705710754</v>
      </c>
      <c r="K110" s="19">
        <f t="shared" si="9"/>
        <v>335.0680105710754</v>
      </c>
      <c r="L110" s="19">
        <f t="shared" si="6"/>
        <v>364.0738705710754</v>
      </c>
      <c r="M110" s="23">
        <f t="shared" si="10"/>
        <v>349.5709405710754</v>
      </c>
      <c r="O110" s="17">
        <v>53.3</v>
      </c>
      <c r="P110" s="24">
        <v>0.824</v>
      </c>
      <c r="Q110" s="30">
        <f t="shared" si="11"/>
        <v>73.39999999999999</v>
      </c>
      <c r="R110">
        <v>73.4</v>
      </c>
      <c r="S110" s="24">
        <v>3.861</v>
      </c>
      <c r="T110" s="29">
        <v>51.257</v>
      </c>
      <c r="U110" s="29">
        <f t="shared" si="12"/>
        <v>67.7895</v>
      </c>
      <c r="V110" s="26">
        <v>12.408</v>
      </c>
      <c r="W110" s="23">
        <v>349.5709405710754</v>
      </c>
    </row>
    <row r="111" spans="1:23" ht="12.75">
      <c r="A111" s="1">
        <v>36346</v>
      </c>
      <c r="B111" s="14">
        <v>186</v>
      </c>
      <c r="C111" s="2">
        <v>0.83923614</v>
      </c>
      <c r="D111" s="15">
        <v>0.83923614</v>
      </c>
      <c r="E111" s="3">
        <v>1016</v>
      </c>
      <c r="F111" s="16">
        <v>0</v>
      </c>
      <c r="G111" s="18">
        <v>1011.3</v>
      </c>
      <c r="H111" s="19">
        <f t="shared" si="7"/>
        <v>976.3</v>
      </c>
      <c r="I111" s="17">
        <v>976.3</v>
      </c>
      <c r="J111" s="19">
        <f t="shared" si="8"/>
        <v>308.0683076932429</v>
      </c>
      <c r="K111" s="19">
        <f t="shared" si="9"/>
        <v>346.1178476932429</v>
      </c>
      <c r="L111" s="19">
        <f t="shared" si="6"/>
        <v>375.1237076932429</v>
      </c>
      <c r="M111" s="23">
        <f t="shared" si="10"/>
        <v>360.62077769324287</v>
      </c>
      <c r="O111" s="17">
        <v>52.6</v>
      </c>
      <c r="P111" s="24">
        <v>0.859</v>
      </c>
      <c r="Q111" s="30">
        <f t="shared" si="11"/>
        <v>76.9</v>
      </c>
      <c r="R111">
        <v>76.9</v>
      </c>
      <c r="S111" s="24">
        <v>4.612</v>
      </c>
      <c r="T111" s="29">
        <v>197.224</v>
      </c>
      <c r="U111" s="29">
        <f t="shared" si="12"/>
        <v>94.77316666666667</v>
      </c>
      <c r="V111" s="26">
        <v>12.432</v>
      </c>
      <c r="W111" s="23">
        <v>360.62077769324287</v>
      </c>
    </row>
    <row r="112" spans="1:23" ht="12.75">
      <c r="A112" s="1">
        <v>36346</v>
      </c>
      <c r="B112" s="14">
        <v>186</v>
      </c>
      <c r="C112" s="2">
        <v>0.839351833</v>
      </c>
      <c r="D112" s="15">
        <v>0.839351833</v>
      </c>
      <c r="E112" s="3">
        <v>1026</v>
      </c>
      <c r="F112" s="16">
        <v>0</v>
      </c>
      <c r="G112" s="18">
        <v>1011</v>
      </c>
      <c r="H112" s="19">
        <f t="shared" si="7"/>
        <v>976</v>
      </c>
      <c r="I112" s="17">
        <v>976</v>
      </c>
      <c r="J112" s="19">
        <f t="shared" si="8"/>
        <v>310.6203595615085</v>
      </c>
      <c r="K112" s="19">
        <f t="shared" si="9"/>
        <v>348.6698995615085</v>
      </c>
      <c r="L112" s="19">
        <f t="shared" si="6"/>
        <v>377.6757595615085</v>
      </c>
      <c r="M112" s="23">
        <f t="shared" si="10"/>
        <v>363.1728295615085</v>
      </c>
      <c r="O112" s="17">
        <v>51.9</v>
      </c>
      <c r="P112" s="24">
        <v>0.843</v>
      </c>
      <c r="Q112" s="30">
        <f t="shared" si="11"/>
        <v>75.3</v>
      </c>
      <c r="R112">
        <v>75.3</v>
      </c>
      <c r="S112" s="24">
        <v>4.209</v>
      </c>
      <c r="T112" s="29">
        <v>112.087</v>
      </c>
      <c r="U112" s="29">
        <f t="shared" si="12"/>
        <v>104.22250000000001</v>
      </c>
      <c r="V112" s="26">
        <v>12.393</v>
      </c>
      <c r="W112" s="23">
        <v>363.1728295615085</v>
      </c>
    </row>
    <row r="113" spans="1:23" ht="12.75">
      <c r="A113" s="1">
        <v>36346</v>
      </c>
      <c r="B113" s="14">
        <v>186</v>
      </c>
      <c r="C113" s="2">
        <v>0.839467585</v>
      </c>
      <c r="D113" s="15">
        <v>0.839467585</v>
      </c>
      <c r="E113" s="3">
        <v>1036</v>
      </c>
      <c r="F113" s="16">
        <v>0</v>
      </c>
      <c r="G113" s="18">
        <v>1013.4</v>
      </c>
      <c r="H113" s="19">
        <f t="shared" si="7"/>
        <v>978.4</v>
      </c>
      <c r="I113" s="17">
        <v>978.4</v>
      </c>
      <c r="J113" s="19">
        <f t="shared" si="8"/>
        <v>290.2258719330164</v>
      </c>
      <c r="K113" s="19">
        <f t="shared" si="9"/>
        <v>328.27541193301636</v>
      </c>
      <c r="L113" s="19">
        <f t="shared" si="6"/>
        <v>357.2812719330164</v>
      </c>
      <c r="M113" s="23">
        <f t="shared" si="10"/>
        <v>342.77834193301635</v>
      </c>
      <c r="O113" s="17">
        <v>52.2</v>
      </c>
      <c r="P113" s="24">
        <v>0.845</v>
      </c>
      <c r="Q113" s="30">
        <f t="shared" si="11"/>
        <v>75.5</v>
      </c>
      <c r="R113">
        <v>75.5</v>
      </c>
      <c r="S113" s="24">
        <v>3.722</v>
      </c>
      <c r="T113" s="29">
        <v>6.054</v>
      </c>
      <c r="U113" s="29">
        <f t="shared" si="12"/>
        <v>92.67183333333332</v>
      </c>
      <c r="V113" s="26">
        <v>12.433</v>
      </c>
      <c r="W113" s="23">
        <v>342.77834193301635</v>
      </c>
    </row>
    <row r="114" spans="1:23" ht="12.75">
      <c r="A114" s="1">
        <v>36346</v>
      </c>
      <c r="B114" s="14">
        <v>186</v>
      </c>
      <c r="C114" s="2">
        <v>0.839583337</v>
      </c>
      <c r="D114" s="15">
        <v>0.839583337</v>
      </c>
      <c r="E114" s="3">
        <v>1046</v>
      </c>
      <c r="F114" s="16">
        <v>0</v>
      </c>
      <c r="G114" s="18">
        <v>1018.2</v>
      </c>
      <c r="H114" s="19">
        <f t="shared" si="7"/>
        <v>983.2</v>
      </c>
      <c r="I114" s="17">
        <v>983.2</v>
      </c>
      <c r="J114" s="19">
        <f t="shared" si="8"/>
        <v>249.58655082710388</v>
      </c>
      <c r="K114" s="19">
        <f t="shared" si="9"/>
        <v>287.6360908271039</v>
      </c>
      <c r="L114" s="19">
        <f t="shared" si="6"/>
        <v>316.64195082710387</v>
      </c>
      <c r="M114" s="23">
        <f t="shared" si="10"/>
        <v>302.1390208271039</v>
      </c>
      <c r="O114" s="17">
        <v>51.7</v>
      </c>
      <c r="P114" s="24">
        <v>0.836</v>
      </c>
      <c r="Q114" s="30">
        <f t="shared" si="11"/>
        <v>74.6</v>
      </c>
      <c r="R114">
        <v>74.6</v>
      </c>
      <c r="S114" s="24">
        <v>3.309</v>
      </c>
      <c r="T114" s="29">
        <v>-78.877</v>
      </c>
      <c r="U114" s="29">
        <f t="shared" si="12"/>
        <v>63.65549999999999</v>
      </c>
      <c r="V114" s="26">
        <v>12.428</v>
      </c>
      <c r="W114" s="23">
        <v>302.1390208271039</v>
      </c>
    </row>
    <row r="115" spans="1:23" ht="12.75">
      <c r="A115" s="1">
        <v>36346</v>
      </c>
      <c r="B115" s="14">
        <v>186</v>
      </c>
      <c r="C115" s="2">
        <v>0.83969909</v>
      </c>
      <c r="D115" s="15">
        <v>0.83969909</v>
      </c>
      <c r="E115" s="3">
        <v>1056</v>
      </c>
      <c r="F115" s="16">
        <v>0</v>
      </c>
      <c r="G115" s="18">
        <v>1023.4</v>
      </c>
      <c r="H115" s="19">
        <f t="shared" si="7"/>
        <v>988.4</v>
      </c>
      <c r="I115" s="17">
        <v>988.4</v>
      </c>
      <c r="J115" s="19">
        <f t="shared" si="8"/>
        <v>205.78390601243478</v>
      </c>
      <c r="K115" s="19">
        <f t="shared" si="9"/>
        <v>243.8334460124348</v>
      </c>
      <c r="L115" s="19">
        <f t="shared" si="6"/>
        <v>272.8393060124348</v>
      </c>
      <c r="M115" s="23">
        <f t="shared" si="10"/>
        <v>258.3363760124348</v>
      </c>
      <c r="O115" s="17">
        <v>51.1</v>
      </c>
      <c r="P115" s="24">
        <v>0.843</v>
      </c>
      <c r="Q115" s="30">
        <f t="shared" si="11"/>
        <v>75.3</v>
      </c>
      <c r="R115">
        <v>75.3</v>
      </c>
      <c r="S115" s="24">
        <v>3.751</v>
      </c>
      <c r="T115" s="29">
        <v>25.09</v>
      </c>
      <c r="U115" s="29">
        <f t="shared" si="12"/>
        <v>52.139166666666654</v>
      </c>
      <c r="V115" s="26">
        <v>12.445</v>
      </c>
      <c r="W115" s="23">
        <v>258.3363760124348</v>
      </c>
    </row>
    <row r="116" spans="1:23" ht="12.75">
      <c r="A116" s="1">
        <v>36346</v>
      </c>
      <c r="B116" s="14">
        <v>186</v>
      </c>
      <c r="C116" s="2">
        <v>0.839814842</v>
      </c>
      <c r="D116" s="15">
        <v>0.839814842</v>
      </c>
      <c r="E116" s="3">
        <v>1066</v>
      </c>
      <c r="F116" s="16">
        <v>0</v>
      </c>
      <c r="G116" s="18">
        <v>1027.3</v>
      </c>
      <c r="H116" s="19">
        <f t="shared" si="7"/>
        <v>992.3</v>
      </c>
      <c r="I116" s="17">
        <v>992.3</v>
      </c>
      <c r="J116" s="19">
        <f t="shared" si="8"/>
        <v>173.08288899495682</v>
      </c>
      <c r="K116" s="19">
        <f t="shared" si="9"/>
        <v>211.13242899495683</v>
      </c>
      <c r="L116" s="19">
        <f t="shared" si="6"/>
        <v>240.13828899495684</v>
      </c>
      <c r="M116" s="23">
        <f t="shared" si="10"/>
        <v>225.63535899495685</v>
      </c>
      <c r="O116" s="17">
        <v>51</v>
      </c>
      <c r="P116" s="24">
        <v>0.818</v>
      </c>
      <c r="Q116" s="30">
        <f t="shared" si="11"/>
        <v>72.8</v>
      </c>
      <c r="R116">
        <v>72.8</v>
      </c>
      <c r="S116" s="24">
        <v>3.909</v>
      </c>
      <c r="T116" s="29">
        <v>44.953</v>
      </c>
      <c r="U116" s="29">
        <f t="shared" si="12"/>
        <v>51.08849999999999</v>
      </c>
      <c r="V116" s="26">
        <v>12.416</v>
      </c>
      <c r="W116" s="23">
        <v>225.63535899495685</v>
      </c>
    </row>
    <row r="117" spans="1:23" ht="12.75">
      <c r="A117" s="1">
        <v>36346</v>
      </c>
      <c r="B117" s="14">
        <v>186</v>
      </c>
      <c r="C117" s="2">
        <v>0.839930534</v>
      </c>
      <c r="D117" s="15">
        <v>0.839930534</v>
      </c>
      <c r="E117" s="3">
        <v>1076</v>
      </c>
      <c r="F117" s="16">
        <v>0</v>
      </c>
      <c r="G117" s="18">
        <v>1031.2</v>
      </c>
      <c r="H117" s="19">
        <f t="shared" si="7"/>
        <v>996.2</v>
      </c>
      <c r="I117" s="17">
        <v>996.2</v>
      </c>
      <c r="J117" s="19">
        <f t="shared" si="8"/>
        <v>140.51014383472142</v>
      </c>
      <c r="K117" s="19">
        <f t="shared" si="9"/>
        <v>178.55968383472143</v>
      </c>
      <c r="L117" s="19">
        <f t="shared" si="6"/>
        <v>207.56554383472144</v>
      </c>
      <c r="M117" s="23">
        <f t="shared" si="10"/>
        <v>193.06261383472145</v>
      </c>
      <c r="O117" s="17">
        <v>50.3</v>
      </c>
      <c r="P117" s="24">
        <v>0.829</v>
      </c>
      <c r="Q117" s="30">
        <f t="shared" si="11"/>
        <v>73.89999999999999</v>
      </c>
      <c r="R117">
        <v>73.9</v>
      </c>
      <c r="S117" s="24">
        <v>3.99</v>
      </c>
      <c r="T117" s="29">
        <v>64.919</v>
      </c>
      <c r="U117" s="29">
        <f t="shared" si="12"/>
        <v>29.037666666666667</v>
      </c>
      <c r="V117" s="26">
        <v>12.389</v>
      </c>
      <c r="W117" s="23">
        <v>193.06261383472145</v>
      </c>
    </row>
    <row r="118" spans="1:23" ht="12.75">
      <c r="A118" s="1">
        <v>36346</v>
      </c>
      <c r="B118" s="14">
        <v>186</v>
      </c>
      <c r="C118" s="2">
        <v>0.840046287</v>
      </c>
      <c r="D118" s="15">
        <v>0.840046287</v>
      </c>
      <c r="E118" s="3">
        <v>1086</v>
      </c>
      <c r="F118" s="16">
        <v>0</v>
      </c>
      <c r="G118" s="18">
        <v>1035.9</v>
      </c>
      <c r="H118" s="19">
        <f t="shared" si="7"/>
        <v>1000.9000000000001</v>
      </c>
      <c r="I118" s="17">
        <v>1000.9</v>
      </c>
      <c r="J118" s="19">
        <f t="shared" si="8"/>
        <v>101.42482662222334</v>
      </c>
      <c r="K118" s="19">
        <f t="shared" si="9"/>
        <v>139.47436662222333</v>
      </c>
      <c r="L118" s="19">
        <f t="shared" si="6"/>
        <v>168.48022662222334</v>
      </c>
      <c r="M118" s="23">
        <f t="shared" si="10"/>
        <v>153.97729662222332</v>
      </c>
      <c r="O118" s="17">
        <v>49.7</v>
      </c>
      <c r="P118" s="24">
        <v>0.822</v>
      </c>
      <c r="Q118" s="30">
        <f t="shared" si="11"/>
        <v>73.19999999999999</v>
      </c>
      <c r="R118">
        <v>73.2</v>
      </c>
      <c r="S118" s="24">
        <v>3.561</v>
      </c>
      <c r="T118" s="29">
        <v>-20.011</v>
      </c>
      <c r="U118" s="29">
        <f t="shared" si="12"/>
        <v>7.021333333333335</v>
      </c>
      <c r="V118" s="26">
        <v>12.434</v>
      </c>
      <c r="W118" s="23">
        <v>153.97729662222332</v>
      </c>
    </row>
    <row r="119" spans="1:23" ht="12.75">
      <c r="A119" s="1">
        <v>36346</v>
      </c>
      <c r="B119" s="14">
        <v>186</v>
      </c>
      <c r="C119" s="2">
        <v>0.840162039</v>
      </c>
      <c r="D119" s="15">
        <v>0.840162039</v>
      </c>
      <c r="E119" s="3">
        <v>1096</v>
      </c>
      <c r="F119" s="16">
        <v>0</v>
      </c>
      <c r="G119" s="18">
        <v>1040.7</v>
      </c>
      <c r="H119" s="19">
        <f t="shared" si="7"/>
        <v>1005.7</v>
      </c>
      <c r="I119" s="17">
        <v>1005.7</v>
      </c>
      <c r="J119" s="19">
        <f t="shared" si="8"/>
        <v>61.69688621309973</v>
      </c>
      <c r="K119" s="19">
        <f t="shared" si="9"/>
        <v>99.74642621309974</v>
      </c>
      <c r="L119" s="19">
        <f t="shared" si="6"/>
        <v>128.75228621309975</v>
      </c>
      <c r="M119" s="23">
        <f t="shared" si="10"/>
        <v>114.24935621309974</v>
      </c>
      <c r="O119" s="17">
        <v>48.9</v>
      </c>
      <c r="P119" s="24">
        <v>0.822</v>
      </c>
      <c r="Q119" s="30">
        <f t="shared" si="11"/>
        <v>73.19999999999999</v>
      </c>
      <c r="R119">
        <v>73.2</v>
      </c>
      <c r="S119" s="24">
        <v>3.538</v>
      </c>
      <c r="T119" s="29">
        <v>-42.044</v>
      </c>
      <c r="U119" s="29">
        <f t="shared" si="12"/>
        <v>-0.9949999999999974</v>
      </c>
      <c r="V119" s="26">
        <v>12.432</v>
      </c>
      <c r="W119" s="23">
        <v>114.24935621309974</v>
      </c>
    </row>
    <row r="120" spans="1:23" ht="12.75">
      <c r="A120" s="1">
        <v>36346</v>
      </c>
      <c r="B120" s="14">
        <v>186</v>
      </c>
      <c r="C120" s="2">
        <v>0.840277791</v>
      </c>
      <c r="D120" s="15">
        <v>0.840277791</v>
      </c>
      <c r="E120" s="3">
        <v>1106</v>
      </c>
      <c r="F120" s="16">
        <v>0</v>
      </c>
      <c r="G120" s="18">
        <v>1044.8</v>
      </c>
      <c r="H120" s="19">
        <f t="shared" si="7"/>
        <v>1009.8</v>
      </c>
      <c r="I120" s="17">
        <v>1009.8</v>
      </c>
      <c r="J120" s="19">
        <f t="shared" si="8"/>
        <v>27.912467867645628</v>
      </c>
      <c r="K120" s="19">
        <f t="shared" si="9"/>
        <v>65.96200786764562</v>
      </c>
      <c r="L120" s="19">
        <f t="shared" si="6"/>
        <v>94.96786786764564</v>
      </c>
      <c r="M120" s="23">
        <f t="shared" si="10"/>
        <v>80.46493786764563</v>
      </c>
      <c r="O120" s="17">
        <v>48.3</v>
      </c>
      <c r="P120" s="24">
        <v>0.835</v>
      </c>
      <c r="Q120" s="30">
        <f t="shared" si="11"/>
        <v>74.5</v>
      </c>
      <c r="R120">
        <v>74.5</v>
      </c>
      <c r="S120" s="24">
        <v>4.207</v>
      </c>
      <c r="T120" s="29">
        <v>103.819</v>
      </c>
      <c r="U120" s="29">
        <f t="shared" si="12"/>
        <v>29.454333333333334</v>
      </c>
      <c r="V120" s="26">
        <v>12.431</v>
      </c>
      <c r="W120" s="23">
        <v>80.46493786764563</v>
      </c>
    </row>
    <row r="121" spans="1:23" ht="12.75">
      <c r="A121" s="1">
        <v>36346</v>
      </c>
      <c r="B121" s="14">
        <v>186</v>
      </c>
      <c r="C121" s="2">
        <v>0.840393543</v>
      </c>
      <c r="D121" s="15">
        <v>0.840393543</v>
      </c>
      <c r="E121" s="3">
        <v>1116</v>
      </c>
      <c r="F121" s="16">
        <v>0</v>
      </c>
      <c r="G121" s="18">
        <v>1046.9</v>
      </c>
      <c r="H121" s="19">
        <f t="shared" si="7"/>
        <v>1011.9000000000001</v>
      </c>
      <c r="I121" s="17">
        <v>1011.9</v>
      </c>
      <c r="J121" s="19">
        <f t="shared" si="8"/>
        <v>10.661338468680093</v>
      </c>
      <c r="K121" s="19">
        <f t="shared" si="9"/>
        <v>48.71087846868009</v>
      </c>
      <c r="L121" s="19">
        <f t="shared" si="6"/>
        <v>77.71673846868009</v>
      </c>
      <c r="M121" s="23">
        <f t="shared" si="10"/>
        <v>63.21380846868009</v>
      </c>
      <c r="O121" s="17">
        <v>47.4</v>
      </c>
      <c r="P121" s="24">
        <v>0.832</v>
      </c>
      <c r="Q121" s="30">
        <f t="shared" si="11"/>
        <v>74.2</v>
      </c>
      <c r="R121">
        <v>74.2</v>
      </c>
      <c r="S121" s="24">
        <v>3.95</v>
      </c>
      <c r="T121" s="29">
        <v>60.785</v>
      </c>
      <c r="U121" s="29">
        <f t="shared" si="12"/>
        <v>35.4035</v>
      </c>
      <c r="V121" s="26">
        <v>12.392</v>
      </c>
      <c r="W121" s="23">
        <v>63.21380846868009</v>
      </c>
    </row>
    <row r="122" spans="1:23" ht="12.75">
      <c r="A122" s="1">
        <v>36346</v>
      </c>
      <c r="B122" s="14">
        <v>186</v>
      </c>
      <c r="C122" s="2">
        <v>0.840509236</v>
      </c>
      <c r="D122" s="15">
        <v>0.840509236</v>
      </c>
      <c r="E122" s="3">
        <v>1126</v>
      </c>
      <c r="F122" s="16">
        <v>0</v>
      </c>
      <c r="G122" s="18">
        <v>1044.5</v>
      </c>
      <c r="H122" s="19">
        <f t="shared" si="7"/>
        <v>1009.5</v>
      </c>
      <c r="I122" s="17">
        <v>1009.5</v>
      </c>
      <c r="J122" s="19">
        <f t="shared" si="8"/>
        <v>30.379843126326893</v>
      </c>
      <c r="K122" s="19">
        <f t="shared" si="9"/>
        <v>68.4293831263269</v>
      </c>
      <c r="L122" s="19">
        <f t="shared" si="6"/>
        <v>97.4352431263269</v>
      </c>
      <c r="M122" s="23">
        <f t="shared" si="10"/>
        <v>82.9323131263269</v>
      </c>
      <c r="O122" s="17">
        <v>44.9</v>
      </c>
      <c r="P122" s="24">
        <v>0.794</v>
      </c>
      <c r="Q122" s="30">
        <f t="shared" si="11"/>
        <v>70.4</v>
      </c>
      <c r="R122">
        <v>70.4</v>
      </c>
      <c r="S122" s="24">
        <v>3.794</v>
      </c>
      <c r="T122" s="29">
        <v>17.855</v>
      </c>
      <c r="U122" s="29">
        <f t="shared" si="12"/>
        <v>30.88716666666667</v>
      </c>
      <c r="V122" s="26">
        <v>12.423</v>
      </c>
      <c r="W122" s="23">
        <v>82.9323131263269</v>
      </c>
    </row>
    <row r="123" spans="1:23" ht="12.75">
      <c r="A123" s="1">
        <v>36346</v>
      </c>
      <c r="B123" s="14">
        <v>186</v>
      </c>
      <c r="C123" s="2">
        <v>0.840624988</v>
      </c>
      <c r="D123" s="15">
        <v>0.840624988</v>
      </c>
      <c r="E123" s="3">
        <v>1136</v>
      </c>
      <c r="F123" s="16">
        <v>0</v>
      </c>
      <c r="G123" s="18">
        <v>1040.9</v>
      </c>
      <c r="H123" s="19">
        <f t="shared" si="7"/>
        <v>1005.9000000000001</v>
      </c>
      <c r="I123" s="17">
        <v>1005.9</v>
      </c>
      <c r="J123" s="19">
        <f t="shared" si="8"/>
        <v>60.04567297003658</v>
      </c>
      <c r="K123" s="19">
        <f t="shared" si="9"/>
        <v>98.09521297003658</v>
      </c>
      <c r="L123" s="19">
        <f t="shared" si="6"/>
        <v>127.10107297003658</v>
      </c>
      <c r="M123" s="23">
        <f t="shared" si="10"/>
        <v>112.59814297003658</v>
      </c>
      <c r="O123" s="17">
        <v>45.2</v>
      </c>
      <c r="P123" s="24">
        <v>0.797</v>
      </c>
      <c r="Q123" s="30">
        <f t="shared" si="11"/>
        <v>70.7</v>
      </c>
      <c r="R123">
        <v>70.7</v>
      </c>
      <c r="S123" s="24">
        <v>4.584</v>
      </c>
      <c r="T123" s="29">
        <v>184.822</v>
      </c>
      <c r="U123" s="29">
        <f t="shared" si="12"/>
        <v>50.871</v>
      </c>
      <c r="V123" s="26">
        <v>12.473</v>
      </c>
      <c r="W123" s="23">
        <v>112.59814297003658</v>
      </c>
    </row>
    <row r="124" spans="1:23" ht="12.75">
      <c r="A124" s="1">
        <v>36346</v>
      </c>
      <c r="B124" s="14">
        <v>186</v>
      </c>
      <c r="C124" s="2">
        <v>0.84074074</v>
      </c>
      <c r="D124" s="15">
        <v>0.84074074</v>
      </c>
      <c r="E124" s="3">
        <v>1146</v>
      </c>
      <c r="F124" s="16">
        <v>0</v>
      </c>
      <c r="G124" s="18">
        <v>1037.9</v>
      </c>
      <c r="H124" s="19">
        <f t="shared" si="7"/>
        <v>1002.9000000000001</v>
      </c>
      <c r="I124" s="17">
        <v>1002.9</v>
      </c>
      <c r="J124" s="19">
        <f t="shared" si="8"/>
        <v>84.84841354807025</v>
      </c>
      <c r="K124" s="19">
        <f t="shared" si="9"/>
        <v>122.89795354807026</v>
      </c>
      <c r="L124" s="19">
        <f t="shared" si="6"/>
        <v>151.90381354807027</v>
      </c>
      <c r="M124" s="23">
        <f t="shared" si="10"/>
        <v>137.40088354807028</v>
      </c>
      <c r="O124" s="17">
        <v>46.1</v>
      </c>
      <c r="P124" s="24">
        <v>0.794</v>
      </c>
      <c r="Q124" s="30">
        <f t="shared" si="11"/>
        <v>70.4</v>
      </c>
      <c r="R124">
        <v>70.4</v>
      </c>
      <c r="S124" s="24">
        <v>3.844</v>
      </c>
      <c r="T124" s="29">
        <v>15.685</v>
      </c>
      <c r="U124" s="29">
        <f t="shared" si="12"/>
        <v>56.82033333333333</v>
      </c>
      <c r="V124" s="26">
        <v>12.425</v>
      </c>
      <c r="W124" s="23">
        <v>137.40088354807028</v>
      </c>
    </row>
    <row r="125" spans="1:23" ht="12.75">
      <c r="A125" s="1">
        <v>36346</v>
      </c>
      <c r="B125" s="14">
        <v>186</v>
      </c>
      <c r="C125" s="2">
        <v>0.840856493</v>
      </c>
      <c r="D125" s="15">
        <v>0.840856493</v>
      </c>
      <c r="E125" s="3">
        <v>1156</v>
      </c>
      <c r="F125" s="16">
        <v>0</v>
      </c>
      <c r="G125" s="18">
        <v>1035.5</v>
      </c>
      <c r="H125" s="19">
        <f t="shared" si="7"/>
        <v>1000.5</v>
      </c>
      <c r="I125" s="17">
        <v>1000.5</v>
      </c>
      <c r="J125" s="19">
        <f t="shared" si="8"/>
        <v>104.7440837352712</v>
      </c>
      <c r="K125" s="19">
        <f t="shared" si="9"/>
        <v>142.7936237352712</v>
      </c>
      <c r="L125" s="19">
        <f t="shared" si="6"/>
        <v>171.79948373527122</v>
      </c>
      <c r="M125" s="23">
        <f t="shared" si="10"/>
        <v>157.29655373527123</v>
      </c>
      <c r="O125" s="17">
        <v>46.9</v>
      </c>
      <c r="P125" s="24">
        <v>0.822</v>
      </c>
      <c r="Q125" s="30">
        <f t="shared" si="11"/>
        <v>73.19999999999999</v>
      </c>
      <c r="R125">
        <v>73.2</v>
      </c>
      <c r="S125" s="24">
        <v>3.909</v>
      </c>
      <c r="T125" s="29">
        <v>35.755</v>
      </c>
      <c r="U125" s="29">
        <f t="shared" si="12"/>
        <v>69.78683333333332</v>
      </c>
      <c r="V125" s="26">
        <v>12.434</v>
      </c>
      <c r="W125" s="23">
        <v>157.29655373527123</v>
      </c>
    </row>
    <row r="126" spans="1:23" ht="12.75">
      <c r="A126" s="1">
        <v>36346</v>
      </c>
      <c r="B126" s="14">
        <v>186</v>
      </c>
      <c r="C126" s="2">
        <v>0.840972245</v>
      </c>
      <c r="D126" s="15">
        <v>0.840972245</v>
      </c>
      <c r="E126" s="3">
        <v>1166</v>
      </c>
      <c r="F126" s="16">
        <v>0</v>
      </c>
      <c r="G126" s="18">
        <v>1032.6</v>
      </c>
      <c r="H126" s="19">
        <f t="shared" si="7"/>
        <v>997.5999999999999</v>
      </c>
      <c r="I126" s="17">
        <v>997.6</v>
      </c>
      <c r="J126" s="19">
        <f t="shared" si="8"/>
        <v>128.84845877958642</v>
      </c>
      <c r="K126" s="19">
        <f t="shared" si="9"/>
        <v>166.89799877958643</v>
      </c>
      <c r="L126" s="19">
        <f t="shared" si="6"/>
        <v>195.90385877958641</v>
      </c>
      <c r="M126" s="23">
        <f t="shared" si="10"/>
        <v>181.40092877958642</v>
      </c>
      <c r="O126" s="17">
        <v>47.3</v>
      </c>
      <c r="P126" s="24">
        <v>0.803</v>
      </c>
      <c r="Q126" s="30">
        <f t="shared" si="11"/>
        <v>71.30000000000001</v>
      </c>
      <c r="R126">
        <v>71.3</v>
      </c>
      <c r="S126" s="24">
        <v>4.159</v>
      </c>
      <c r="T126" s="29">
        <v>97.721</v>
      </c>
      <c r="U126" s="29">
        <f t="shared" si="12"/>
        <v>68.7705</v>
      </c>
      <c r="V126" s="26">
        <v>12.433</v>
      </c>
      <c r="W126" s="23">
        <v>181.40092877958642</v>
      </c>
    </row>
    <row r="127" spans="1:23" ht="12.75">
      <c r="A127" s="1">
        <v>36346</v>
      </c>
      <c r="B127" s="14">
        <v>186</v>
      </c>
      <c r="C127" s="2">
        <v>0.841087937</v>
      </c>
      <c r="D127" s="15">
        <v>0.841087937</v>
      </c>
      <c r="E127" s="3">
        <v>1176</v>
      </c>
      <c r="F127" s="16">
        <v>0</v>
      </c>
      <c r="G127" s="18">
        <v>1030.2</v>
      </c>
      <c r="H127" s="19">
        <f t="shared" si="7"/>
        <v>995.2</v>
      </c>
      <c r="I127" s="17">
        <v>995.2</v>
      </c>
      <c r="J127" s="19">
        <f t="shared" si="8"/>
        <v>148.8499571017553</v>
      </c>
      <c r="K127" s="19">
        <f t="shared" si="9"/>
        <v>186.89949710175532</v>
      </c>
      <c r="L127" s="19">
        <f t="shared" si="6"/>
        <v>215.90535710175533</v>
      </c>
      <c r="M127" s="23">
        <f t="shared" si="10"/>
        <v>201.40242710175534</v>
      </c>
      <c r="O127" s="17">
        <v>48.1</v>
      </c>
      <c r="P127" s="24">
        <v>0.834</v>
      </c>
      <c r="Q127" s="30">
        <f t="shared" si="11"/>
        <v>74.39999999999999</v>
      </c>
      <c r="R127">
        <v>74.4</v>
      </c>
      <c r="S127" s="24">
        <v>3.99</v>
      </c>
      <c r="T127" s="29">
        <v>54.584</v>
      </c>
      <c r="U127" s="29">
        <f t="shared" si="12"/>
        <v>67.737</v>
      </c>
      <c r="V127" s="26">
        <v>12.436</v>
      </c>
      <c r="W127" s="23">
        <v>201.40242710175534</v>
      </c>
    </row>
    <row r="128" spans="1:23" ht="12.75">
      <c r="A128" s="1">
        <v>36346</v>
      </c>
      <c r="B128" s="14">
        <v>186</v>
      </c>
      <c r="C128" s="2">
        <v>0.84120369</v>
      </c>
      <c r="D128" s="15">
        <v>0.84120369</v>
      </c>
      <c r="E128" s="3">
        <v>1186</v>
      </c>
      <c r="F128" s="16">
        <v>0</v>
      </c>
      <c r="G128" s="18">
        <v>1028.4</v>
      </c>
      <c r="H128" s="19">
        <f t="shared" si="7"/>
        <v>993.4000000000001</v>
      </c>
      <c r="I128" s="17">
        <v>993.4</v>
      </c>
      <c r="J128" s="19">
        <f t="shared" si="8"/>
        <v>163.8827606336119</v>
      </c>
      <c r="K128" s="19">
        <f t="shared" si="9"/>
        <v>201.9323006336119</v>
      </c>
      <c r="L128" s="19">
        <f t="shared" si="6"/>
        <v>230.93816063361191</v>
      </c>
      <c r="M128" s="23">
        <f t="shared" si="10"/>
        <v>216.43523063361192</v>
      </c>
      <c r="O128" s="17">
        <v>48.8</v>
      </c>
      <c r="P128" s="24">
        <v>0.817</v>
      </c>
      <c r="Q128" s="30">
        <f t="shared" si="11"/>
        <v>72.69999999999999</v>
      </c>
      <c r="R128">
        <v>72.7</v>
      </c>
      <c r="S128" s="24">
        <v>3.431</v>
      </c>
      <c r="T128" s="29">
        <v>-72.449</v>
      </c>
      <c r="U128" s="29">
        <f t="shared" si="12"/>
        <v>52.68633333333333</v>
      </c>
      <c r="V128" s="26">
        <v>12.433</v>
      </c>
      <c r="W128" s="23">
        <v>216.43523063361192</v>
      </c>
    </row>
    <row r="129" spans="1:23" ht="12.75">
      <c r="A129" s="1">
        <v>36346</v>
      </c>
      <c r="B129" s="14">
        <v>186</v>
      </c>
      <c r="C129" s="2">
        <v>0.841319442</v>
      </c>
      <c r="D129" s="15">
        <v>0.841319442</v>
      </c>
      <c r="E129" s="3">
        <v>1196</v>
      </c>
      <c r="F129" s="16">
        <v>0</v>
      </c>
      <c r="G129" s="18">
        <v>1025.5</v>
      </c>
      <c r="H129" s="19">
        <f t="shared" si="7"/>
        <v>990.5</v>
      </c>
      <c r="I129" s="17">
        <v>990.5</v>
      </c>
      <c r="J129" s="19">
        <f t="shared" si="8"/>
        <v>188.1596658515661</v>
      </c>
      <c r="K129" s="19">
        <f t="shared" si="9"/>
        <v>226.2092058515661</v>
      </c>
      <c r="L129" s="19">
        <f t="shared" si="6"/>
        <v>255.21506585156612</v>
      </c>
      <c r="M129" s="23">
        <f t="shared" si="10"/>
        <v>240.71213585156613</v>
      </c>
      <c r="O129" s="17">
        <v>49.1</v>
      </c>
      <c r="P129" s="24">
        <v>0.847</v>
      </c>
      <c r="Q129" s="30">
        <f t="shared" si="11"/>
        <v>75.7</v>
      </c>
      <c r="R129">
        <v>75.7</v>
      </c>
      <c r="S129" s="24">
        <v>4.177</v>
      </c>
      <c r="T129" s="29">
        <v>94.621</v>
      </c>
      <c r="U129" s="29">
        <f t="shared" si="12"/>
        <v>37.65283333333333</v>
      </c>
      <c r="V129" s="26">
        <v>12.431</v>
      </c>
      <c r="W129" s="23">
        <v>240.71213585156613</v>
      </c>
    </row>
    <row r="130" spans="1:23" ht="12.75">
      <c r="A130" s="1">
        <v>36346</v>
      </c>
      <c r="B130" s="14">
        <v>186</v>
      </c>
      <c r="C130" s="2">
        <v>0.841435194</v>
      </c>
      <c r="D130" s="15">
        <v>0.841435194</v>
      </c>
      <c r="E130" s="3">
        <v>1206</v>
      </c>
      <c r="F130" s="16">
        <v>0</v>
      </c>
      <c r="G130" s="18">
        <v>1022.1</v>
      </c>
      <c r="H130" s="19">
        <f t="shared" si="7"/>
        <v>987.1</v>
      </c>
      <c r="I130" s="17">
        <v>987.1</v>
      </c>
      <c r="J130" s="19">
        <f t="shared" si="8"/>
        <v>216.71292483486818</v>
      </c>
      <c r="K130" s="19">
        <f t="shared" si="9"/>
        <v>254.76246483486818</v>
      </c>
      <c r="L130" s="19">
        <f t="shared" si="6"/>
        <v>283.76832483486817</v>
      </c>
      <c r="M130" s="23">
        <f t="shared" si="10"/>
        <v>269.2653948348682</v>
      </c>
      <c r="O130" s="17">
        <v>50.1</v>
      </c>
      <c r="P130" s="24">
        <v>0.808</v>
      </c>
      <c r="Q130" s="30">
        <f t="shared" si="11"/>
        <v>71.80000000000001</v>
      </c>
      <c r="R130">
        <v>71.8</v>
      </c>
      <c r="S130" s="24">
        <v>3.35</v>
      </c>
      <c r="T130" s="29">
        <v>-95.413</v>
      </c>
      <c r="U130" s="29">
        <f t="shared" si="12"/>
        <v>19.1365</v>
      </c>
      <c r="V130" s="26">
        <v>12.416</v>
      </c>
      <c r="W130" s="23">
        <v>269.2653948348682</v>
      </c>
    </row>
    <row r="131" spans="1:23" ht="12.75">
      <c r="A131" s="1">
        <v>36346</v>
      </c>
      <c r="B131" s="14">
        <v>186</v>
      </c>
      <c r="C131" s="2">
        <v>0.841550946</v>
      </c>
      <c r="D131" s="15">
        <v>0.841550946</v>
      </c>
      <c r="E131" s="3">
        <v>1216</v>
      </c>
      <c r="F131" s="16">
        <v>0</v>
      </c>
      <c r="G131" s="18">
        <v>1019.8</v>
      </c>
      <c r="H131" s="19">
        <f t="shared" si="7"/>
        <v>984.8</v>
      </c>
      <c r="I131" s="17">
        <v>984.8</v>
      </c>
      <c r="J131" s="19">
        <f t="shared" si="8"/>
        <v>236.0841878976919</v>
      </c>
      <c r="K131" s="19">
        <f t="shared" si="9"/>
        <v>274.13372789769187</v>
      </c>
      <c r="L131" s="19">
        <f t="shared" si="6"/>
        <v>303.1395878976919</v>
      </c>
      <c r="M131" s="23">
        <f t="shared" si="10"/>
        <v>288.63665789769186</v>
      </c>
      <c r="O131" s="17">
        <v>50.1</v>
      </c>
      <c r="P131" s="24">
        <v>0.819</v>
      </c>
      <c r="Q131" s="30">
        <f t="shared" si="11"/>
        <v>72.89999999999999</v>
      </c>
      <c r="R131">
        <v>72.9</v>
      </c>
      <c r="S131" s="24">
        <v>3.732</v>
      </c>
      <c r="T131" s="29">
        <v>-12.55</v>
      </c>
      <c r="U131" s="29">
        <f t="shared" si="12"/>
        <v>11.085666666666668</v>
      </c>
      <c r="V131" s="26">
        <v>12.436</v>
      </c>
      <c r="W131" s="23">
        <v>288.63665789769186</v>
      </c>
    </row>
    <row r="132" spans="1:23" ht="12.75">
      <c r="A132" s="1">
        <v>36346</v>
      </c>
      <c r="B132" s="14">
        <v>186</v>
      </c>
      <c r="C132" s="2">
        <v>0.841666639</v>
      </c>
      <c r="D132" s="15">
        <v>0.841666639</v>
      </c>
      <c r="E132" s="3">
        <v>1226</v>
      </c>
      <c r="F132" s="16">
        <v>0</v>
      </c>
      <c r="G132" s="18">
        <v>1018.7</v>
      </c>
      <c r="H132" s="19">
        <f t="shared" si="7"/>
        <v>983.7</v>
      </c>
      <c r="I132" s="17">
        <v>983.7</v>
      </c>
      <c r="J132" s="19">
        <f t="shared" si="8"/>
        <v>245.36470347804183</v>
      </c>
      <c r="K132" s="19">
        <f t="shared" si="9"/>
        <v>283.41424347804184</v>
      </c>
      <c r="L132" s="19">
        <f t="shared" si="6"/>
        <v>312.4201034780418</v>
      </c>
      <c r="M132" s="23">
        <f t="shared" si="10"/>
        <v>297.91717347804183</v>
      </c>
      <c r="O132" s="17">
        <v>50.4</v>
      </c>
      <c r="P132" s="24">
        <v>0.828</v>
      </c>
      <c r="Q132" s="30">
        <f t="shared" si="11"/>
        <v>73.8</v>
      </c>
      <c r="R132">
        <v>73.8</v>
      </c>
      <c r="S132" s="24">
        <v>3.621</v>
      </c>
      <c r="T132" s="29">
        <v>-34.583</v>
      </c>
      <c r="U132" s="29">
        <f t="shared" si="12"/>
        <v>-10.964999999999998</v>
      </c>
      <c r="V132" s="26">
        <v>12.428</v>
      </c>
      <c r="W132" s="23">
        <v>297.91717347804183</v>
      </c>
    </row>
    <row r="133" spans="1:23" ht="12.75">
      <c r="A133" s="1">
        <v>36346</v>
      </c>
      <c r="B133" s="14">
        <v>186</v>
      </c>
      <c r="C133" s="2">
        <v>0.841782391</v>
      </c>
      <c r="D133" s="15">
        <v>0.841782391</v>
      </c>
      <c r="E133" s="3">
        <v>1236</v>
      </c>
      <c r="F133" s="16">
        <v>0</v>
      </c>
      <c r="G133" s="18">
        <v>1018.1</v>
      </c>
      <c r="H133" s="19">
        <f t="shared" si="7"/>
        <v>983.1</v>
      </c>
      <c r="I133" s="17">
        <v>983.1</v>
      </c>
      <c r="J133" s="19">
        <f t="shared" si="8"/>
        <v>250.43117793173235</v>
      </c>
      <c r="K133" s="19">
        <f t="shared" si="9"/>
        <v>288.48071793173233</v>
      </c>
      <c r="L133" s="19">
        <f t="shared" si="6"/>
        <v>317.48657793173237</v>
      </c>
      <c r="M133" s="23">
        <f t="shared" si="10"/>
        <v>302.9836479317323</v>
      </c>
      <c r="O133" s="17">
        <v>50.5</v>
      </c>
      <c r="P133" s="24">
        <v>0.854</v>
      </c>
      <c r="Q133" s="30">
        <f t="shared" si="11"/>
        <v>76.39999999999999</v>
      </c>
      <c r="R133">
        <v>76.4</v>
      </c>
      <c r="S133" s="24">
        <v>4.317</v>
      </c>
      <c r="T133" s="29">
        <v>111.487</v>
      </c>
      <c r="U133" s="29">
        <f t="shared" si="12"/>
        <v>-1.4811666666666667</v>
      </c>
      <c r="V133" s="26">
        <v>12.436</v>
      </c>
      <c r="W133" s="23">
        <v>302.9836479317323</v>
      </c>
    </row>
    <row r="134" spans="1:23" ht="12.75">
      <c r="A134" s="1">
        <v>36346</v>
      </c>
      <c r="B134" s="14">
        <v>186</v>
      </c>
      <c r="C134" s="2">
        <v>0.841898143</v>
      </c>
      <c r="D134" s="15">
        <v>0.841898143</v>
      </c>
      <c r="E134" s="3">
        <v>1246</v>
      </c>
      <c r="F134" s="16">
        <v>0</v>
      </c>
      <c r="G134" s="18">
        <v>1017.2</v>
      </c>
      <c r="H134" s="19">
        <f t="shared" si="7"/>
        <v>982.2</v>
      </c>
      <c r="I134" s="17">
        <v>982.2</v>
      </c>
      <c r="J134" s="19">
        <f t="shared" si="8"/>
        <v>258.03669032906333</v>
      </c>
      <c r="K134" s="19">
        <f t="shared" si="9"/>
        <v>296.0862303290633</v>
      </c>
      <c r="L134" s="19">
        <f t="shared" si="6"/>
        <v>325.09209032906335</v>
      </c>
      <c r="M134" s="23">
        <f t="shared" si="10"/>
        <v>310.58916032906336</v>
      </c>
      <c r="O134" s="17">
        <v>50.9</v>
      </c>
      <c r="P134" s="24">
        <v>0.818</v>
      </c>
      <c r="Q134" s="30">
        <f t="shared" si="11"/>
        <v>72.8</v>
      </c>
      <c r="R134">
        <v>72.8</v>
      </c>
      <c r="S134" s="24">
        <v>4.129</v>
      </c>
      <c r="T134" s="29">
        <v>68.453</v>
      </c>
      <c r="U134" s="29">
        <f t="shared" si="12"/>
        <v>22.002499999999998</v>
      </c>
      <c r="V134" s="26">
        <v>12.435</v>
      </c>
      <c r="W134" s="23">
        <v>310.58916032906336</v>
      </c>
    </row>
    <row r="135" spans="1:23" ht="12.75">
      <c r="A135" s="1">
        <v>36346</v>
      </c>
      <c r="B135" s="14">
        <v>186</v>
      </c>
      <c r="C135" s="2">
        <v>0.842013896</v>
      </c>
      <c r="D135" s="15">
        <v>0.842013896</v>
      </c>
      <c r="E135" s="3">
        <v>1256</v>
      </c>
      <c r="F135" s="16">
        <v>0</v>
      </c>
      <c r="G135" s="18">
        <v>1015.1</v>
      </c>
      <c r="H135" s="19">
        <f t="shared" si="7"/>
        <v>980.1</v>
      </c>
      <c r="I135" s="17">
        <v>980.1</v>
      </c>
      <c r="J135" s="19">
        <f t="shared" si="8"/>
        <v>275.8100221727059</v>
      </c>
      <c r="K135" s="19">
        <f t="shared" si="9"/>
        <v>313.85956217270586</v>
      </c>
      <c r="L135" s="19">
        <f t="shared" si="6"/>
        <v>342.8654221727059</v>
      </c>
      <c r="M135" s="23">
        <f t="shared" si="10"/>
        <v>328.36249217270586</v>
      </c>
      <c r="O135" s="17">
        <v>51.1</v>
      </c>
      <c r="P135" s="24">
        <v>0.833</v>
      </c>
      <c r="Q135" s="30">
        <f t="shared" si="11"/>
        <v>74.3</v>
      </c>
      <c r="R135">
        <v>74.3</v>
      </c>
      <c r="S135" s="24">
        <v>3.593</v>
      </c>
      <c r="T135" s="29">
        <v>-37.684</v>
      </c>
      <c r="U135" s="29">
        <f t="shared" si="12"/>
        <v>-0.04833333333333201</v>
      </c>
      <c r="V135" s="26">
        <v>12.436</v>
      </c>
      <c r="W135" s="23">
        <v>328.36249217270586</v>
      </c>
    </row>
    <row r="136" spans="1:23" ht="12.75">
      <c r="A136" s="1">
        <v>36346</v>
      </c>
      <c r="B136" s="14">
        <v>186</v>
      </c>
      <c r="C136" s="2">
        <v>0.842129648</v>
      </c>
      <c r="D136" s="15">
        <v>0.842129648</v>
      </c>
      <c r="E136" s="3">
        <v>1266</v>
      </c>
      <c r="F136" s="16">
        <v>0</v>
      </c>
      <c r="G136" s="18">
        <v>1012.7</v>
      </c>
      <c r="H136" s="19">
        <f t="shared" si="7"/>
        <v>977.7</v>
      </c>
      <c r="I136" s="17">
        <v>977.7</v>
      </c>
      <c r="J136" s="19">
        <f t="shared" si="8"/>
        <v>296.1690918180193</v>
      </c>
      <c r="K136" s="19">
        <f t="shared" si="9"/>
        <v>334.2186318180193</v>
      </c>
      <c r="L136" s="19">
        <f t="shared" si="6"/>
        <v>363.2244918180193</v>
      </c>
      <c r="M136" s="23">
        <f t="shared" si="10"/>
        <v>348.72156181801927</v>
      </c>
      <c r="O136" s="17">
        <v>52</v>
      </c>
      <c r="P136" s="24">
        <v>0.813</v>
      </c>
      <c r="Q136" s="30">
        <f t="shared" si="11"/>
        <v>72.3</v>
      </c>
      <c r="R136">
        <v>72.3</v>
      </c>
      <c r="S136" s="24">
        <v>4.169</v>
      </c>
      <c r="T136" s="29">
        <v>87.283</v>
      </c>
      <c r="U136" s="29">
        <f t="shared" si="12"/>
        <v>30.401</v>
      </c>
      <c r="V136" s="26">
        <v>12.433</v>
      </c>
      <c r="W136" s="23">
        <v>348.72156181801927</v>
      </c>
    </row>
    <row r="137" spans="1:23" ht="12.75">
      <c r="A137" s="1">
        <v>36346</v>
      </c>
      <c r="B137" s="14">
        <v>186</v>
      </c>
      <c r="C137" s="2">
        <v>0.8422454</v>
      </c>
      <c r="D137" s="15">
        <v>0.8422454</v>
      </c>
      <c r="E137" s="3">
        <v>1276</v>
      </c>
      <c r="F137" s="16">
        <v>0</v>
      </c>
      <c r="G137" s="18">
        <v>1009.3</v>
      </c>
      <c r="H137" s="19">
        <f t="shared" si="7"/>
        <v>974.3</v>
      </c>
      <c r="I137" s="17">
        <v>974.3</v>
      </c>
      <c r="J137" s="19">
        <f t="shared" si="8"/>
        <v>325.0968205240901</v>
      </c>
      <c r="K137" s="19">
        <f t="shared" si="9"/>
        <v>363.1463605240901</v>
      </c>
      <c r="L137" s="19">
        <f aca="true" t="shared" si="13" ref="L137:L200">(J137+67.0554)</f>
        <v>392.1522205240901</v>
      </c>
      <c r="M137" s="23">
        <f t="shared" si="10"/>
        <v>377.64929052409013</v>
      </c>
      <c r="O137" s="17">
        <v>52.4</v>
      </c>
      <c r="P137" s="24">
        <v>0.843</v>
      </c>
      <c r="Q137" s="30">
        <f t="shared" si="11"/>
        <v>75.3</v>
      </c>
      <c r="R137">
        <v>75.3</v>
      </c>
      <c r="S137" s="24">
        <v>3.969</v>
      </c>
      <c r="T137" s="29">
        <v>44.353</v>
      </c>
      <c r="U137" s="29">
        <f t="shared" si="12"/>
        <v>39.88483333333334</v>
      </c>
      <c r="V137" s="26">
        <v>12.428</v>
      </c>
      <c r="W137" s="23">
        <v>377.64929052409013</v>
      </c>
    </row>
    <row r="138" spans="1:23" ht="12.75">
      <c r="A138" s="1">
        <v>36346</v>
      </c>
      <c r="B138" s="14">
        <v>186</v>
      </c>
      <c r="C138" s="2">
        <v>0.842361093</v>
      </c>
      <c r="D138" s="15">
        <v>0.842361093</v>
      </c>
      <c r="E138" s="3">
        <v>1286</v>
      </c>
      <c r="F138" s="16">
        <v>0</v>
      </c>
      <c r="G138" s="18">
        <v>1005.3</v>
      </c>
      <c r="H138" s="19">
        <f aca="true" t="shared" si="14" ref="H138:H201">(G138-35)</f>
        <v>970.3</v>
      </c>
      <c r="I138" s="17">
        <v>970.3</v>
      </c>
      <c r="J138" s="19">
        <f aca="true" t="shared" si="15" ref="J138:J201">(8303.951372*LN(1013.2/H138))</f>
        <v>359.2589642402729</v>
      </c>
      <c r="K138" s="19">
        <f aca="true" t="shared" si="16" ref="K138:K201">(J138+38.04954)</f>
        <v>397.3085042402729</v>
      </c>
      <c r="L138" s="19">
        <f t="shared" si="13"/>
        <v>426.31436424027294</v>
      </c>
      <c r="M138" s="23">
        <f aca="true" t="shared" si="17" ref="M138:M201">AVERAGE(K138:L138)</f>
        <v>411.8114342402729</v>
      </c>
      <c r="O138" s="17">
        <v>52.2</v>
      </c>
      <c r="P138" s="24">
        <v>0.817</v>
      </c>
      <c r="Q138" s="30">
        <f aca="true" t="shared" si="18" ref="Q138:Q201">((P138*100)-9)</f>
        <v>72.69999999999999</v>
      </c>
      <c r="R138">
        <v>72.7</v>
      </c>
      <c r="S138" s="24">
        <v>4.038</v>
      </c>
      <c r="T138" s="29">
        <v>43.319</v>
      </c>
      <c r="U138" s="29">
        <f t="shared" si="12"/>
        <v>52.868500000000004</v>
      </c>
      <c r="V138" s="26">
        <v>12.378</v>
      </c>
      <c r="W138" s="23">
        <v>411.8114342402729</v>
      </c>
    </row>
    <row r="139" spans="1:23" ht="12.75">
      <c r="A139" s="1">
        <v>36346</v>
      </c>
      <c r="B139" s="14">
        <v>186</v>
      </c>
      <c r="C139" s="2">
        <v>0.842476845</v>
      </c>
      <c r="D139" s="15">
        <v>0.842476845</v>
      </c>
      <c r="E139" s="3">
        <v>1296</v>
      </c>
      <c r="F139" s="16">
        <v>0</v>
      </c>
      <c r="G139" s="18">
        <v>1004</v>
      </c>
      <c r="H139" s="19">
        <f t="shared" si="14"/>
        <v>969</v>
      </c>
      <c r="I139" s="17">
        <v>969</v>
      </c>
      <c r="J139" s="19">
        <f t="shared" si="15"/>
        <v>370.391989971802</v>
      </c>
      <c r="K139" s="19">
        <f t="shared" si="16"/>
        <v>408.44152997180197</v>
      </c>
      <c r="L139" s="19">
        <f t="shared" si="13"/>
        <v>437.447389971802</v>
      </c>
      <c r="M139" s="23">
        <f t="shared" si="17"/>
        <v>422.94445997180196</v>
      </c>
      <c r="O139" s="17">
        <v>51.8</v>
      </c>
      <c r="P139" s="24">
        <v>0.844</v>
      </c>
      <c r="Q139" s="30">
        <f t="shared" si="18"/>
        <v>75.39999999999999</v>
      </c>
      <c r="R139">
        <v>75.4</v>
      </c>
      <c r="S139" s="24">
        <v>4.296</v>
      </c>
      <c r="T139" s="29">
        <v>105.182</v>
      </c>
      <c r="U139" s="29">
        <f t="shared" si="12"/>
        <v>51.81766666666667</v>
      </c>
      <c r="V139" s="26">
        <v>12.456</v>
      </c>
      <c r="W139" s="23">
        <v>422.94445997180196</v>
      </c>
    </row>
    <row r="140" spans="1:23" ht="12.75">
      <c r="A140" s="1">
        <v>36346</v>
      </c>
      <c r="B140" s="14">
        <v>186</v>
      </c>
      <c r="C140" s="2">
        <v>0.842592597</v>
      </c>
      <c r="D140" s="15">
        <v>0.842592597</v>
      </c>
      <c r="E140" s="3">
        <v>1306</v>
      </c>
      <c r="F140" s="16">
        <v>0</v>
      </c>
      <c r="G140" s="18">
        <v>1002</v>
      </c>
      <c r="H140" s="19">
        <f t="shared" si="14"/>
        <v>967</v>
      </c>
      <c r="I140" s="17">
        <v>967</v>
      </c>
      <c r="J140" s="19">
        <f t="shared" si="15"/>
        <v>387.54892039745766</v>
      </c>
      <c r="K140" s="19">
        <f t="shared" si="16"/>
        <v>425.59846039745764</v>
      </c>
      <c r="L140" s="19">
        <f t="shared" si="13"/>
        <v>454.6043203974577</v>
      </c>
      <c r="M140" s="23">
        <f t="shared" si="17"/>
        <v>440.10139039745764</v>
      </c>
      <c r="O140" s="17">
        <v>52.1</v>
      </c>
      <c r="P140" s="24">
        <v>0.832</v>
      </c>
      <c r="Q140" s="30">
        <f t="shared" si="18"/>
        <v>74.2</v>
      </c>
      <c r="R140">
        <v>74.2</v>
      </c>
      <c r="S140" s="24">
        <v>4.926</v>
      </c>
      <c r="T140" s="29">
        <v>230.149</v>
      </c>
      <c r="U140" s="29">
        <f t="shared" si="12"/>
        <v>78.76700000000001</v>
      </c>
      <c r="V140" s="26">
        <v>12.41</v>
      </c>
      <c r="W140" s="23">
        <v>440.10139039745764</v>
      </c>
    </row>
    <row r="141" spans="1:23" ht="12.75">
      <c r="A141" s="1">
        <v>36346</v>
      </c>
      <c r="B141" s="14">
        <v>186</v>
      </c>
      <c r="C141" s="2">
        <v>0.842708349</v>
      </c>
      <c r="D141" s="15">
        <v>0.842708349</v>
      </c>
      <c r="E141" s="3">
        <v>1316</v>
      </c>
      <c r="F141" s="16">
        <v>0</v>
      </c>
      <c r="G141" s="18">
        <v>1000.6</v>
      </c>
      <c r="H141" s="19">
        <f t="shared" si="14"/>
        <v>965.6</v>
      </c>
      <c r="I141" s="17">
        <v>965.6</v>
      </c>
      <c r="J141" s="19">
        <f t="shared" si="15"/>
        <v>399.57989830741457</v>
      </c>
      <c r="K141" s="19">
        <f t="shared" si="16"/>
        <v>437.62943830741455</v>
      </c>
      <c r="L141" s="19">
        <f t="shared" si="13"/>
        <v>466.6352983074146</v>
      </c>
      <c r="M141" s="23">
        <f t="shared" si="17"/>
        <v>452.1323683074146</v>
      </c>
      <c r="O141" s="17">
        <v>52.7</v>
      </c>
      <c r="P141" s="24">
        <v>0.837</v>
      </c>
      <c r="Q141" s="30">
        <f t="shared" si="18"/>
        <v>74.7</v>
      </c>
      <c r="R141">
        <v>74.7</v>
      </c>
      <c r="S141" s="24">
        <v>4.176</v>
      </c>
      <c r="T141" s="29">
        <v>82.219</v>
      </c>
      <c r="U141" s="29">
        <f t="shared" si="12"/>
        <v>98.75083333333333</v>
      </c>
      <c r="V141" s="26">
        <v>12.434</v>
      </c>
      <c r="W141" s="23">
        <v>452.1323683074146</v>
      </c>
    </row>
    <row r="142" spans="1:23" ht="12.75">
      <c r="A142" s="1">
        <v>36346</v>
      </c>
      <c r="B142" s="14">
        <v>186</v>
      </c>
      <c r="C142" s="2">
        <v>0.842824101</v>
      </c>
      <c r="D142" s="15">
        <v>0.842824101</v>
      </c>
      <c r="E142" s="3">
        <v>1326</v>
      </c>
      <c r="F142" s="16">
        <v>0</v>
      </c>
      <c r="G142" s="18">
        <v>999.7</v>
      </c>
      <c r="H142" s="19">
        <f t="shared" si="14"/>
        <v>964.7</v>
      </c>
      <c r="I142" s="17">
        <v>964.7</v>
      </c>
      <c r="J142" s="19">
        <f t="shared" si="15"/>
        <v>407.32331308890326</v>
      </c>
      <c r="K142" s="19">
        <f t="shared" si="16"/>
        <v>445.37285308890324</v>
      </c>
      <c r="L142" s="19">
        <f t="shared" si="13"/>
        <v>474.3787130889033</v>
      </c>
      <c r="M142" s="23">
        <f t="shared" si="17"/>
        <v>459.8757830889033</v>
      </c>
      <c r="O142" s="17">
        <v>52.7</v>
      </c>
      <c r="P142" s="24">
        <v>0.818</v>
      </c>
      <c r="Q142" s="30">
        <f t="shared" si="18"/>
        <v>72.8</v>
      </c>
      <c r="R142">
        <v>72.8</v>
      </c>
      <c r="S142" s="24">
        <v>3.692</v>
      </c>
      <c r="T142" s="29">
        <v>-23.815</v>
      </c>
      <c r="U142" s="29">
        <f t="shared" si="12"/>
        <v>80.2345</v>
      </c>
      <c r="V142" s="26">
        <v>12.435</v>
      </c>
      <c r="W142" s="23">
        <v>459.8757830889033</v>
      </c>
    </row>
    <row r="143" spans="1:23" ht="12.75">
      <c r="A143" s="1">
        <v>36346</v>
      </c>
      <c r="B143" s="14">
        <v>186</v>
      </c>
      <c r="C143" s="2">
        <v>0.842939794</v>
      </c>
      <c r="D143" s="15">
        <v>0.842939794</v>
      </c>
      <c r="E143" s="3">
        <v>1336</v>
      </c>
      <c r="F143" s="16">
        <v>0</v>
      </c>
      <c r="G143" s="18">
        <v>998.3</v>
      </c>
      <c r="H143" s="19">
        <f t="shared" si="14"/>
        <v>963.3</v>
      </c>
      <c r="I143" s="17">
        <v>963.3</v>
      </c>
      <c r="J143" s="19">
        <f t="shared" si="15"/>
        <v>419.382995624285</v>
      </c>
      <c r="K143" s="19">
        <f t="shared" si="16"/>
        <v>457.432535624285</v>
      </c>
      <c r="L143" s="19">
        <f t="shared" si="13"/>
        <v>486.438395624285</v>
      </c>
      <c r="M143" s="23">
        <f t="shared" si="17"/>
        <v>471.93546562428503</v>
      </c>
      <c r="O143" s="17">
        <v>53.3</v>
      </c>
      <c r="P143" s="24">
        <v>0.836</v>
      </c>
      <c r="Q143" s="30">
        <f t="shared" si="18"/>
        <v>74.6</v>
      </c>
      <c r="R143">
        <v>74.6</v>
      </c>
      <c r="S143" s="24">
        <v>3.781</v>
      </c>
      <c r="T143" s="29">
        <v>-3.952</v>
      </c>
      <c r="U143" s="29">
        <f aca="true" t="shared" si="19" ref="U143:U206">AVERAGE(T138:T143)</f>
        <v>72.18366666666667</v>
      </c>
      <c r="V143" s="26">
        <v>12.434</v>
      </c>
      <c r="W143" s="23">
        <v>471.93546562428503</v>
      </c>
    </row>
    <row r="144" spans="1:23" ht="12.75">
      <c r="A144" s="1">
        <v>36346</v>
      </c>
      <c r="B144" s="14">
        <v>186</v>
      </c>
      <c r="C144" s="2">
        <v>0.843055546</v>
      </c>
      <c r="D144" s="15">
        <v>0.843055546</v>
      </c>
      <c r="E144" s="3">
        <v>1346</v>
      </c>
      <c r="F144" s="16">
        <v>0</v>
      </c>
      <c r="G144" s="18">
        <v>996.5</v>
      </c>
      <c r="H144" s="19">
        <f t="shared" si="14"/>
        <v>961.5</v>
      </c>
      <c r="I144" s="17">
        <v>961.5</v>
      </c>
      <c r="J144" s="19">
        <f t="shared" si="15"/>
        <v>434.91408127144354</v>
      </c>
      <c r="K144" s="19">
        <f t="shared" si="16"/>
        <v>472.9636212714435</v>
      </c>
      <c r="L144" s="19">
        <f t="shared" si="13"/>
        <v>501.96948127144356</v>
      </c>
      <c r="M144" s="23">
        <f t="shared" si="17"/>
        <v>487.46655127144356</v>
      </c>
      <c r="O144" s="17">
        <v>54.6</v>
      </c>
      <c r="P144" s="24">
        <v>0.826</v>
      </c>
      <c r="Q144" s="30">
        <f t="shared" si="18"/>
        <v>73.6</v>
      </c>
      <c r="R144">
        <v>73.6</v>
      </c>
      <c r="S144" s="24">
        <v>3.901</v>
      </c>
      <c r="T144" s="29">
        <v>16.015</v>
      </c>
      <c r="U144" s="29">
        <f t="shared" si="19"/>
        <v>67.633</v>
      </c>
      <c r="V144" s="26">
        <v>12.403</v>
      </c>
      <c r="W144" s="23">
        <v>487.46655127144356</v>
      </c>
    </row>
    <row r="145" spans="1:23" ht="12.75">
      <c r="A145" s="1">
        <v>36346</v>
      </c>
      <c r="B145" s="14">
        <v>186</v>
      </c>
      <c r="C145" s="2">
        <v>0.843171299</v>
      </c>
      <c r="D145" s="15">
        <v>0.843171299</v>
      </c>
      <c r="E145" s="3">
        <v>1356</v>
      </c>
      <c r="F145" s="16">
        <v>0</v>
      </c>
      <c r="G145" s="18">
        <v>993</v>
      </c>
      <c r="H145" s="19">
        <f t="shared" si="14"/>
        <v>958</v>
      </c>
      <c r="I145" s="17">
        <v>958</v>
      </c>
      <c r="J145" s="19">
        <f t="shared" si="15"/>
        <v>465.19682366489775</v>
      </c>
      <c r="K145" s="19">
        <f t="shared" si="16"/>
        <v>503.24636366489773</v>
      </c>
      <c r="L145" s="19">
        <f t="shared" si="13"/>
        <v>532.2522236648978</v>
      </c>
      <c r="M145" s="23">
        <f t="shared" si="17"/>
        <v>517.7492936648978</v>
      </c>
      <c r="O145" s="17">
        <v>54.7</v>
      </c>
      <c r="P145" s="24">
        <v>0.863</v>
      </c>
      <c r="Q145" s="30">
        <f t="shared" si="18"/>
        <v>77.3</v>
      </c>
      <c r="R145">
        <v>77.3</v>
      </c>
      <c r="S145" s="24">
        <v>4.308</v>
      </c>
      <c r="T145" s="29">
        <v>99.085</v>
      </c>
      <c r="U145" s="29">
        <f t="shared" si="19"/>
        <v>66.61683333333333</v>
      </c>
      <c r="V145" s="26">
        <v>12.384</v>
      </c>
      <c r="W145" s="23">
        <v>517.7492936648978</v>
      </c>
    </row>
    <row r="146" spans="1:23" ht="12.75">
      <c r="A146" s="1">
        <v>36346</v>
      </c>
      <c r="B146" s="14">
        <v>186</v>
      </c>
      <c r="C146" s="2">
        <v>0.843287051</v>
      </c>
      <c r="D146" s="15">
        <v>0.843287051</v>
      </c>
      <c r="E146" s="3">
        <v>1366</v>
      </c>
      <c r="F146" s="16">
        <v>0</v>
      </c>
      <c r="G146" s="18">
        <v>990.8</v>
      </c>
      <c r="H146" s="19">
        <f t="shared" si="14"/>
        <v>955.8</v>
      </c>
      <c r="I146" s="17">
        <v>955.8</v>
      </c>
      <c r="J146" s="19">
        <f t="shared" si="15"/>
        <v>484.28837039443096</v>
      </c>
      <c r="K146" s="19">
        <f t="shared" si="16"/>
        <v>522.337910394431</v>
      </c>
      <c r="L146" s="19">
        <f t="shared" si="13"/>
        <v>551.343770394431</v>
      </c>
      <c r="M146" s="23">
        <f t="shared" si="17"/>
        <v>536.840840394431</v>
      </c>
      <c r="O146" s="17">
        <v>54.9</v>
      </c>
      <c r="P146" s="24">
        <v>0.818</v>
      </c>
      <c r="Q146" s="30">
        <f t="shared" si="18"/>
        <v>72.8</v>
      </c>
      <c r="R146">
        <v>72.8</v>
      </c>
      <c r="S146" s="24">
        <v>4.387</v>
      </c>
      <c r="T146" s="29">
        <v>119.051</v>
      </c>
      <c r="U146" s="29">
        <f t="shared" si="19"/>
        <v>48.100500000000004</v>
      </c>
      <c r="V146" s="26">
        <v>12.471</v>
      </c>
      <c r="W146" s="23">
        <v>536.840840394431</v>
      </c>
    </row>
    <row r="147" spans="1:23" ht="12.75">
      <c r="A147" s="1">
        <v>36346</v>
      </c>
      <c r="B147" s="14">
        <v>186</v>
      </c>
      <c r="C147" s="2">
        <v>0.843402803</v>
      </c>
      <c r="D147" s="15">
        <v>0.843402803</v>
      </c>
      <c r="E147" s="3">
        <v>1376</v>
      </c>
      <c r="F147" s="16">
        <v>0</v>
      </c>
      <c r="G147" s="18">
        <v>987.5</v>
      </c>
      <c r="H147" s="19">
        <f t="shared" si="14"/>
        <v>952.5</v>
      </c>
      <c r="I147" s="17">
        <v>952.5</v>
      </c>
      <c r="J147" s="19">
        <f t="shared" si="15"/>
        <v>513.0082434157921</v>
      </c>
      <c r="K147" s="19">
        <f t="shared" si="16"/>
        <v>551.0577834157921</v>
      </c>
      <c r="L147" s="19">
        <f t="shared" si="13"/>
        <v>580.0636434157921</v>
      </c>
      <c r="M147" s="23">
        <f t="shared" si="17"/>
        <v>565.5607134157921</v>
      </c>
      <c r="O147" s="17">
        <v>55.5</v>
      </c>
      <c r="P147" s="24">
        <v>0.854</v>
      </c>
      <c r="Q147" s="30">
        <f t="shared" si="18"/>
        <v>76.39999999999999</v>
      </c>
      <c r="R147">
        <v>76.4</v>
      </c>
      <c r="S147" s="24">
        <v>4.209</v>
      </c>
      <c r="T147" s="29">
        <v>75.914</v>
      </c>
      <c r="U147" s="29">
        <f t="shared" si="19"/>
        <v>47.04966666666667</v>
      </c>
      <c r="V147" s="26">
        <v>12.424</v>
      </c>
      <c r="W147" s="23">
        <v>565.5607134157921</v>
      </c>
    </row>
    <row r="148" spans="1:23" ht="12.75">
      <c r="A148" s="1">
        <v>36346</v>
      </c>
      <c r="B148" s="14">
        <v>186</v>
      </c>
      <c r="C148" s="2">
        <v>0.843518496</v>
      </c>
      <c r="D148" s="15">
        <v>0.843518496</v>
      </c>
      <c r="E148" s="3">
        <v>1386</v>
      </c>
      <c r="F148" s="16">
        <v>0</v>
      </c>
      <c r="G148" s="18">
        <v>983.7</v>
      </c>
      <c r="H148" s="19">
        <f t="shared" si="14"/>
        <v>948.7</v>
      </c>
      <c r="I148" s="17">
        <v>948.7</v>
      </c>
      <c r="J148" s="19">
        <f t="shared" si="15"/>
        <v>546.2031279455193</v>
      </c>
      <c r="K148" s="19">
        <f t="shared" si="16"/>
        <v>584.2526679455193</v>
      </c>
      <c r="L148" s="19">
        <f t="shared" si="13"/>
        <v>613.2585279455193</v>
      </c>
      <c r="M148" s="23">
        <f t="shared" si="17"/>
        <v>598.7555979455193</v>
      </c>
      <c r="O148" s="17">
        <v>57</v>
      </c>
      <c r="P148" s="24">
        <v>0.853</v>
      </c>
      <c r="Q148" s="30">
        <f t="shared" si="18"/>
        <v>76.3</v>
      </c>
      <c r="R148">
        <v>76.3</v>
      </c>
      <c r="S148" s="24">
        <v>3.615</v>
      </c>
      <c r="T148" s="29">
        <v>-51.016</v>
      </c>
      <c r="U148" s="29">
        <f t="shared" si="19"/>
        <v>42.51616666666667</v>
      </c>
      <c r="V148" s="26">
        <v>12.434</v>
      </c>
      <c r="W148" s="23">
        <v>598.7555979455193</v>
      </c>
    </row>
    <row r="149" spans="1:23" ht="12.75">
      <c r="A149" s="1">
        <v>36346</v>
      </c>
      <c r="B149" s="14">
        <v>186</v>
      </c>
      <c r="C149" s="2">
        <v>0.843634248</v>
      </c>
      <c r="D149" s="15">
        <v>0.843634248</v>
      </c>
      <c r="E149" s="3">
        <v>1396</v>
      </c>
      <c r="F149" s="16">
        <v>0</v>
      </c>
      <c r="G149" s="18">
        <v>978.5</v>
      </c>
      <c r="H149" s="19">
        <f t="shared" si="14"/>
        <v>943.5</v>
      </c>
      <c r="I149" s="17">
        <v>943.5</v>
      </c>
      <c r="J149" s="19">
        <f t="shared" si="15"/>
        <v>591.8438169185504</v>
      </c>
      <c r="K149" s="19">
        <f t="shared" si="16"/>
        <v>629.8933569185504</v>
      </c>
      <c r="L149" s="19">
        <f t="shared" si="13"/>
        <v>658.8992169185503</v>
      </c>
      <c r="M149" s="23">
        <f t="shared" si="17"/>
        <v>644.3962869185503</v>
      </c>
      <c r="O149" s="17">
        <v>57.6</v>
      </c>
      <c r="P149" s="24">
        <v>0.879</v>
      </c>
      <c r="Q149" s="30">
        <f t="shared" si="18"/>
        <v>78.9</v>
      </c>
      <c r="R149">
        <v>78.9</v>
      </c>
      <c r="S149" s="24">
        <v>5.015</v>
      </c>
      <c r="T149" s="29">
        <v>241.951</v>
      </c>
      <c r="U149" s="29">
        <f t="shared" si="19"/>
        <v>83.5</v>
      </c>
      <c r="V149" s="26">
        <v>12.435</v>
      </c>
      <c r="W149" s="23">
        <v>644.3962869185503</v>
      </c>
    </row>
    <row r="150" spans="1:23" ht="12.75">
      <c r="A150" s="1">
        <v>36346</v>
      </c>
      <c r="B150" s="14">
        <v>186</v>
      </c>
      <c r="C150" s="2">
        <v>0.84375</v>
      </c>
      <c r="D150" s="15">
        <v>0.84375</v>
      </c>
      <c r="E150" s="3">
        <v>1406</v>
      </c>
      <c r="F150" s="16">
        <v>0</v>
      </c>
      <c r="G150" s="18">
        <v>975.1</v>
      </c>
      <c r="H150" s="19">
        <f t="shared" si="14"/>
        <v>940.1</v>
      </c>
      <c r="I150" s="17">
        <v>940.1</v>
      </c>
      <c r="J150" s="19">
        <f t="shared" si="15"/>
        <v>621.8220132749362</v>
      </c>
      <c r="K150" s="19">
        <f t="shared" si="16"/>
        <v>659.8715532749362</v>
      </c>
      <c r="L150" s="19">
        <f t="shared" si="13"/>
        <v>688.8774132749362</v>
      </c>
      <c r="M150" s="23">
        <f t="shared" si="17"/>
        <v>674.3744832749362</v>
      </c>
      <c r="O150" s="17">
        <v>57.9</v>
      </c>
      <c r="P150" s="24">
        <v>0.849</v>
      </c>
      <c r="Q150" s="30">
        <f t="shared" si="18"/>
        <v>75.89999999999999</v>
      </c>
      <c r="R150">
        <v>75.9</v>
      </c>
      <c r="S150" s="24">
        <v>4.109</v>
      </c>
      <c r="T150" s="29">
        <v>51.814</v>
      </c>
      <c r="U150" s="29">
        <f t="shared" si="19"/>
        <v>89.4665</v>
      </c>
      <c r="V150" s="26">
        <v>12.435</v>
      </c>
      <c r="W150" s="23">
        <v>674.3744832749362</v>
      </c>
    </row>
    <row r="151" spans="1:23" ht="12.75">
      <c r="A151" s="1">
        <v>36346</v>
      </c>
      <c r="B151" s="14">
        <v>186</v>
      </c>
      <c r="C151" s="2">
        <v>0.843865752</v>
      </c>
      <c r="D151" s="15">
        <v>0.843865752</v>
      </c>
      <c r="E151" s="3">
        <v>1416</v>
      </c>
      <c r="F151" s="16">
        <v>0</v>
      </c>
      <c r="G151" s="18">
        <v>971.6</v>
      </c>
      <c r="H151" s="19">
        <f t="shared" si="14"/>
        <v>936.6</v>
      </c>
      <c r="I151" s="17">
        <v>936.6</v>
      </c>
      <c r="J151" s="19">
        <f t="shared" si="15"/>
        <v>652.7953851490142</v>
      </c>
      <c r="K151" s="19">
        <f t="shared" si="16"/>
        <v>690.8449251490142</v>
      </c>
      <c r="L151" s="19">
        <f t="shared" si="13"/>
        <v>719.8507851490142</v>
      </c>
      <c r="M151" s="23">
        <f t="shared" si="17"/>
        <v>705.3478551490142</v>
      </c>
      <c r="O151" s="17">
        <v>59.2</v>
      </c>
      <c r="P151" s="24">
        <v>0.864</v>
      </c>
      <c r="Q151" s="30">
        <f t="shared" si="18"/>
        <v>77.4</v>
      </c>
      <c r="R151">
        <v>77.4</v>
      </c>
      <c r="S151" s="24">
        <v>4.349</v>
      </c>
      <c r="T151" s="29">
        <v>92.78</v>
      </c>
      <c r="U151" s="29">
        <f t="shared" si="19"/>
        <v>88.41566666666667</v>
      </c>
      <c r="V151" s="26">
        <v>12.391</v>
      </c>
      <c r="W151" s="23">
        <v>705.3478551490142</v>
      </c>
    </row>
    <row r="152" spans="1:23" ht="12.75">
      <c r="A152" s="1">
        <v>36346</v>
      </c>
      <c r="B152" s="14">
        <v>186</v>
      </c>
      <c r="C152" s="2">
        <v>0.843981504</v>
      </c>
      <c r="D152" s="15">
        <v>0.843981504</v>
      </c>
      <c r="E152" s="3">
        <v>1426</v>
      </c>
      <c r="F152" s="16">
        <v>0</v>
      </c>
      <c r="G152" s="18">
        <v>968.8</v>
      </c>
      <c r="H152" s="19">
        <f t="shared" si="14"/>
        <v>933.8</v>
      </c>
      <c r="I152" s="17">
        <v>933.8</v>
      </c>
      <c r="J152" s="19">
        <f t="shared" si="15"/>
        <v>677.6575335775605</v>
      </c>
      <c r="K152" s="19">
        <f t="shared" si="16"/>
        <v>715.7070735775604</v>
      </c>
      <c r="L152" s="19">
        <f t="shared" si="13"/>
        <v>744.7129335775604</v>
      </c>
      <c r="M152" s="23">
        <f t="shared" si="17"/>
        <v>730.2100035775604</v>
      </c>
      <c r="O152" s="17">
        <v>59.9</v>
      </c>
      <c r="P152" s="24">
        <v>0.848</v>
      </c>
      <c r="Q152" s="30">
        <f t="shared" si="18"/>
        <v>75.8</v>
      </c>
      <c r="R152">
        <v>75.8</v>
      </c>
      <c r="S152" s="24">
        <v>3.843</v>
      </c>
      <c r="T152" s="29">
        <v>-13.253</v>
      </c>
      <c r="U152" s="29">
        <f t="shared" si="19"/>
        <v>66.365</v>
      </c>
      <c r="V152" s="26">
        <v>12.431</v>
      </c>
      <c r="W152" s="23">
        <v>730.2100035775604</v>
      </c>
    </row>
    <row r="153" spans="1:23" ht="12.75">
      <c r="A153" s="1">
        <v>36346</v>
      </c>
      <c r="B153" s="14">
        <v>186</v>
      </c>
      <c r="C153" s="2">
        <v>0.844097197</v>
      </c>
      <c r="D153" s="15">
        <v>0.844097197</v>
      </c>
      <c r="E153" s="3">
        <v>1436</v>
      </c>
      <c r="F153" s="16">
        <v>0</v>
      </c>
      <c r="G153" s="18">
        <v>969</v>
      </c>
      <c r="H153" s="19">
        <f t="shared" si="14"/>
        <v>934</v>
      </c>
      <c r="I153" s="17">
        <v>934</v>
      </c>
      <c r="J153" s="19">
        <f t="shared" si="15"/>
        <v>675.8791951251055</v>
      </c>
      <c r="K153" s="19">
        <f t="shared" si="16"/>
        <v>713.9287351251055</v>
      </c>
      <c r="L153" s="19">
        <f t="shared" si="13"/>
        <v>742.9345951251055</v>
      </c>
      <c r="M153" s="23">
        <f t="shared" si="17"/>
        <v>728.4316651251055</v>
      </c>
      <c r="O153" s="17">
        <v>60.5</v>
      </c>
      <c r="P153" s="24">
        <v>0.877</v>
      </c>
      <c r="Q153" s="30">
        <f t="shared" si="18"/>
        <v>78.7</v>
      </c>
      <c r="R153">
        <v>78.7</v>
      </c>
      <c r="S153" s="24">
        <v>4.247</v>
      </c>
      <c r="T153" s="29">
        <v>69.816</v>
      </c>
      <c r="U153" s="29">
        <f t="shared" si="19"/>
        <v>65.34866666666666</v>
      </c>
      <c r="V153" s="26">
        <v>12.459</v>
      </c>
      <c r="W153" s="23">
        <v>728.4316651251055</v>
      </c>
    </row>
    <row r="154" spans="1:23" ht="12.75">
      <c r="A154" s="1">
        <v>36346</v>
      </c>
      <c r="B154" s="14">
        <v>186</v>
      </c>
      <c r="C154" s="2">
        <v>0.844212949</v>
      </c>
      <c r="D154" s="15">
        <v>0.844212949</v>
      </c>
      <c r="E154" s="3">
        <v>1446</v>
      </c>
      <c r="F154" s="16">
        <v>0</v>
      </c>
      <c r="G154" s="18">
        <v>967.8</v>
      </c>
      <c r="H154" s="19">
        <f t="shared" si="14"/>
        <v>932.8</v>
      </c>
      <c r="I154" s="17">
        <v>932.8</v>
      </c>
      <c r="J154" s="19">
        <f t="shared" si="15"/>
        <v>686.5549429490814</v>
      </c>
      <c r="K154" s="19">
        <f t="shared" si="16"/>
        <v>724.6044829490813</v>
      </c>
      <c r="L154" s="19">
        <f t="shared" si="13"/>
        <v>753.6103429490813</v>
      </c>
      <c r="M154" s="23">
        <f t="shared" si="17"/>
        <v>739.1074129490813</v>
      </c>
      <c r="O154" s="17">
        <v>60.6</v>
      </c>
      <c r="P154" s="24">
        <v>0.853</v>
      </c>
      <c r="Q154" s="30">
        <f t="shared" si="18"/>
        <v>76.3</v>
      </c>
      <c r="R154">
        <v>76.3</v>
      </c>
      <c r="S154" s="24">
        <v>4.326</v>
      </c>
      <c r="T154" s="29">
        <v>89.68</v>
      </c>
      <c r="U154" s="29">
        <f t="shared" si="19"/>
        <v>88.798</v>
      </c>
      <c r="V154" s="26">
        <v>12.456</v>
      </c>
      <c r="W154" s="23">
        <v>739.1074129490813</v>
      </c>
    </row>
    <row r="155" spans="1:23" ht="12.75">
      <c r="A155" s="1">
        <v>36346</v>
      </c>
      <c r="B155" s="14">
        <v>186</v>
      </c>
      <c r="C155" s="2">
        <v>0.844328701</v>
      </c>
      <c r="D155" s="15">
        <v>0.844328701</v>
      </c>
      <c r="E155" s="3">
        <v>1456</v>
      </c>
      <c r="F155" s="16">
        <v>0</v>
      </c>
      <c r="G155" s="18">
        <v>967</v>
      </c>
      <c r="H155" s="19">
        <f t="shared" si="14"/>
        <v>932</v>
      </c>
      <c r="I155" s="17">
        <v>932</v>
      </c>
      <c r="J155" s="19">
        <f t="shared" si="15"/>
        <v>693.6797407881404</v>
      </c>
      <c r="K155" s="19">
        <f t="shared" si="16"/>
        <v>731.7292807881404</v>
      </c>
      <c r="L155" s="19">
        <f t="shared" si="13"/>
        <v>760.7351407881404</v>
      </c>
      <c r="M155" s="23">
        <f t="shared" si="17"/>
        <v>746.2322107881404</v>
      </c>
      <c r="O155" s="17">
        <v>60.6</v>
      </c>
      <c r="P155" s="24">
        <v>0.849</v>
      </c>
      <c r="Q155" s="30">
        <f t="shared" si="18"/>
        <v>75.89999999999999</v>
      </c>
      <c r="R155">
        <v>75.9</v>
      </c>
      <c r="S155" s="24">
        <v>4.308</v>
      </c>
      <c r="T155" s="29">
        <v>88.646</v>
      </c>
      <c r="U155" s="29">
        <f t="shared" si="19"/>
        <v>63.247166666666665</v>
      </c>
      <c r="V155" s="26">
        <v>12.432</v>
      </c>
      <c r="W155" s="23">
        <v>746.2322107881404</v>
      </c>
    </row>
    <row r="156" spans="1:23" ht="12.75">
      <c r="A156" s="1">
        <v>36346</v>
      </c>
      <c r="B156" s="14">
        <v>186</v>
      </c>
      <c r="C156" s="2">
        <v>0.844444454</v>
      </c>
      <c r="D156" s="15">
        <v>0.844444454</v>
      </c>
      <c r="E156" s="3">
        <v>1466</v>
      </c>
      <c r="F156" s="16">
        <v>0</v>
      </c>
      <c r="G156" s="18">
        <v>966.6</v>
      </c>
      <c r="H156" s="19">
        <f t="shared" si="14"/>
        <v>931.6</v>
      </c>
      <c r="I156" s="17">
        <v>931.6</v>
      </c>
      <c r="J156" s="19">
        <f t="shared" si="15"/>
        <v>697.2444334258399</v>
      </c>
      <c r="K156" s="19">
        <f t="shared" si="16"/>
        <v>735.2939734258399</v>
      </c>
      <c r="L156" s="19">
        <f t="shared" si="13"/>
        <v>764.2998334258399</v>
      </c>
      <c r="M156" s="23">
        <f t="shared" si="17"/>
        <v>749.7969034258399</v>
      </c>
      <c r="O156" s="17">
        <v>61.3</v>
      </c>
      <c r="P156" s="24">
        <v>0.848</v>
      </c>
      <c r="Q156" s="30">
        <f t="shared" si="18"/>
        <v>75.8</v>
      </c>
      <c r="R156">
        <v>75.8</v>
      </c>
      <c r="S156" s="24">
        <v>4.277</v>
      </c>
      <c r="T156" s="29">
        <v>87.716</v>
      </c>
      <c r="U156" s="29">
        <f t="shared" si="19"/>
        <v>69.23083333333334</v>
      </c>
      <c r="V156" s="26">
        <v>12.436</v>
      </c>
      <c r="W156" s="23">
        <v>749.7969034258399</v>
      </c>
    </row>
    <row r="157" spans="1:23" ht="12.75">
      <c r="A157" s="1">
        <v>36346</v>
      </c>
      <c r="B157" s="14">
        <v>186</v>
      </c>
      <c r="C157" s="2">
        <v>0.844560206</v>
      </c>
      <c r="D157" s="15">
        <v>0.844560206</v>
      </c>
      <c r="E157" s="3">
        <v>1476</v>
      </c>
      <c r="F157" s="16">
        <v>0</v>
      </c>
      <c r="G157" s="18">
        <v>966.4</v>
      </c>
      <c r="H157" s="19">
        <f t="shared" si="14"/>
        <v>931.4</v>
      </c>
      <c r="I157" s="17">
        <v>931.4</v>
      </c>
      <c r="J157" s="19">
        <f t="shared" si="15"/>
        <v>699.0273537487376</v>
      </c>
      <c r="K157" s="19">
        <f t="shared" si="16"/>
        <v>737.0768937487376</v>
      </c>
      <c r="L157" s="19">
        <f t="shared" si="13"/>
        <v>766.0827537487376</v>
      </c>
      <c r="M157" s="23">
        <f t="shared" si="17"/>
        <v>751.5798237487376</v>
      </c>
      <c r="O157" s="17">
        <v>60.9</v>
      </c>
      <c r="P157" s="24">
        <v>0.863</v>
      </c>
      <c r="Q157" s="30">
        <f t="shared" si="18"/>
        <v>77.3</v>
      </c>
      <c r="R157">
        <v>77.3</v>
      </c>
      <c r="S157" s="24">
        <v>4.268</v>
      </c>
      <c r="T157" s="29">
        <v>86.683</v>
      </c>
      <c r="U157" s="29">
        <f t="shared" si="19"/>
        <v>68.21466666666667</v>
      </c>
      <c r="V157" s="26">
        <v>12.434</v>
      </c>
      <c r="W157" s="23">
        <v>751.5798237487376</v>
      </c>
    </row>
    <row r="158" spans="1:23" ht="12.75">
      <c r="A158" s="1">
        <v>36346</v>
      </c>
      <c r="B158" s="14">
        <v>186</v>
      </c>
      <c r="C158" s="2">
        <v>0.844675899</v>
      </c>
      <c r="D158" s="15">
        <v>0.844675899</v>
      </c>
      <c r="E158" s="3">
        <v>1486</v>
      </c>
      <c r="F158" s="16">
        <v>0</v>
      </c>
      <c r="G158" s="18">
        <v>965.9</v>
      </c>
      <c r="H158" s="19">
        <f t="shared" si="14"/>
        <v>930.9</v>
      </c>
      <c r="I158" s="17">
        <v>930.9</v>
      </c>
      <c r="J158" s="19">
        <f t="shared" si="15"/>
        <v>703.4863300530546</v>
      </c>
      <c r="K158" s="19">
        <f t="shared" si="16"/>
        <v>741.5358700530546</v>
      </c>
      <c r="L158" s="19">
        <f t="shared" si="13"/>
        <v>770.5417300530546</v>
      </c>
      <c r="M158" s="23">
        <f t="shared" si="17"/>
        <v>756.0388000530546</v>
      </c>
      <c r="O158" s="17">
        <v>61.2</v>
      </c>
      <c r="P158" s="24">
        <v>0.843</v>
      </c>
      <c r="Q158" s="30">
        <f t="shared" si="18"/>
        <v>75.3</v>
      </c>
      <c r="R158">
        <v>75.3</v>
      </c>
      <c r="S158" s="24">
        <v>4.376</v>
      </c>
      <c r="T158" s="29">
        <v>106.546</v>
      </c>
      <c r="U158" s="29">
        <f t="shared" si="19"/>
        <v>88.18116666666667</v>
      </c>
      <c r="V158" s="26">
        <v>12.435</v>
      </c>
      <c r="W158" s="23">
        <v>756.0388000530546</v>
      </c>
    </row>
    <row r="159" spans="1:23" ht="12.75">
      <c r="A159" s="1">
        <v>36346</v>
      </c>
      <c r="B159" s="14">
        <v>186</v>
      </c>
      <c r="C159" s="2">
        <v>0.844791651</v>
      </c>
      <c r="D159" s="15">
        <v>0.844791651</v>
      </c>
      <c r="E159" s="3">
        <v>1496</v>
      </c>
      <c r="F159" s="16">
        <v>0</v>
      </c>
      <c r="G159" s="18">
        <v>965.8</v>
      </c>
      <c r="H159" s="19">
        <f t="shared" si="14"/>
        <v>930.8</v>
      </c>
      <c r="I159" s="17">
        <v>930.8</v>
      </c>
      <c r="J159" s="19">
        <f t="shared" si="15"/>
        <v>704.3784127065412</v>
      </c>
      <c r="K159" s="19">
        <f t="shared" si="16"/>
        <v>742.4279527065412</v>
      </c>
      <c r="L159" s="19">
        <f t="shared" si="13"/>
        <v>771.4338127065412</v>
      </c>
      <c r="M159" s="23">
        <f t="shared" si="17"/>
        <v>756.9308827065412</v>
      </c>
      <c r="O159" s="17">
        <v>61.6</v>
      </c>
      <c r="P159" s="24">
        <v>0.852</v>
      </c>
      <c r="Q159" s="30">
        <f t="shared" si="18"/>
        <v>76.2</v>
      </c>
      <c r="R159">
        <v>76.2</v>
      </c>
      <c r="S159" s="24">
        <v>4.296</v>
      </c>
      <c r="T159" s="29">
        <v>84.512</v>
      </c>
      <c r="U159" s="29">
        <f t="shared" si="19"/>
        <v>90.6305</v>
      </c>
      <c r="V159" s="26">
        <v>12.436</v>
      </c>
      <c r="W159" s="23">
        <v>756.9308827065412</v>
      </c>
    </row>
    <row r="160" spans="1:23" ht="12.75">
      <c r="A160" s="1">
        <v>36346</v>
      </c>
      <c r="B160" s="14">
        <v>186</v>
      </c>
      <c r="C160" s="2">
        <v>0.844907403</v>
      </c>
      <c r="D160" s="15">
        <v>0.844907403</v>
      </c>
      <c r="E160" s="3">
        <v>1506</v>
      </c>
      <c r="F160" s="16">
        <v>0</v>
      </c>
      <c r="G160" s="18">
        <v>966.2</v>
      </c>
      <c r="H160" s="19">
        <f t="shared" si="14"/>
        <v>931.2</v>
      </c>
      <c r="I160" s="17">
        <v>931.2</v>
      </c>
      <c r="J160" s="19">
        <f t="shared" si="15"/>
        <v>700.8106569601434</v>
      </c>
      <c r="K160" s="19">
        <f t="shared" si="16"/>
        <v>738.8601969601434</v>
      </c>
      <c r="L160" s="19">
        <f t="shared" si="13"/>
        <v>767.8660569601434</v>
      </c>
      <c r="M160" s="23">
        <f t="shared" si="17"/>
        <v>753.3631269601434</v>
      </c>
      <c r="O160" s="17">
        <v>61.5</v>
      </c>
      <c r="P160" s="24">
        <v>0.849</v>
      </c>
      <c r="Q160" s="30">
        <f t="shared" si="18"/>
        <v>75.89999999999999</v>
      </c>
      <c r="R160">
        <v>75.9</v>
      </c>
      <c r="S160" s="24">
        <v>4.109</v>
      </c>
      <c r="T160" s="29">
        <v>41.582</v>
      </c>
      <c r="U160" s="29">
        <f t="shared" si="19"/>
        <v>82.61416666666666</v>
      </c>
      <c r="V160" s="26">
        <v>12.428</v>
      </c>
      <c r="W160" s="23">
        <v>753.3631269601434</v>
      </c>
    </row>
    <row r="161" spans="1:23" ht="12.75">
      <c r="A161" s="1">
        <v>36346</v>
      </c>
      <c r="B161" s="14">
        <v>186</v>
      </c>
      <c r="C161" s="2">
        <v>0.845023155</v>
      </c>
      <c r="D161" s="15">
        <v>0.845023155</v>
      </c>
      <c r="E161" s="3">
        <v>1516</v>
      </c>
      <c r="F161" s="16">
        <v>0</v>
      </c>
      <c r="G161" s="18">
        <v>966.3</v>
      </c>
      <c r="H161" s="19">
        <f t="shared" si="14"/>
        <v>931.3</v>
      </c>
      <c r="I161" s="17">
        <v>931.3</v>
      </c>
      <c r="J161" s="19">
        <f t="shared" si="15"/>
        <v>699.9189574831</v>
      </c>
      <c r="K161" s="19">
        <f t="shared" si="16"/>
        <v>737.9684974831</v>
      </c>
      <c r="L161" s="19">
        <f t="shared" si="13"/>
        <v>766.9743574831</v>
      </c>
      <c r="M161" s="23">
        <f t="shared" si="17"/>
        <v>752.4714274831</v>
      </c>
      <c r="O161" s="17">
        <v>63.2</v>
      </c>
      <c r="P161" s="24">
        <v>0.858</v>
      </c>
      <c r="Q161" s="30">
        <f t="shared" si="18"/>
        <v>76.8</v>
      </c>
      <c r="R161">
        <v>76.8</v>
      </c>
      <c r="S161" s="24">
        <v>4.287</v>
      </c>
      <c r="T161" s="29">
        <v>82.549</v>
      </c>
      <c r="U161" s="29">
        <f t="shared" si="19"/>
        <v>81.598</v>
      </c>
      <c r="V161" s="26">
        <v>12.476</v>
      </c>
      <c r="W161" s="23">
        <v>752.4714274831</v>
      </c>
    </row>
    <row r="162" spans="1:23" ht="12.75">
      <c r="A162" s="1">
        <v>36346</v>
      </c>
      <c r="B162" s="14">
        <v>186</v>
      </c>
      <c r="C162" s="2">
        <v>0.845138907</v>
      </c>
      <c r="D162" s="15">
        <v>0.845138907</v>
      </c>
      <c r="E162" s="3">
        <v>1526</v>
      </c>
      <c r="F162" s="16">
        <v>0</v>
      </c>
      <c r="G162" s="18">
        <v>966.1</v>
      </c>
      <c r="H162" s="19">
        <f t="shared" si="14"/>
        <v>931.1</v>
      </c>
      <c r="I162" s="17">
        <v>931.1</v>
      </c>
      <c r="J162" s="19">
        <f t="shared" si="15"/>
        <v>701.7024522004368</v>
      </c>
      <c r="K162" s="19">
        <f t="shared" si="16"/>
        <v>739.7519922004368</v>
      </c>
      <c r="L162" s="19">
        <f t="shared" si="13"/>
        <v>768.7578522004368</v>
      </c>
      <c r="M162" s="23">
        <f t="shared" si="17"/>
        <v>754.2549222004368</v>
      </c>
      <c r="O162" s="17">
        <v>63.9</v>
      </c>
      <c r="P162" s="24">
        <v>0.838</v>
      </c>
      <c r="Q162" s="30">
        <f t="shared" si="18"/>
        <v>74.8</v>
      </c>
      <c r="R162">
        <v>74.8</v>
      </c>
      <c r="S162" s="24">
        <v>4.138</v>
      </c>
      <c r="T162" s="29">
        <v>39.412</v>
      </c>
      <c r="U162" s="29">
        <f t="shared" si="19"/>
        <v>73.54733333333333</v>
      </c>
      <c r="V162" s="26">
        <v>12.42</v>
      </c>
      <c r="W162" s="23">
        <v>754.2549222004368</v>
      </c>
    </row>
    <row r="163" spans="1:23" ht="12.75">
      <c r="A163" s="1">
        <v>36346</v>
      </c>
      <c r="B163" s="14">
        <v>186</v>
      </c>
      <c r="C163" s="2">
        <v>0.8452546</v>
      </c>
      <c r="D163" s="15">
        <v>0.8452546</v>
      </c>
      <c r="E163" s="3">
        <v>1536</v>
      </c>
      <c r="F163" s="16">
        <v>0</v>
      </c>
      <c r="G163" s="18">
        <v>965.1</v>
      </c>
      <c r="H163" s="19">
        <f t="shared" si="14"/>
        <v>930.1</v>
      </c>
      <c r="I163" s="17">
        <v>930.1</v>
      </c>
      <c r="J163" s="19">
        <f t="shared" si="15"/>
        <v>710.6256761108772</v>
      </c>
      <c r="K163" s="19">
        <f t="shared" si="16"/>
        <v>748.6752161108772</v>
      </c>
      <c r="L163" s="19">
        <f t="shared" si="13"/>
        <v>777.6810761108771</v>
      </c>
      <c r="M163" s="23">
        <f t="shared" si="17"/>
        <v>763.1781461108772</v>
      </c>
      <c r="O163" s="17">
        <v>63.9</v>
      </c>
      <c r="P163" s="24">
        <v>0.874</v>
      </c>
      <c r="Q163" s="30">
        <f t="shared" si="18"/>
        <v>78.4</v>
      </c>
      <c r="R163">
        <v>78.4</v>
      </c>
      <c r="S163" s="24">
        <v>4.236</v>
      </c>
      <c r="T163" s="29">
        <v>59.378</v>
      </c>
      <c r="U163" s="29">
        <f t="shared" si="19"/>
        <v>68.99649999999998</v>
      </c>
      <c r="V163" s="26">
        <v>12.437</v>
      </c>
      <c r="W163" s="23">
        <v>763.1781461108772</v>
      </c>
    </row>
    <row r="164" spans="1:23" ht="12.75">
      <c r="A164" s="1">
        <v>36346</v>
      </c>
      <c r="B164" s="14">
        <v>186</v>
      </c>
      <c r="C164" s="2">
        <v>0.845370352</v>
      </c>
      <c r="D164" s="15">
        <v>0.845370352</v>
      </c>
      <c r="E164" s="3">
        <v>1546</v>
      </c>
      <c r="F164" s="16">
        <v>0</v>
      </c>
      <c r="G164" s="18">
        <v>963.7</v>
      </c>
      <c r="H164" s="19">
        <f t="shared" si="14"/>
        <v>928.7</v>
      </c>
      <c r="I164" s="17">
        <v>928.7</v>
      </c>
      <c r="J164" s="19">
        <f t="shared" si="15"/>
        <v>723.1343205256373</v>
      </c>
      <c r="K164" s="19">
        <f t="shared" si="16"/>
        <v>761.1838605256373</v>
      </c>
      <c r="L164" s="19">
        <f t="shared" si="13"/>
        <v>790.1897205256373</v>
      </c>
      <c r="M164" s="23">
        <f t="shared" si="17"/>
        <v>775.6867905256373</v>
      </c>
      <c r="O164" s="17">
        <v>64.1</v>
      </c>
      <c r="P164" s="24">
        <v>0.849</v>
      </c>
      <c r="Q164" s="30">
        <f t="shared" si="18"/>
        <v>75.89999999999999</v>
      </c>
      <c r="R164">
        <v>75.9</v>
      </c>
      <c r="S164" s="24">
        <v>3.909</v>
      </c>
      <c r="T164" s="29">
        <v>-4.552</v>
      </c>
      <c r="U164" s="29">
        <f t="shared" si="19"/>
        <v>50.48016666666666</v>
      </c>
      <c r="V164" s="26">
        <v>12.437</v>
      </c>
      <c r="W164" s="23">
        <v>775.6867905256373</v>
      </c>
    </row>
    <row r="165" spans="1:23" ht="12.75">
      <c r="A165" s="1">
        <v>36346</v>
      </c>
      <c r="B165" s="14">
        <v>186</v>
      </c>
      <c r="C165" s="2">
        <v>0.845486104</v>
      </c>
      <c r="D165" s="15">
        <v>0.845486104</v>
      </c>
      <c r="E165" s="3">
        <v>1556</v>
      </c>
      <c r="F165" s="16">
        <v>0</v>
      </c>
      <c r="G165" s="18">
        <v>963</v>
      </c>
      <c r="H165" s="19">
        <f t="shared" si="14"/>
        <v>928</v>
      </c>
      <c r="I165" s="17">
        <v>928</v>
      </c>
      <c r="J165" s="19">
        <f t="shared" si="15"/>
        <v>729.395715727669</v>
      </c>
      <c r="K165" s="19">
        <f t="shared" si="16"/>
        <v>767.445255727669</v>
      </c>
      <c r="L165" s="19">
        <f t="shared" si="13"/>
        <v>796.4511157276689</v>
      </c>
      <c r="M165" s="23">
        <f t="shared" si="17"/>
        <v>781.9481857276689</v>
      </c>
      <c r="O165" s="17">
        <v>64.1</v>
      </c>
      <c r="P165" s="24">
        <v>0.867</v>
      </c>
      <c r="Q165" s="30">
        <f t="shared" si="18"/>
        <v>77.7</v>
      </c>
      <c r="R165">
        <v>77.7</v>
      </c>
      <c r="S165" s="24">
        <v>4.672</v>
      </c>
      <c r="T165" s="29">
        <v>162.414</v>
      </c>
      <c r="U165" s="29">
        <f t="shared" si="19"/>
        <v>63.46383333333333</v>
      </c>
      <c r="V165" s="26">
        <v>12.435</v>
      </c>
      <c r="W165" s="23">
        <v>781.9481857276689</v>
      </c>
    </row>
    <row r="166" spans="1:23" ht="12.75">
      <c r="A166" s="1">
        <v>36346</v>
      </c>
      <c r="B166" s="14">
        <v>186</v>
      </c>
      <c r="C166" s="2">
        <v>0.845601857</v>
      </c>
      <c r="D166" s="15">
        <v>0.845601857</v>
      </c>
      <c r="E166" s="3">
        <v>1566</v>
      </c>
      <c r="F166" s="16">
        <v>0</v>
      </c>
      <c r="G166" s="18">
        <v>963.3</v>
      </c>
      <c r="H166" s="19">
        <f t="shared" si="14"/>
        <v>928.3</v>
      </c>
      <c r="I166" s="17">
        <v>928.3</v>
      </c>
      <c r="J166" s="19">
        <f t="shared" si="15"/>
        <v>726.711682507513</v>
      </c>
      <c r="K166" s="19">
        <f t="shared" si="16"/>
        <v>764.761222507513</v>
      </c>
      <c r="L166" s="19">
        <f t="shared" si="13"/>
        <v>793.767082507513</v>
      </c>
      <c r="M166" s="23">
        <f t="shared" si="17"/>
        <v>779.264152507513</v>
      </c>
      <c r="O166" s="17">
        <v>63.9</v>
      </c>
      <c r="P166" s="24">
        <v>0.837</v>
      </c>
      <c r="Q166" s="30">
        <f t="shared" si="18"/>
        <v>74.7</v>
      </c>
      <c r="R166">
        <v>74.7</v>
      </c>
      <c r="S166" s="24">
        <v>3.989</v>
      </c>
      <c r="T166" s="29">
        <v>14.278</v>
      </c>
      <c r="U166" s="29">
        <f t="shared" si="19"/>
        <v>58.913166666666676</v>
      </c>
      <c r="V166" s="26">
        <v>12.436</v>
      </c>
      <c r="W166" s="23">
        <v>779.264152507513</v>
      </c>
    </row>
    <row r="167" spans="1:23" ht="12.75">
      <c r="A167" s="1">
        <v>36346</v>
      </c>
      <c r="B167" s="14">
        <v>186</v>
      </c>
      <c r="C167" s="2">
        <v>0.845717609</v>
      </c>
      <c r="D167" s="15">
        <v>0.845717609</v>
      </c>
      <c r="E167" s="3">
        <v>1576</v>
      </c>
      <c r="F167" s="16">
        <v>0</v>
      </c>
      <c r="G167" s="18">
        <v>963.9</v>
      </c>
      <c r="H167" s="19">
        <f t="shared" si="14"/>
        <v>928.9</v>
      </c>
      <c r="I167" s="17">
        <v>928.9</v>
      </c>
      <c r="J167" s="19">
        <f t="shared" si="15"/>
        <v>721.3462172947834</v>
      </c>
      <c r="K167" s="19">
        <f t="shared" si="16"/>
        <v>759.3957572947834</v>
      </c>
      <c r="L167" s="19">
        <f t="shared" si="13"/>
        <v>788.4016172947834</v>
      </c>
      <c r="M167" s="23">
        <f t="shared" si="17"/>
        <v>773.8986872947834</v>
      </c>
      <c r="O167" s="17">
        <v>63.8</v>
      </c>
      <c r="P167" s="24">
        <v>0.857</v>
      </c>
      <c r="Q167" s="30">
        <f t="shared" si="18"/>
        <v>76.7</v>
      </c>
      <c r="R167">
        <v>76.7</v>
      </c>
      <c r="S167" s="24">
        <v>4.189</v>
      </c>
      <c r="T167" s="29">
        <v>55.244</v>
      </c>
      <c r="U167" s="29">
        <f t="shared" si="19"/>
        <v>54.36233333333333</v>
      </c>
      <c r="V167" s="26">
        <v>12.433</v>
      </c>
      <c r="W167" s="23">
        <v>773.8986872947834</v>
      </c>
    </row>
    <row r="168" spans="1:23" ht="12.75">
      <c r="A168" s="1">
        <v>36346</v>
      </c>
      <c r="B168" s="14">
        <v>186</v>
      </c>
      <c r="C168" s="2">
        <v>0.845833361</v>
      </c>
      <c r="D168" s="15">
        <v>0.845833361</v>
      </c>
      <c r="E168" s="3">
        <v>1586</v>
      </c>
      <c r="F168" s="16">
        <v>0</v>
      </c>
      <c r="G168" s="18">
        <v>963.3</v>
      </c>
      <c r="H168" s="19">
        <f t="shared" si="14"/>
        <v>928.3</v>
      </c>
      <c r="I168" s="17">
        <v>928.3</v>
      </c>
      <c r="J168" s="19">
        <f t="shared" si="15"/>
        <v>726.711682507513</v>
      </c>
      <c r="K168" s="19">
        <f t="shared" si="16"/>
        <v>764.761222507513</v>
      </c>
      <c r="L168" s="19">
        <f t="shared" si="13"/>
        <v>793.767082507513</v>
      </c>
      <c r="M168" s="23">
        <f t="shared" si="17"/>
        <v>779.264152507513</v>
      </c>
      <c r="O168" s="17">
        <v>64</v>
      </c>
      <c r="P168" s="24">
        <v>0.847</v>
      </c>
      <c r="Q168" s="30">
        <f t="shared" si="18"/>
        <v>75.7</v>
      </c>
      <c r="R168">
        <v>75.7</v>
      </c>
      <c r="S168" s="24">
        <v>4.427</v>
      </c>
      <c r="T168" s="29">
        <v>96.314</v>
      </c>
      <c r="U168" s="29">
        <f t="shared" si="19"/>
        <v>63.84599999999998</v>
      </c>
      <c r="V168" s="26">
        <v>12.451</v>
      </c>
      <c r="W168" s="23">
        <v>779.264152507513</v>
      </c>
    </row>
    <row r="169" spans="1:23" ht="12.75">
      <c r="A169" s="1">
        <v>36346</v>
      </c>
      <c r="B169" s="14">
        <v>186</v>
      </c>
      <c r="C169" s="2">
        <v>0.845949054</v>
      </c>
      <c r="D169" s="15">
        <v>0.845949054</v>
      </c>
      <c r="E169" s="3">
        <v>1596</v>
      </c>
      <c r="F169" s="16">
        <v>0</v>
      </c>
      <c r="G169" s="18">
        <v>961.9</v>
      </c>
      <c r="H169" s="19">
        <f t="shared" si="14"/>
        <v>926.9</v>
      </c>
      <c r="I169" s="17">
        <v>926.9</v>
      </c>
      <c r="J169" s="19">
        <f t="shared" si="15"/>
        <v>739.2445998507819</v>
      </c>
      <c r="K169" s="19">
        <f t="shared" si="16"/>
        <v>777.2941398507819</v>
      </c>
      <c r="L169" s="19">
        <f t="shared" si="13"/>
        <v>806.2999998507819</v>
      </c>
      <c r="M169" s="23">
        <f t="shared" si="17"/>
        <v>791.7970698507819</v>
      </c>
      <c r="O169" s="17">
        <v>64</v>
      </c>
      <c r="P169" s="24">
        <v>0.864</v>
      </c>
      <c r="Q169" s="30">
        <f t="shared" si="18"/>
        <v>77.4</v>
      </c>
      <c r="R169">
        <v>77.4</v>
      </c>
      <c r="S169" s="24">
        <v>4.199</v>
      </c>
      <c r="T169" s="29">
        <v>53.28</v>
      </c>
      <c r="U169" s="29">
        <f t="shared" si="19"/>
        <v>62.82966666666666</v>
      </c>
      <c r="V169" s="26">
        <v>12.47</v>
      </c>
      <c r="W169" s="23">
        <v>791.7970698507819</v>
      </c>
    </row>
    <row r="170" spans="1:23" ht="12.75">
      <c r="A170" s="1">
        <v>36346</v>
      </c>
      <c r="B170" s="14">
        <v>186</v>
      </c>
      <c r="C170" s="2">
        <v>0.846064806</v>
      </c>
      <c r="D170" s="15">
        <v>0.846064806</v>
      </c>
      <c r="E170" s="3">
        <v>1606</v>
      </c>
      <c r="F170" s="16">
        <v>0</v>
      </c>
      <c r="G170" s="18">
        <v>960.6</v>
      </c>
      <c r="H170" s="19">
        <f t="shared" si="14"/>
        <v>925.6</v>
      </c>
      <c r="I170" s="17">
        <v>925.6</v>
      </c>
      <c r="J170" s="19">
        <f t="shared" si="15"/>
        <v>750.8992703562128</v>
      </c>
      <c r="K170" s="19">
        <f t="shared" si="16"/>
        <v>788.9488103562128</v>
      </c>
      <c r="L170" s="19">
        <f t="shared" si="13"/>
        <v>817.9546703562128</v>
      </c>
      <c r="M170" s="23">
        <f t="shared" si="17"/>
        <v>803.4517403562128</v>
      </c>
      <c r="O170" s="17">
        <v>63.2</v>
      </c>
      <c r="P170" s="24">
        <v>0.843</v>
      </c>
      <c r="Q170" s="30">
        <f t="shared" si="18"/>
        <v>75.3</v>
      </c>
      <c r="R170">
        <v>75.3</v>
      </c>
      <c r="S170" s="24">
        <v>3.909</v>
      </c>
      <c r="T170" s="29">
        <v>-10.856</v>
      </c>
      <c r="U170" s="29">
        <f t="shared" si="19"/>
        <v>61.778999999999996</v>
      </c>
      <c r="V170" s="26">
        <v>12.432</v>
      </c>
      <c r="W170" s="23">
        <v>803.4517403562128</v>
      </c>
    </row>
    <row r="171" spans="1:23" ht="12.75">
      <c r="A171" s="1">
        <v>36346</v>
      </c>
      <c r="B171" s="14">
        <v>186</v>
      </c>
      <c r="C171" s="2">
        <v>0.846180558</v>
      </c>
      <c r="D171" s="15">
        <v>0.846180558</v>
      </c>
      <c r="E171" s="3">
        <v>1616</v>
      </c>
      <c r="F171" s="16">
        <v>0</v>
      </c>
      <c r="G171" s="18">
        <v>959.5</v>
      </c>
      <c r="H171" s="19">
        <f t="shared" si="14"/>
        <v>924.5</v>
      </c>
      <c r="I171" s="17">
        <v>924.5</v>
      </c>
      <c r="J171" s="19">
        <f t="shared" si="15"/>
        <v>760.7737069656345</v>
      </c>
      <c r="K171" s="19">
        <f t="shared" si="16"/>
        <v>798.8232469656344</v>
      </c>
      <c r="L171" s="19">
        <f t="shared" si="13"/>
        <v>827.8291069656344</v>
      </c>
      <c r="M171" s="23">
        <f t="shared" si="17"/>
        <v>813.3261769656344</v>
      </c>
      <c r="O171" s="17">
        <v>62.5</v>
      </c>
      <c r="P171" s="24">
        <v>0.849</v>
      </c>
      <c r="Q171" s="30">
        <f t="shared" si="18"/>
        <v>75.89999999999999</v>
      </c>
      <c r="R171">
        <v>75.9</v>
      </c>
      <c r="S171" s="24">
        <v>3.929</v>
      </c>
      <c r="T171" s="29">
        <v>-11.89</v>
      </c>
      <c r="U171" s="29">
        <f t="shared" si="19"/>
        <v>32.72833333333333</v>
      </c>
      <c r="V171" s="26">
        <v>12.438</v>
      </c>
      <c r="W171" s="23">
        <v>813.3261769656344</v>
      </c>
    </row>
    <row r="172" spans="1:23" ht="12.75">
      <c r="A172" s="1">
        <v>36346</v>
      </c>
      <c r="B172" s="14">
        <v>186</v>
      </c>
      <c r="C172" s="2">
        <v>0.84629631</v>
      </c>
      <c r="D172" s="15">
        <v>0.84629631</v>
      </c>
      <c r="E172" s="3">
        <v>1626</v>
      </c>
      <c r="F172" s="16">
        <v>0</v>
      </c>
      <c r="G172" s="18">
        <v>958.4</v>
      </c>
      <c r="H172" s="19">
        <f t="shared" si="14"/>
        <v>923.4</v>
      </c>
      <c r="I172" s="17">
        <v>923.4</v>
      </c>
      <c r="J172" s="19">
        <f t="shared" si="15"/>
        <v>770.6598994956508</v>
      </c>
      <c r="K172" s="19">
        <f t="shared" si="16"/>
        <v>808.7094394956508</v>
      </c>
      <c r="L172" s="19">
        <f t="shared" si="13"/>
        <v>837.7152994956508</v>
      </c>
      <c r="M172" s="23">
        <f t="shared" si="17"/>
        <v>823.2123694956508</v>
      </c>
      <c r="O172" s="17">
        <v>61.3</v>
      </c>
      <c r="P172" s="24">
        <v>0.797</v>
      </c>
      <c r="Q172" s="30">
        <f t="shared" si="18"/>
        <v>70.7</v>
      </c>
      <c r="R172">
        <v>70.7</v>
      </c>
      <c r="S172" s="24">
        <v>4.553</v>
      </c>
      <c r="T172" s="29">
        <v>134.18</v>
      </c>
      <c r="U172" s="29">
        <f t="shared" si="19"/>
        <v>52.711999999999996</v>
      </c>
      <c r="V172" s="26">
        <v>12.439</v>
      </c>
      <c r="W172" s="23">
        <v>823.2123694956508</v>
      </c>
    </row>
    <row r="173" spans="1:23" ht="12.75">
      <c r="A173" s="1">
        <v>36346</v>
      </c>
      <c r="B173" s="14">
        <v>186</v>
      </c>
      <c r="C173" s="2">
        <v>0.846412063</v>
      </c>
      <c r="D173" s="15">
        <v>0.846412063</v>
      </c>
      <c r="E173" s="3">
        <v>1636</v>
      </c>
      <c r="F173" s="16">
        <v>0</v>
      </c>
      <c r="G173" s="18">
        <v>957.5</v>
      </c>
      <c r="H173" s="19">
        <f t="shared" si="14"/>
        <v>922.5</v>
      </c>
      <c r="I173" s="17">
        <v>922.5</v>
      </c>
      <c r="J173" s="19">
        <f t="shared" si="15"/>
        <v>778.7573661265711</v>
      </c>
      <c r="K173" s="19">
        <f t="shared" si="16"/>
        <v>816.8069061265711</v>
      </c>
      <c r="L173" s="19">
        <f t="shared" si="13"/>
        <v>845.8127661265711</v>
      </c>
      <c r="M173" s="23">
        <f t="shared" si="17"/>
        <v>831.3098361265711</v>
      </c>
      <c r="O173" s="17">
        <v>62.7</v>
      </c>
      <c r="P173" s="24">
        <v>0.812</v>
      </c>
      <c r="Q173" s="30">
        <f t="shared" si="18"/>
        <v>72.2</v>
      </c>
      <c r="R173">
        <v>72.2</v>
      </c>
      <c r="S173" s="24">
        <v>4.136</v>
      </c>
      <c r="T173" s="29">
        <v>28.146</v>
      </c>
      <c r="U173" s="29">
        <f t="shared" si="19"/>
        <v>48.195666666666675</v>
      </c>
      <c r="V173" s="26">
        <v>12.439</v>
      </c>
      <c r="W173" s="23">
        <v>831.3098361265711</v>
      </c>
    </row>
    <row r="174" spans="1:23" ht="12.75">
      <c r="A174" s="1">
        <v>36346</v>
      </c>
      <c r="B174" s="14">
        <v>186</v>
      </c>
      <c r="C174" s="2">
        <v>0.846527755</v>
      </c>
      <c r="D174" s="15">
        <v>0.846527755</v>
      </c>
      <c r="E174" s="3">
        <v>1646</v>
      </c>
      <c r="F174" s="16">
        <v>0</v>
      </c>
      <c r="G174" s="18">
        <v>955.5</v>
      </c>
      <c r="H174" s="19">
        <f t="shared" si="14"/>
        <v>920.5</v>
      </c>
      <c r="I174" s="17">
        <v>920.5</v>
      </c>
      <c r="J174" s="19">
        <f t="shared" si="15"/>
        <v>796.7800565913934</v>
      </c>
      <c r="K174" s="19">
        <f t="shared" si="16"/>
        <v>834.8295965913934</v>
      </c>
      <c r="L174" s="19">
        <f t="shared" si="13"/>
        <v>863.8354565913934</v>
      </c>
      <c r="M174" s="23">
        <f t="shared" si="17"/>
        <v>849.3325265913934</v>
      </c>
      <c r="O174" s="17">
        <v>64.2</v>
      </c>
      <c r="P174" s="24">
        <v>0.809</v>
      </c>
      <c r="Q174" s="30">
        <f t="shared" si="18"/>
        <v>71.9</v>
      </c>
      <c r="R174">
        <v>71.9</v>
      </c>
      <c r="S174" s="24">
        <v>4.178</v>
      </c>
      <c r="T174" s="29">
        <v>48.009</v>
      </c>
      <c r="U174" s="29">
        <f t="shared" si="19"/>
        <v>40.14483333333334</v>
      </c>
      <c r="V174" s="26">
        <v>12.438</v>
      </c>
      <c r="W174" s="23">
        <v>849.3325265913934</v>
      </c>
    </row>
    <row r="175" spans="1:23" ht="12.75">
      <c r="A175" s="1">
        <v>36346</v>
      </c>
      <c r="B175" s="14">
        <v>186</v>
      </c>
      <c r="C175" s="2">
        <v>0.846643507</v>
      </c>
      <c r="D175" s="15">
        <v>0.846643507</v>
      </c>
      <c r="E175" s="3">
        <v>1656</v>
      </c>
      <c r="F175" s="16">
        <v>0</v>
      </c>
      <c r="G175" s="18">
        <v>954.7</v>
      </c>
      <c r="H175" s="19">
        <f t="shared" si="14"/>
        <v>919.7</v>
      </c>
      <c r="I175" s="17">
        <v>919.7</v>
      </c>
      <c r="J175" s="19">
        <f t="shared" si="15"/>
        <v>804.0000995390152</v>
      </c>
      <c r="K175" s="19">
        <f t="shared" si="16"/>
        <v>842.0496395390152</v>
      </c>
      <c r="L175" s="19">
        <f t="shared" si="13"/>
        <v>871.0554995390152</v>
      </c>
      <c r="M175" s="23">
        <f t="shared" si="17"/>
        <v>856.5525695390152</v>
      </c>
      <c r="O175" s="17">
        <v>64.9</v>
      </c>
      <c r="P175" s="24">
        <v>0.857</v>
      </c>
      <c r="Q175" s="30">
        <f t="shared" si="18"/>
        <v>76.7</v>
      </c>
      <c r="R175">
        <v>76.7</v>
      </c>
      <c r="S175" s="24">
        <v>3.721</v>
      </c>
      <c r="T175" s="29">
        <v>-58.024</v>
      </c>
      <c r="U175" s="29">
        <f t="shared" si="19"/>
        <v>21.594166666666666</v>
      </c>
      <c r="V175" s="26">
        <v>12.433</v>
      </c>
      <c r="W175" s="23">
        <v>856.5525695390152</v>
      </c>
    </row>
    <row r="176" spans="1:23" ht="12.75">
      <c r="A176" s="1">
        <v>36346</v>
      </c>
      <c r="B176" s="14">
        <v>186</v>
      </c>
      <c r="C176" s="2">
        <v>0.84675926</v>
      </c>
      <c r="D176" s="15">
        <v>0.84675926</v>
      </c>
      <c r="E176" s="3">
        <v>1666</v>
      </c>
      <c r="F176" s="16">
        <v>0</v>
      </c>
      <c r="G176" s="18">
        <v>953.4</v>
      </c>
      <c r="H176" s="19">
        <f t="shared" si="14"/>
        <v>918.4</v>
      </c>
      <c r="I176" s="17">
        <v>918.4</v>
      </c>
      <c r="J176" s="19">
        <f t="shared" si="15"/>
        <v>815.7460748216763</v>
      </c>
      <c r="K176" s="19">
        <f t="shared" si="16"/>
        <v>853.7956148216763</v>
      </c>
      <c r="L176" s="19">
        <f t="shared" si="13"/>
        <v>882.8014748216763</v>
      </c>
      <c r="M176" s="23">
        <f t="shared" si="17"/>
        <v>868.2985448216763</v>
      </c>
      <c r="O176" s="17">
        <v>64.8</v>
      </c>
      <c r="P176" s="24">
        <v>0.844</v>
      </c>
      <c r="Q176" s="30">
        <f t="shared" si="18"/>
        <v>75.39999999999999</v>
      </c>
      <c r="R176">
        <v>75.4</v>
      </c>
      <c r="S176" s="24">
        <v>4.467</v>
      </c>
      <c r="T176" s="29">
        <v>109.046</v>
      </c>
      <c r="U176" s="29">
        <f t="shared" si="19"/>
        <v>41.57783333333333</v>
      </c>
      <c r="V176" s="26">
        <v>12.463</v>
      </c>
      <c r="W176" s="23">
        <v>868.2985448216763</v>
      </c>
    </row>
    <row r="177" spans="1:23" ht="12.75">
      <c r="A177" s="1">
        <v>36346</v>
      </c>
      <c r="B177" s="14">
        <v>186</v>
      </c>
      <c r="C177" s="2">
        <v>0.846875012</v>
      </c>
      <c r="D177" s="15">
        <v>0.846875012</v>
      </c>
      <c r="E177" s="3">
        <v>1676</v>
      </c>
      <c r="F177" s="16">
        <v>0</v>
      </c>
      <c r="G177" s="18">
        <v>951.2</v>
      </c>
      <c r="H177" s="19">
        <f t="shared" si="14"/>
        <v>916.2</v>
      </c>
      <c r="I177" s="17">
        <v>916.2</v>
      </c>
      <c r="J177" s="19">
        <f t="shared" si="15"/>
        <v>835.6618077065284</v>
      </c>
      <c r="K177" s="19">
        <f t="shared" si="16"/>
        <v>873.7113477065284</v>
      </c>
      <c r="L177" s="19">
        <f t="shared" si="13"/>
        <v>902.7172077065284</v>
      </c>
      <c r="M177" s="23">
        <f t="shared" si="17"/>
        <v>888.2142777065284</v>
      </c>
      <c r="O177" s="17">
        <v>65.9</v>
      </c>
      <c r="P177" s="24">
        <v>0.879</v>
      </c>
      <c r="Q177" s="30">
        <f t="shared" si="18"/>
        <v>78.9</v>
      </c>
      <c r="R177">
        <v>78.9</v>
      </c>
      <c r="S177" s="24">
        <v>3.853</v>
      </c>
      <c r="T177" s="29">
        <v>-18.091</v>
      </c>
      <c r="U177" s="29">
        <f t="shared" si="19"/>
        <v>40.544333333333334</v>
      </c>
      <c r="V177" s="26">
        <v>12.468</v>
      </c>
      <c r="W177" s="23">
        <v>888.2142777065284</v>
      </c>
    </row>
    <row r="178" spans="1:23" ht="12.75">
      <c r="A178" s="1">
        <v>36346</v>
      </c>
      <c r="B178" s="14">
        <v>186</v>
      </c>
      <c r="C178" s="2">
        <v>0.846990764</v>
      </c>
      <c r="D178" s="15">
        <v>0.846990764</v>
      </c>
      <c r="E178" s="3">
        <v>1686</v>
      </c>
      <c r="F178" s="16">
        <v>0</v>
      </c>
      <c r="G178" s="18">
        <v>950</v>
      </c>
      <c r="H178" s="19">
        <f t="shared" si="14"/>
        <v>915</v>
      </c>
      <c r="I178" s="17">
        <v>915</v>
      </c>
      <c r="J178" s="19">
        <f t="shared" si="15"/>
        <v>846.5451007086946</v>
      </c>
      <c r="K178" s="19">
        <f t="shared" si="16"/>
        <v>884.5946407086946</v>
      </c>
      <c r="L178" s="19">
        <f t="shared" si="13"/>
        <v>913.6005007086945</v>
      </c>
      <c r="M178" s="23">
        <f t="shared" si="17"/>
        <v>899.0975707086945</v>
      </c>
      <c r="O178" s="17">
        <v>66.2</v>
      </c>
      <c r="P178" s="24">
        <v>0.824</v>
      </c>
      <c r="Q178" s="30">
        <f t="shared" si="18"/>
        <v>73.39999999999999</v>
      </c>
      <c r="R178">
        <v>73.4</v>
      </c>
      <c r="S178" s="24">
        <v>3.834</v>
      </c>
      <c r="T178" s="29">
        <v>-40.125</v>
      </c>
      <c r="U178" s="29">
        <f t="shared" si="19"/>
        <v>11.493500000000003</v>
      </c>
      <c r="V178" s="26">
        <v>12.431</v>
      </c>
      <c r="W178" s="23">
        <v>899.0975707086945</v>
      </c>
    </row>
    <row r="179" spans="1:23" ht="12.75">
      <c r="A179" s="1">
        <v>36346</v>
      </c>
      <c r="B179" s="14">
        <v>186</v>
      </c>
      <c r="C179" s="2">
        <v>0.847106457</v>
      </c>
      <c r="D179" s="15">
        <v>0.847106457</v>
      </c>
      <c r="E179" s="3">
        <v>1696</v>
      </c>
      <c r="F179" s="16">
        <v>0</v>
      </c>
      <c r="G179" s="18">
        <v>947.9</v>
      </c>
      <c r="H179" s="19">
        <f t="shared" si="14"/>
        <v>912.9</v>
      </c>
      <c r="I179" s="17">
        <v>912.9</v>
      </c>
      <c r="J179" s="19">
        <f t="shared" si="15"/>
        <v>865.625253401235</v>
      </c>
      <c r="K179" s="19">
        <f t="shared" si="16"/>
        <v>903.674793401235</v>
      </c>
      <c r="L179" s="19">
        <f t="shared" si="13"/>
        <v>932.680653401235</v>
      </c>
      <c r="M179" s="23">
        <f t="shared" si="17"/>
        <v>918.177723401235</v>
      </c>
      <c r="O179" s="17">
        <v>66.7</v>
      </c>
      <c r="P179" s="24">
        <v>0.873</v>
      </c>
      <c r="Q179" s="30">
        <f t="shared" si="18"/>
        <v>78.3</v>
      </c>
      <c r="R179">
        <v>78.3</v>
      </c>
      <c r="S179" s="24">
        <v>3.801</v>
      </c>
      <c r="T179" s="29">
        <v>-41.055</v>
      </c>
      <c r="U179" s="29">
        <f t="shared" si="19"/>
        <v>-0.040000000000000334</v>
      </c>
      <c r="V179" s="26">
        <v>12.439</v>
      </c>
      <c r="W179" s="23">
        <v>918.177723401235</v>
      </c>
    </row>
    <row r="180" spans="1:23" ht="12.75">
      <c r="A180" s="1">
        <v>36346</v>
      </c>
      <c r="B180" s="14">
        <v>186</v>
      </c>
      <c r="C180" s="2">
        <v>0.847222209</v>
      </c>
      <c r="D180" s="15">
        <v>0.847222209</v>
      </c>
      <c r="E180" s="3">
        <v>1706</v>
      </c>
      <c r="F180" s="16">
        <v>0</v>
      </c>
      <c r="G180" s="18">
        <v>945.7</v>
      </c>
      <c r="H180" s="19">
        <f t="shared" si="14"/>
        <v>910.7</v>
      </c>
      <c r="I180" s="17">
        <v>910.7</v>
      </c>
      <c r="J180" s="19">
        <f t="shared" si="15"/>
        <v>885.6611185923257</v>
      </c>
      <c r="K180" s="19">
        <f t="shared" si="16"/>
        <v>923.7106585923257</v>
      </c>
      <c r="L180" s="19">
        <f t="shared" si="13"/>
        <v>952.7165185923257</v>
      </c>
      <c r="M180" s="23">
        <f t="shared" si="17"/>
        <v>938.2135885923257</v>
      </c>
      <c r="O180" s="17">
        <v>67.2</v>
      </c>
      <c r="P180" s="24">
        <v>0.868</v>
      </c>
      <c r="Q180" s="30">
        <f t="shared" si="18"/>
        <v>77.8</v>
      </c>
      <c r="R180">
        <v>77.8</v>
      </c>
      <c r="S180" s="24">
        <v>4.247</v>
      </c>
      <c r="T180" s="29">
        <v>41.912</v>
      </c>
      <c r="U180" s="29">
        <f t="shared" si="19"/>
        <v>-1.056166666666666</v>
      </c>
      <c r="V180" s="26">
        <v>12.513</v>
      </c>
      <c r="W180" s="23">
        <v>938.2135885923257</v>
      </c>
    </row>
    <row r="181" spans="1:23" ht="12.75">
      <c r="A181" s="1">
        <v>36346</v>
      </c>
      <c r="B181" s="14">
        <v>186</v>
      </c>
      <c r="C181" s="2">
        <v>0.847337961</v>
      </c>
      <c r="D181" s="15">
        <v>0.847337961</v>
      </c>
      <c r="E181" s="3">
        <v>1716</v>
      </c>
      <c r="F181" s="16">
        <v>0</v>
      </c>
      <c r="G181" s="18">
        <v>945.7</v>
      </c>
      <c r="H181" s="19">
        <f t="shared" si="14"/>
        <v>910.7</v>
      </c>
      <c r="I181" s="17">
        <v>910.7</v>
      </c>
      <c r="J181" s="19">
        <f t="shared" si="15"/>
        <v>885.6611185923257</v>
      </c>
      <c r="K181" s="19">
        <f t="shared" si="16"/>
        <v>923.7106585923257</v>
      </c>
      <c r="L181" s="19">
        <f t="shared" si="13"/>
        <v>952.7165185923257</v>
      </c>
      <c r="M181" s="23">
        <f t="shared" si="17"/>
        <v>938.2135885923257</v>
      </c>
      <c r="O181" s="17">
        <v>67.1</v>
      </c>
      <c r="P181" s="24">
        <v>0.897</v>
      </c>
      <c r="Q181" s="30">
        <f t="shared" si="18"/>
        <v>80.7</v>
      </c>
      <c r="R181">
        <v>80.7</v>
      </c>
      <c r="S181" s="24">
        <v>4.278</v>
      </c>
      <c r="T181" s="29">
        <v>61.775</v>
      </c>
      <c r="U181" s="29">
        <f t="shared" si="19"/>
        <v>18.910333333333337</v>
      </c>
      <c r="V181" s="26">
        <v>12.44</v>
      </c>
      <c r="W181" s="23">
        <v>938.2135885923257</v>
      </c>
    </row>
    <row r="182" spans="1:23" ht="12.75">
      <c r="A182" s="1">
        <v>36346</v>
      </c>
      <c r="B182" s="14">
        <v>186</v>
      </c>
      <c r="C182" s="2">
        <v>0.847453713</v>
      </c>
      <c r="D182" s="15">
        <v>0.847453713</v>
      </c>
      <c r="E182" s="3">
        <v>1726</v>
      </c>
      <c r="F182" s="16">
        <v>0</v>
      </c>
      <c r="G182" s="18">
        <v>943.8</v>
      </c>
      <c r="H182" s="19">
        <f t="shared" si="14"/>
        <v>908.8</v>
      </c>
      <c r="I182" s="17">
        <v>908.8</v>
      </c>
      <c r="J182" s="19">
        <f t="shared" si="15"/>
        <v>903.0038098169817</v>
      </c>
      <c r="K182" s="19">
        <f t="shared" si="16"/>
        <v>941.0533498169817</v>
      </c>
      <c r="L182" s="19">
        <f t="shared" si="13"/>
        <v>970.0592098169817</v>
      </c>
      <c r="M182" s="23">
        <f t="shared" si="17"/>
        <v>955.5562798169817</v>
      </c>
      <c r="O182" s="17">
        <v>67.4</v>
      </c>
      <c r="P182" s="24">
        <v>0.886</v>
      </c>
      <c r="Q182" s="30">
        <f t="shared" si="18"/>
        <v>79.6</v>
      </c>
      <c r="R182">
        <v>79.6</v>
      </c>
      <c r="S182" s="24">
        <v>3.939</v>
      </c>
      <c r="T182" s="29">
        <v>-23.259</v>
      </c>
      <c r="U182" s="29">
        <f t="shared" si="19"/>
        <v>-3.1405000000000007</v>
      </c>
      <c r="V182" s="26">
        <v>12.44</v>
      </c>
      <c r="W182" s="23">
        <v>955.5562798169817</v>
      </c>
    </row>
    <row r="183" spans="1:23" ht="12.75">
      <c r="A183" s="1">
        <v>36346</v>
      </c>
      <c r="B183" s="14">
        <v>186</v>
      </c>
      <c r="C183" s="2">
        <v>0.847569466</v>
      </c>
      <c r="D183" s="15">
        <v>0.847569466</v>
      </c>
      <c r="E183" s="3">
        <v>1736</v>
      </c>
      <c r="F183" s="16">
        <v>0</v>
      </c>
      <c r="G183" s="18">
        <v>940.8</v>
      </c>
      <c r="H183" s="19">
        <f t="shared" si="14"/>
        <v>905.8</v>
      </c>
      <c r="I183" s="17">
        <v>905.8</v>
      </c>
      <c r="J183" s="19">
        <f t="shared" si="15"/>
        <v>930.4609649066787</v>
      </c>
      <c r="K183" s="19">
        <f t="shared" si="16"/>
        <v>968.5105049066786</v>
      </c>
      <c r="L183" s="19">
        <f t="shared" si="13"/>
        <v>997.5163649066786</v>
      </c>
      <c r="M183" s="23">
        <f t="shared" si="17"/>
        <v>983.0134349066786</v>
      </c>
      <c r="O183" s="17">
        <v>67.4</v>
      </c>
      <c r="P183" s="24">
        <v>0.873</v>
      </c>
      <c r="Q183" s="30">
        <f t="shared" si="18"/>
        <v>78.3</v>
      </c>
      <c r="R183">
        <v>78.3</v>
      </c>
      <c r="S183" s="24">
        <v>4.158</v>
      </c>
      <c r="T183" s="29">
        <v>38.811</v>
      </c>
      <c r="U183" s="29">
        <f t="shared" si="19"/>
        <v>6.343166666666665</v>
      </c>
      <c r="V183" s="26">
        <v>12.433</v>
      </c>
      <c r="W183" s="23">
        <v>983.0134349066786</v>
      </c>
    </row>
    <row r="184" spans="1:23" ht="12.75">
      <c r="A184" s="1">
        <v>36346</v>
      </c>
      <c r="B184" s="14">
        <v>186</v>
      </c>
      <c r="C184" s="2">
        <v>0.847685158</v>
      </c>
      <c r="D184" s="15">
        <v>0.847685158</v>
      </c>
      <c r="E184" s="3">
        <v>1746</v>
      </c>
      <c r="F184" s="16">
        <v>0</v>
      </c>
      <c r="G184" s="18">
        <v>938.3</v>
      </c>
      <c r="H184" s="19">
        <f t="shared" si="14"/>
        <v>903.3</v>
      </c>
      <c r="I184" s="17">
        <v>903.3</v>
      </c>
      <c r="J184" s="19">
        <f t="shared" si="15"/>
        <v>953.411483556558</v>
      </c>
      <c r="K184" s="19">
        <f t="shared" si="16"/>
        <v>991.461023556558</v>
      </c>
      <c r="L184" s="19">
        <f t="shared" si="13"/>
        <v>1020.466883556558</v>
      </c>
      <c r="M184" s="23">
        <f t="shared" si="17"/>
        <v>1005.963953556558</v>
      </c>
      <c r="O184" s="17">
        <v>67.8</v>
      </c>
      <c r="P184" s="24">
        <v>0.859</v>
      </c>
      <c r="Q184" s="30">
        <f t="shared" si="18"/>
        <v>76.9</v>
      </c>
      <c r="R184">
        <v>76.9</v>
      </c>
      <c r="S184" s="24">
        <v>4.296</v>
      </c>
      <c r="T184" s="29">
        <v>58.778</v>
      </c>
      <c r="U184" s="29">
        <f t="shared" si="19"/>
        <v>22.826999999999998</v>
      </c>
      <c r="V184" s="26">
        <v>12.412</v>
      </c>
      <c r="W184" s="23">
        <v>1005.963953556558</v>
      </c>
    </row>
    <row r="185" spans="1:23" ht="12.75">
      <c r="A185" s="1">
        <v>36346</v>
      </c>
      <c r="B185" s="14">
        <v>186</v>
      </c>
      <c r="C185" s="2">
        <v>0.84780091</v>
      </c>
      <c r="D185" s="15">
        <v>0.84780091</v>
      </c>
      <c r="E185" s="3">
        <v>1756</v>
      </c>
      <c r="F185" s="16">
        <v>0</v>
      </c>
      <c r="G185" s="18">
        <v>936.2</v>
      </c>
      <c r="H185" s="19">
        <f t="shared" si="14"/>
        <v>901.2</v>
      </c>
      <c r="I185" s="17">
        <v>901.2</v>
      </c>
      <c r="J185" s="19">
        <f t="shared" si="15"/>
        <v>972.739059897501</v>
      </c>
      <c r="K185" s="19">
        <f t="shared" si="16"/>
        <v>1010.788599897501</v>
      </c>
      <c r="L185" s="19">
        <f t="shared" si="13"/>
        <v>1039.794459897501</v>
      </c>
      <c r="M185" s="23">
        <f t="shared" si="17"/>
        <v>1025.2915298975008</v>
      </c>
      <c r="O185" s="17">
        <v>68</v>
      </c>
      <c r="P185" s="24">
        <v>0.867</v>
      </c>
      <c r="Q185" s="30">
        <f t="shared" si="18"/>
        <v>77.7</v>
      </c>
      <c r="R185">
        <v>77.7</v>
      </c>
      <c r="S185" s="24">
        <v>4.088</v>
      </c>
      <c r="T185" s="29">
        <v>15.641</v>
      </c>
      <c r="U185" s="29">
        <f t="shared" si="19"/>
        <v>32.27633333333333</v>
      </c>
      <c r="V185" s="26">
        <v>12.426</v>
      </c>
      <c r="W185" s="23">
        <v>1025.2915298975008</v>
      </c>
    </row>
    <row r="186" spans="1:23" ht="12.75">
      <c r="A186" s="1">
        <v>36346</v>
      </c>
      <c r="B186" s="14">
        <v>186</v>
      </c>
      <c r="C186" s="2">
        <v>0.847916663</v>
      </c>
      <c r="D186" s="15">
        <v>0.847916663</v>
      </c>
      <c r="E186" s="3">
        <v>1766</v>
      </c>
      <c r="F186" s="16">
        <v>0</v>
      </c>
      <c r="G186" s="18">
        <v>933.3</v>
      </c>
      <c r="H186" s="19">
        <f t="shared" si="14"/>
        <v>898.3</v>
      </c>
      <c r="I186" s="17">
        <v>898.3</v>
      </c>
      <c r="J186" s="19">
        <f t="shared" si="15"/>
        <v>999.5036943252029</v>
      </c>
      <c r="K186" s="19">
        <f t="shared" si="16"/>
        <v>1037.553234325203</v>
      </c>
      <c r="L186" s="19">
        <f t="shared" si="13"/>
        <v>1066.559094325203</v>
      </c>
      <c r="M186" s="23">
        <f t="shared" si="17"/>
        <v>1052.056164325203</v>
      </c>
      <c r="O186" s="17">
        <v>68.5</v>
      </c>
      <c r="P186" s="24">
        <v>0.823</v>
      </c>
      <c r="Q186" s="30">
        <f t="shared" si="18"/>
        <v>73.3</v>
      </c>
      <c r="R186">
        <v>73.3</v>
      </c>
      <c r="S186" s="24">
        <v>4.367</v>
      </c>
      <c r="T186" s="29">
        <v>77.607</v>
      </c>
      <c r="U186" s="29">
        <f t="shared" si="19"/>
        <v>38.2255</v>
      </c>
      <c r="V186" s="26">
        <v>12.401</v>
      </c>
      <c r="W186" s="23">
        <v>1052.056164325203</v>
      </c>
    </row>
    <row r="187" spans="1:23" ht="12.75">
      <c r="A187" s="1">
        <v>36346</v>
      </c>
      <c r="B187" s="14">
        <v>186</v>
      </c>
      <c r="C187" s="2">
        <v>0.848032415</v>
      </c>
      <c r="D187" s="15">
        <v>0.848032415</v>
      </c>
      <c r="E187" s="3">
        <v>1776</v>
      </c>
      <c r="F187" s="16">
        <v>0</v>
      </c>
      <c r="G187" s="18">
        <v>931.6</v>
      </c>
      <c r="H187" s="19">
        <f t="shared" si="14"/>
        <v>896.6</v>
      </c>
      <c r="I187" s="17">
        <v>896.6</v>
      </c>
      <c r="J187" s="19">
        <f t="shared" si="15"/>
        <v>1015.2335083020735</v>
      </c>
      <c r="K187" s="19">
        <f t="shared" si="16"/>
        <v>1053.2830483020734</v>
      </c>
      <c r="L187" s="19">
        <f t="shared" si="13"/>
        <v>1082.2889083020734</v>
      </c>
      <c r="M187" s="23">
        <f t="shared" si="17"/>
        <v>1067.7859783020735</v>
      </c>
      <c r="O187" s="17">
        <v>67.6</v>
      </c>
      <c r="P187" s="24">
        <v>0.874</v>
      </c>
      <c r="Q187" s="30">
        <f t="shared" si="18"/>
        <v>78.4</v>
      </c>
      <c r="R187">
        <v>78.4</v>
      </c>
      <c r="S187" s="24">
        <v>4.029</v>
      </c>
      <c r="T187" s="29">
        <v>-7.323</v>
      </c>
      <c r="U187" s="29">
        <f t="shared" si="19"/>
        <v>26.709166666666665</v>
      </c>
      <c r="V187" s="26">
        <v>12.378</v>
      </c>
      <c r="W187" s="23">
        <v>1067.7859783020735</v>
      </c>
    </row>
    <row r="188" spans="1:23" ht="12.75">
      <c r="A188" s="1">
        <v>36346</v>
      </c>
      <c r="B188" s="14">
        <v>186</v>
      </c>
      <c r="C188" s="2">
        <v>0.848148167</v>
      </c>
      <c r="D188" s="15">
        <v>0.848148167</v>
      </c>
      <c r="E188" s="3">
        <v>1786</v>
      </c>
      <c r="F188" s="16">
        <v>0</v>
      </c>
      <c r="G188" s="18">
        <v>930.9</v>
      </c>
      <c r="H188" s="19">
        <f t="shared" si="14"/>
        <v>895.9</v>
      </c>
      <c r="I188" s="17">
        <v>895.9</v>
      </c>
      <c r="J188" s="19">
        <f t="shared" si="15"/>
        <v>1021.7191610283093</v>
      </c>
      <c r="K188" s="19">
        <f t="shared" si="16"/>
        <v>1059.7687010283094</v>
      </c>
      <c r="L188" s="19">
        <f t="shared" si="13"/>
        <v>1088.7745610283093</v>
      </c>
      <c r="M188" s="23">
        <f t="shared" si="17"/>
        <v>1074.2716310283095</v>
      </c>
      <c r="O188" s="17">
        <v>66.8</v>
      </c>
      <c r="P188" s="24">
        <v>0.838</v>
      </c>
      <c r="Q188" s="30">
        <f t="shared" si="18"/>
        <v>74.8</v>
      </c>
      <c r="R188">
        <v>74.8</v>
      </c>
      <c r="S188" s="24">
        <v>4.149</v>
      </c>
      <c r="T188" s="29">
        <v>12.644</v>
      </c>
      <c r="U188" s="29">
        <f t="shared" si="19"/>
        <v>32.693</v>
      </c>
      <c r="V188" s="26">
        <v>12.399</v>
      </c>
      <c r="W188" s="23">
        <v>1074.2716310283095</v>
      </c>
    </row>
    <row r="189" spans="1:23" ht="12.75">
      <c r="A189" s="1">
        <v>36346</v>
      </c>
      <c r="B189" s="14">
        <v>186</v>
      </c>
      <c r="C189" s="2">
        <v>0.84826386</v>
      </c>
      <c r="D189" s="15">
        <v>0.84826386</v>
      </c>
      <c r="E189" s="3">
        <v>1796</v>
      </c>
      <c r="F189" s="16">
        <v>0</v>
      </c>
      <c r="G189" s="18">
        <v>928.8</v>
      </c>
      <c r="H189" s="19">
        <f t="shared" si="14"/>
        <v>893.8</v>
      </c>
      <c r="I189" s="17">
        <v>893.8</v>
      </c>
      <c r="J189" s="19">
        <f t="shared" si="15"/>
        <v>1041.2065677270361</v>
      </c>
      <c r="K189" s="19">
        <f t="shared" si="16"/>
        <v>1079.2561077270361</v>
      </c>
      <c r="L189" s="19">
        <f t="shared" si="13"/>
        <v>1108.261967727036</v>
      </c>
      <c r="M189" s="23">
        <f t="shared" si="17"/>
        <v>1093.7590377270362</v>
      </c>
      <c r="O189" s="17">
        <v>67.5</v>
      </c>
      <c r="P189" s="24">
        <v>0.818</v>
      </c>
      <c r="Q189" s="30">
        <f t="shared" si="18"/>
        <v>72.8</v>
      </c>
      <c r="R189">
        <v>72.8</v>
      </c>
      <c r="S189" s="24">
        <v>4.008</v>
      </c>
      <c r="T189" s="29">
        <v>-9.493</v>
      </c>
      <c r="U189" s="29">
        <f t="shared" si="19"/>
        <v>24.642333333333337</v>
      </c>
      <c r="V189" s="26">
        <v>12.4</v>
      </c>
      <c r="W189" s="23">
        <v>1093.7590377270362</v>
      </c>
    </row>
    <row r="190" spans="1:23" ht="12.75">
      <c r="A190" s="1">
        <v>36346</v>
      </c>
      <c r="B190" s="14">
        <v>186</v>
      </c>
      <c r="C190" s="2">
        <v>0.848379612</v>
      </c>
      <c r="D190" s="15">
        <v>0.848379612</v>
      </c>
      <c r="E190" s="3">
        <v>1806</v>
      </c>
      <c r="F190" s="16">
        <v>0</v>
      </c>
      <c r="G190" s="18">
        <v>927</v>
      </c>
      <c r="H190" s="19">
        <f t="shared" si="14"/>
        <v>892</v>
      </c>
      <c r="I190" s="17">
        <v>892</v>
      </c>
      <c r="J190" s="19">
        <f t="shared" si="15"/>
        <v>1057.9465358438736</v>
      </c>
      <c r="K190" s="19">
        <f t="shared" si="16"/>
        <v>1095.9960758438735</v>
      </c>
      <c r="L190" s="19">
        <f t="shared" si="13"/>
        <v>1125.0019358438735</v>
      </c>
      <c r="M190" s="23">
        <f t="shared" si="17"/>
        <v>1110.4990058438734</v>
      </c>
      <c r="O190" s="17">
        <v>70.3</v>
      </c>
      <c r="P190" s="24">
        <v>0.794</v>
      </c>
      <c r="Q190" s="30">
        <f t="shared" si="18"/>
        <v>70.4</v>
      </c>
      <c r="R190">
        <v>70.4</v>
      </c>
      <c r="S190" s="24">
        <v>4.217</v>
      </c>
      <c r="T190" s="29">
        <v>31.473</v>
      </c>
      <c r="U190" s="29">
        <f t="shared" si="19"/>
        <v>20.091500000000003</v>
      </c>
      <c r="V190" s="26">
        <v>12.381</v>
      </c>
      <c r="W190" s="23">
        <v>1110.4990058438734</v>
      </c>
    </row>
    <row r="191" spans="1:23" ht="12.75">
      <c r="A191" s="1">
        <v>36346</v>
      </c>
      <c r="B191" s="14">
        <v>186</v>
      </c>
      <c r="C191" s="2">
        <v>0.848495364</v>
      </c>
      <c r="D191" s="15">
        <v>0.848495364</v>
      </c>
      <c r="E191" s="3">
        <v>1816</v>
      </c>
      <c r="F191" s="16">
        <v>0</v>
      </c>
      <c r="G191" s="18">
        <v>925.7</v>
      </c>
      <c r="H191" s="19">
        <f t="shared" si="14"/>
        <v>890.7</v>
      </c>
      <c r="I191" s="17">
        <v>890.7</v>
      </c>
      <c r="J191" s="19">
        <f t="shared" si="15"/>
        <v>1070.0575345504853</v>
      </c>
      <c r="K191" s="19">
        <f t="shared" si="16"/>
        <v>1108.1070745504853</v>
      </c>
      <c r="L191" s="19">
        <f t="shared" si="13"/>
        <v>1137.1129345504853</v>
      </c>
      <c r="M191" s="23">
        <f t="shared" si="17"/>
        <v>1122.6100045504854</v>
      </c>
      <c r="O191" s="17">
        <v>72</v>
      </c>
      <c r="P191" s="24">
        <v>0.826</v>
      </c>
      <c r="Q191" s="30">
        <f t="shared" si="18"/>
        <v>73.6</v>
      </c>
      <c r="R191">
        <v>73.6</v>
      </c>
      <c r="S191" s="24">
        <v>4.189</v>
      </c>
      <c r="T191" s="29">
        <v>30.543</v>
      </c>
      <c r="U191" s="29">
        <f t="shared" si="19"/>
        <v>22.575166666666664</v>
      </c>
      <c r="V191" s="26">
        <v>12.449</v>
      </c>
      <c r="W191" s="23">
        <v>1122.6100045504854</v>
      </c>
    </row>
    <row r="192" spans="1:23" ht="12.75">
      <c r="A192" s="1">
        <v>36346</v>
      </c>
      <c r="B192" s="14">
        <v>186</v>
      </c>
      <c r="C192" s="2">
        <v>0.848611116</v>
      </c>
      <c r="D192" s="15">
        <v>0.848611116</v>
      </c>
      <c r="E192" s="3">
        <v>1826</v>
      </c>
      <c r="F192" s="16">
        <v>0</v>
      </c>
      <c r="G192" s="18">
        <v>923.8</v>
      </c>
      <c r="H192" s="19">
        <f t="shared" si="14"/>
        <v>888.8</v>
      </c>
      <c r="I192" s="17">
        <v>888.8</v>
      </c>
      <c r="J192" s="19">
        <f t="shared" si="15"/>
        <v>1087.7900589700923</v>
      </c>
      <c r="K192" s="19">
        <f t="shared" si="16"/>
        <v>1125.8395989700923</v>
      </c>
      <c r="L192" s="19">
        <f t="shared" si="13"/>
        <v>1154.8454589700923</v>
      </c>
      <c r="M192" s="23">
        <f t="shared" si="17"/>
        <v>1140.3425289700922</v>
      </c>
      <c r="O192" s="17">
        <v>72.4</v>
      </c>
      <c r="P192" s="24">
        <v>0.828</v>
      </c>
      <c r="Q192" s="30">
        <f t="shared" si="18"/>
        <v>73.8</v>
      </c>
      <c r="R192">
        <v>73.8</v>
      </c>
      <c r="S192" s="24">
        <v>4.208</v>
      </c>
      <c r="T192" s="29">
        <v>29.51</v>
      </c>
      <c r="U192" s="29">
        <f t="shared" si="19"/>
        <v>14.559</v>
      </c>
      <c r="V192" s="26">
        <v>12.386</v>
      </c>
      <c r="W192" s="23">
        <v>1140.3425289700922</v>
      </c>
    </row>
    <row r="193" spans="1:23" ht="12.75">
      <c r="A193" s="1">
        <v>36346</v>
      </c>
      <c r="B193" s="14">
        <v>186</v>
      </c>
      <c r="C193" s="2">
        <v>0.848726869</v>
      </c>
      <c r="D193" s="15">
        <v>0.848726869</v>
      </c>
      <c r="E193" s="3">
        <v>1836</v>
      </c>
      <c r="F193" s="16">
        <v>0</v>
      </c>
      <c r="G193" s="18">
        <v>922.3</v>
      </c>
      <c r="H193" s="19">
        <f t="shared" si="14"/>
        <v>887.3</v>
      </c>
      <c r="I193" s="17">
        <v>887.3</v>
      </c>
      <c r="J193" s="19">
        <f t="shared" si="15"/>
        <v>1101.8162174290076</v>
      </c>
      <c r="K193" s="19">
        <f t="shared" si="16"/>
        <v>1139.8657574290075</v>
      </c>
      <c r="L193" s="19">
        <f t="shared" si="13"/>
        <v>1168.8716174290075</v>
      </c>
      <c r="M193" s="23">
        <f t="shared" si="17"/>
        <v>1154.3686874290074</v>
      </c>
      <c r="O193" s="17">
        <v>73.7</v>
      </c>
      <c r="P193" s="24">
        <v>0.854</v>
      </c>
      <c r="Q193" s="30">
        <f t="shared" si="18"/>
        <v>76.39999999999999</v>
      </c>
      <c r="R193">
        <v>76.4</v>
      </c>
      <c r="S193" s="24">
        <v>4.722</v>
      </c>
      <c r="T193" s="29">
        <v>133.373</v>
      </c>
      <c r="U193" s="29">
        <f t="shared" si="19"/>
        <v>38.00833333333333</v>
      </c>
      <c r="V193" s="26">
        <v>12.431</v>
      </c>
      <c r="W193" s="23">
        <v>1154.3686874290074</v>
      </c>
    </row>
    <row r="194" spans="1:23" ht="12.75">
      <c r="A194" s="1">
        <v>36346</v>
      </c>
      <c r="B194" s="14">
        <v>186</v>
      </c>
      <c r="C194" s="2">
        <v>0.848842621</v>
      </c>
      <c r="D194" s="15">
        <v>0.848842621</v>
      </c>
      <c r="E194" s="3">
        <v>1846</v>
      </c>
      <c r="F194" s="16">
        <v>0</v>
      </c>
      <c r="G194" s="18">
        <v>920.4</v>
      </c>
      <c r="H194" s="19">
        <f t="shared" si="14"/>
        <v>885.4</v>
      </c>
      <c r="I194" s="17">
        <v>885.4</v>
      </c>
      <c r="J194" s="19">
        <f t="shared" si="15"/>
        <v>1119.616763092041</v>
      </c>
      <c r="K194" s="19">
        <f t="shared" si="16"/>
        <v>1157.666303092041</v>
      </c>
      <c r="L194" s="19">
        <f t="shared" si="13"/>
        <v>1186.672163092041</v>
      </c>
      <c r="M194" s="23">
        <f t="shared" si="17"/>
        <v>1172.169233092041</v>
      </c>
      <c r="O194" s="17">
        <v>75.1</v>
      </c>
      <c r="P194" s="24">
        <v>0.832</v>
      </c>
      <c r="Q194" s="30">
        <f t="shared" si="18"/>
        <v>74.2</v>
      </c>
      <c r="R194">
        <v>74.2</v>
      </c>
      <c r="S194" s="24">
        <v>4.762</v>
      </c>
      <c r="T194" s="29">
        <v>153.339</v>
      </c>
      <c r="U194" s="29">
        <f t="shared" si="19"/>
        <v>61.4575</v>
      </c>
      <c r="V194" s="26">
        <v>12.401</v>
      </c>
      <c r="W194" s="23">
        <v>1172.169233092041</v>
      </c>
    </row>
    <row r="195" spans="1:23" ht="12.75">
      <c r="A195" s="1">
        <v>36346</v>
      </c>
      <c r="B195" s="14">
        <v>186</v>
      </c>
      <c r="C195" s="2">
        <v>0.848958313</v>
      </c>
      <c r="D195" s="15">
        <v>0.848958313</v>
      </c>
      <c r="E195" s="3">
        <v>1856</v>
      </c>
      <c r="F195" s="16">
        <v>0</v>
      </c>
      <c r="G195" s="18">
        <v>919</v>
      </c>
      <c r="H195" s="19">
        <f t="shared" si="14"/>
        <v>884</v>
      </c>
      <c r="I195" s="17">
        <v>884</v>
      </c>
      <c r="J195" s="19">
        <f t="shared" si="15"/>
        <v>1132.7574145522285</v>
      </c>
      <c r="K195" s="19">
        <f t="shared" si="16"/>
        <v>1170.8069545522285</v>
      </c>
      <c r="L195" s="19">
        <f t="shared" si="13"/>
        <v>1199.8128145522285</v>
      </c>
      <c r="M195" s="23">
        <f t="shared" si="17"/>
        <v>1185.3098845522286</v>
      </c>
      <c r="O195" s="17">
        <v>75.9</v>
      </c>
      <c r="P195" s="24">
        <v>0.884</v>
      </c>
      <c r="Q195" s="30">
        <f t="shared" si="18"/>
        <v>79.4</v>
      </c>
      <c r="R195">
        <v>79.4</v>
      </c>
      <c r="S195" s="24">
        <v>4.801</v>
      </c>
      <c r="T195" s="29">
        <v>152.409</v>
      </c>
      <c r="U195" s="29">
        <f t="shared" si="19"/>
        <v>88.44116666666666</v>
      </c>
      <c r="V195" s="26">
        <v>12.441</v>
      </c>
      <c r="W195" s="23">
        <v>1185.3098845522286</v>
      </c>
    </row>
    <row r="196" spans="1:23" ht="12.75">
      <c r="A196" s="1">
        <v>36346</v>
      </c>
      <c r="B196" s="14">
        <v>186</v>
      </c>
      <c r="C196" s="2">
        <v>0.849074066</v>
      </c>
      <c r="D196" s="15">
        <v>0.849074066</v>
      </c>
      <c r="E196" s="3">
        <v>1866</v>
      </c>
      <c r="F196" s="16">
        <v>0</v>
      </c>
      <c r="G196" s="18">
        <v>916.8</v>
      </c>
      <c r="H196" s="19">
        <f t="shared" si="14"/>
        <v>881.8</v>
      </c>
      <c r="I196" s="17">
        <v>881.8</v>
      </c>
      <c r="J196" s="19">
        <f t="shared" si="15"/>
        <v>1153.4491151649243</v>
      </c>
      <c r="K196" s="19">
        <f t="shared" si="16"/>
        <v>1191.4986551649242</v>
      </c>
      <c r="L196" s="19">
        <f t="shared" si="13"/>
        <v>1220.5045151649242</v>
      </c>
      <c r="M196" s="23">
        <f t="shared" si="17"/>
        <v>1206.001585164924</v>
      </c>
      <c r="O196" s="17">
        <v>77.1</v>
      </c>
      <c r="P196" s="24">
        <v>0.861</v>
      </c>
      <c r="Q196" s="30">
        <f t="shared" si="18"/>
        <v>77.1</v>
      </c>
      <c r="R196">
        <v>77.1</v>
      </c>
      <c r="S196" s="24">
        <v>4.894</v>
      </c>
      <c r="T196" s="29">
        <v>172.376</v>
      </c>
      <c r="U196" s="29">
        <f t="shared" si="19"/>
        <v>111.925</v>
      </c>
      <c r="V196" s="26">
        <v>12.389</v>
      </c>
      <c r="W196" s="23">
        <v>1206.001585164924</v>
      </c>
    </row>
    <row r="197" spans="1:23" ht="12.75">
      <c r="A197" s="1">
        <v>36346</v>
      </c>
      <c r="B197" s="14">
        <v>186</v>
      </c>
      <c r="C197" s="2">
        <v>0.849189818</v>
      </c>
      <c r="D197" s="15">
        <v>0.849189818</v>
      </c>
      <c r="E197" s="3">
        <v>1876</v>
      </c>
      <c r="F197" s="16">
        <v>0</v>
      </c>
      <c r="G197" s="18">
        <v>916</v>
      </c>
      <c r="H197" s="19">
        <f t="shared" si="14"/>
        <v>881</v>
      </c>
      <c r="I197" s="17">
        <v>881</v>
      </c>
      <c r="J197" s="19">
        <f t="shared" si="15"/>
        <v>1160.9861716133764</v>
      </c>
      <c r="K197" s="19">
        <f t="shared" si="16"/>
        <v>1199.0357116133764</v>
      </c>
      <c r="L197" s="19">
        <f t="shared" si="13"/>
        <v>1228.0415716133764</v>
      </c>
      <c r="M197" s="23">
        <f t="shared" si="17"/>
        <v>1213.5386416133765</v>
      </c>
      <c r="O197" s="17">
        <v>77.3</v>
      </c>
      <c r="P197" s="24">
        <v>0.877</v>
      </c>
      <c r="Q197" s="30">
        <f t="shared" si="18"/>
        <v>78.7</v>
      </c>
      <c r="R197">
        <v>78.7</v>
      </c>
      <c r="S197" s="24">
        <v>4.157</v>
      </c>
      <c r="T197" s="29">
        <v>24.239</v>
      </c>
      <c r="U197" s="29">
        <f t="shared" si="19"/>
        <v>110.87433333333333</v>
      </c>
      <c r="V197" s="26">
        <v>12.443</v>
      </c>
      <c r="W197" s="23">
        <v>1213.5386416133765</v>
      </c>
    </row>
    <row r="198" spans="1:23" ht="12.75">
      <c r="A198" s="1">
        <v>36346</v>
      </c>
      <c r="B198" s="14">
        <v>186</v>
      </c>
      <c r="C198" s="2">
        <v>0.84930557</v>
      </c>
      <c r="D198" s="15">
        <v>0.84930557</v>
      </c>
      <c r="E198" s="3">
        <v>1886</v>
      </c>
      <c r="F198" s="16">
        <v>0</v>
      </c>
      <c r="G198" s="18">
        <v>914.5</v>
      </c>
      <c r="H198" s="19">
        <f t="shared" si="14"/>
        <v>879.5</v>
      </c>
      <c r="I198" s="17">
        <v>879.5</v>
      </c>
      <c r="J198" s="19">
        <f t="shared" si="15"/>
        <v>1175.1366175913981</v>
      </c>
      <c r="K198" s="19">
        <f t="shared" si="16"/>
        <v>1213.1861575913981</v>
      </c>
      <c r="L198" s="19">
        <f t="shared" si="13"/>
        <v>1242.192017591398</v>
      </c>
      <c r="M198" s="23">
        <f t="shared" si="17"/>
        <v>1227.6890875913982</v>
      </c>
      <c r="O198" s="17">
        <v>77.6</v>
      </c>
      <c r="P198" s="24">
        <v>0.867</v>
      </c>
      <c r="Q198" s="30">
        <f t="shared" si="18"/>
        <v>77.7</v>
      </c>
      <c r="R198">
        <v>77.7</v>
      </c>
      <c r="S198" s="24">
        <v>4.356</v>
      </c>
      <c r="T198" s="29">
        <v>65.205</v>
      </c>
      <c r="U198" s="29">
        <f t="shared" si="19"/>
        <v>116.82350000000001</v>
      </c>
      <c r="V198" s="26">
        <v>12.398</v>
      </c>
      <c r="W198" s="23">
        <v>1227.6890875913982</v>
      </c>
    </row>
    <row r="199" spans="1:23" ht="12.75">
      <c r="A199" s="1">
        <v>36346</v>
      </c>
      <c r="B199" s="14">
        <v>186</v>
      </c>
      <c r="C199" s="2">
        <v>0.849421322</v>
      </c>
      <c r="D199" s="15">
        <v>0.849421322</v>
      </c>
      <c r="E199" s="3">
        <v>1896</v>
      </c>
      <c r="F199" s="16">
        <v>0</v>
      </c>
      <c r="G199" s="18">
        <v>913.1</v>
      </c>
      <c r="H199" s="19">
        <f t="shared" si="14"/>
        <v>878.1</v>
      </c>
      <c r="I199" s="17">
        <v>878.1</v>
      </c>
      <c r="J199" s="19">
        <f t="shared" si="15"/>
        <v>1188.3654914870658</v>
      </c>
      <c r="K199" s="19">
        <f t="shared" si="16"/>
        <v>1226.4150314870658</v>
      </c>
      <c r="L199" s="19">
        <f t="shared" si="13"/>
        <v>1255.4208914870658</v>
      </c>
      <c r="M199" s="23">
        <f t="shared" si="17"/>
        <v>1240.917961487066</v>
      </c>
      <c r="O199" s="17">
        <v>76.5</v>
      </c>
      <c r="P199" s="24">
        <v>0.884</v>
      </c>
      <c r="Q199" s="30">
        <f t="shared" si="18"/>
        <v>79.4</v>
      </c>
      <c r="R199">
        <v>79.4</v>
      </c>
      <c r="S199" s="24">
        <v>4.584</v>
      </c>
      <c r="T199" s="29">
        <v>106.275</v>
      </c>
      <c r="U199" s="29">
        <f t="shared" si="19"/>
        <v>112.30716666666666</v>
      </c>
      <c r="V199" s="26">
        <v>12.469</v>
      </c>
      <c r="W199" s="23">
        <v>1240.917961487066</v>
      </c>
    </row>
    <row r="200" spans="1:23" ht="12.75">
      <c r="A200" s="1">
        <v>36346</v>
      </c>
      <c r="B200" s="14">
        <v>186</v>
      </c>
      <c r="C200" s="2">
        <v>0.849537015</v>
      </c>
      <c r="D200" s="15">
        <v>0.849537015</v>
      </c>
      <c r="E200" s="3">
        <v>1906</v>
      </c>
      <c r="F200" s="16">
        <v>0</v>
      </c>
      <c r="G200" s="18">
        <v>911.9</v>
      </c>
      <c r="H200" s="19">
        <f t="shared" si="14"/>
        <v>876.9</v>
      </c>
      <c r="I200" s="17">
        <v>876.9</v>
      </c>
      <c r="J200" s="19">
        <f t="shared" si="15"/>
        <v>1199.7213241928603</v>
      </c>
      <c r="K200" s="19">
        <f t="shared" si="16"/>
        <v>1237.7708641928602</v>
      </c>
      <c r="L200" s="19">
        <f t="shared" si="13"/>
        <v>1266.7767241928602</v>
      </c>
      <c r="M200" s="23">
        <f t="shared" si="17"/>
        <v>1252.2737941928604</v>
      </c>
      <c r="O200" s="17">
        <v>75</v>
      </c>
      <c r="P200" s="24">
        <v>0.867</v>
      </c>
      <c r="Q200" s="30">
        <f t="shared" si="18"/>
        <v>77.7</v>
      </c>
      <c r="R200">
        <v>77.7</v>
      </c>
      <c r="S200" s="24">
        <v>4.631</v>
      </c>
      <c r="T200" s="29">
        <v>105.138</v>
      </c>
      <c r="U200" s="29">
        <f t="shared" si="19"/>
        <v>104.27366666666666</v>
      </c>
      <c r="V200" s="26">
        <v>12.443</v>
      </c>
      <c r="W200" s="23">
        <v>1252.2737941928604</v>
      </c>
    </row>
    <row r="201" spans="1:23" ht="12.75">
      <c r="A201" s="1">
        <v>36346</v>
      </c>
      <c r="B201" s="14">
        <v>186</v>
      </c>
      <c r="C201" s="2">
        <v>0.849652767</v>
      </c>
      <c r="D201" s="15">
        <v>0.849652767</v>
      </c>
      <c r="E201" s="3">
        <v>1916</v>
      </c>
      <c r="F201" s="16">
        <v>0</v>
      </c>
      <c r="G201" s="18">
        <v>910.3</v>
      </c>
      <c r="H201" s="19">
        <f t="shared" si="14"/>
        <v>875.3</v>
      </c>
      <c r="I201" s="17">
        <v>875.3</v>
      </c>
      <c r="J201" s="19">
        <f t="shared" si="15"/>
        <v>1214.886631678313</v>
      </c>
      <c r="K201" s="19">
        <f t="shared" si="16"/>
        <v>1252.936171678313</v>
      </c>
      <c r="L201" s="19">
        <f aca="true" t="shared" si="20" ref="L201:L264">(J201+67.0554)</f>
        <v>1281.942031678313</v>
      </c>
      <c r="M201" s="23">
        <f t="shared" si="17"/>
        <v>1267.439101678313</v>
      </c>
      <c r="O201" s="17">
        <v>79.2</v>
      </c>
      <c r="P201" s="24">
        <v>0.879</v>
      </c>
      <c r="Q201" s="30">
        <f t="shared" si="18"/>
        <v>78.9</v>
      </c>
      <c r="R201">
        <v>78.9</v>
      </c>
      <c r="S201" s="24">
        <v>4.467</v>
      </c>
      <c r="T201" s="29">
        <v>83.105</v>
      </c>
      <c r="U201" s="29">
        <f t="shared" si="19"/>
        <v>92.72300000000001</v>
      </c>
      <c r="V201" s="26">
        <v>12.43</v>
      </c>
      <c r="W201" s="23">
        <v>1267.439101678313</v>
      </c>
    </row>
    <row r="202" spans="1:23" ht="12.75">
      <c r="A202" s="1">
        <v>36346</v>
      </c>
      <c r="B202" s="14">
        <v>186</v>
      </c>
      <c r="C202" s="2">
        <v>0.849768519</v>
      </c>
      <c r="D202" s="15">
        <v>0.849768519</v>
      </c>
      <c r="E202" s="3">
        <v>1926</v>
      </c>
      <c r="F202" s="16">
        <v>0</v>
      </c>
      <c r="G202" s="18">
        <v>909.6</v>
      </c>
      <c r="H202" s="19">
        <f aca="true" t="shared" si="21" ref="H202:H265">(G202-35)</f>
        <v>874.6</v>
      </c>
      <c r="I202" s="17">
        <v>874.6</v>
      </c>
      <c r="J202" s="19">
        <f aca="true" t="shared" si="22" ref="J202:J265">(8303.951372*LN(1013.2/H202))</f>
        <v>1221.5301727611748</v>
      </c>
      <c r="K202" s="19">
        <f aca="true" t="shared" si="23" ref="K202:K265">(J202+38.04954)</f>
        <v>1259.5797127611747</v>
      </c>
      <c r="L202" s="19">
        <f t="shared" si="20"/>
        <v>1288.5855727611747</v>
      </c>
      <c r="M202" s="23">
        <f aca="true" t="shared" si="24" ref="M202:M265">AVERAGE(K202:L202)</f>
        <v>1274.0826427611746</v>
      </c>
      <c r="O202" s="17">
        <v>80.2</v>
      </c>
      <c r="P202" s="24">
        <v>0.844</v>
      </c>
      <c r="Q202" s="30">
        <f aca="true" t="shared" si="25" ref="Q202:Q265">((P202*100)-9)</f>
        <v>75.39999999999999</v>
      </c>
      <c r="R202">
        <v>75.4</v>
      </c>
      <c r="S202" s="24">
        <v>4.456</v>
      </c>
      <c r="T202" s="29">
        <v>82.071</v>
      </c>
      <c r="U202" s="29">
        <f t="shared" si="19"/>
        <v>77.67216666666667</v>
      </c>
      <c r="V202" s="26">
        <v>12.41</v>
      </c>
      <c r="W202" s="23">
        <v>1274.0826427611746</v>
      </c>
    </row>
    <row r="203" spans="1:23" ht="12.75">
      <c r="A203" s="1">
        <v>36346</v>
      </c>
      <c r="B203" s="14">
        <v>186</v>
      </c>
      <c r="C203" s="2">
        <v>0.849884272</v>
      </c>
      <c r="D203" s="15">
        <v>0.849884272</v>
      </c>
      <c r="E203" s="3">
        <v>1936</v>
      </c>
      <c r="F203" s="16">
        <v>0</v>
      </c>
      <c r="G203" s="18">
        <v>908.1</v>
      </c>
      <c r="H203" s="19">
        <f t="shared" si="21"/>
        <v>873.1</v>
      </c>
      <c r="I203" s="17">
        <v>873.1</v>
      </c>
      <c r="J203" s="19">
        <f t="shared" si="22"/>
        <v>1235.7842554028941</v>
      </c>
      <c r="K203" s="19">
        <f t="shared" si="23"/>
        <v>1273.833795402894</v>
      </c>
      <c r="L203" s="19">
        <f t="shared" si="20"/>
        <v>1302.839655402894</v>
      </c>
      <c r="M203" s="23">
        <f t="shared" si="24"/>
        <v>1288.336725402894</v>
      </c>
      <c r="O203" s="17">
        <v>79.8</v>
      </c>
      <c r="P203" s="24">
        <v>0.864</v>
      </c>
      <c r="Q203" s="30">
        <f t="shared" si="25"/>
        <v>77.4</v>
      </c>
      <c r="R203">
        <v>77.4</v>
      </c>
      <c r="S203" s="24">
        <v>4.178</v>
      </c>
      <c r="T203" s="29">
        <v>18.141</v>
      </c>
      <c r="U203" s="29">
        <f t="shared" si="19"/>
        <v>76.65583333333335</v>
      </c>
      <c r="V203" s="26">
        <v>12.451</v>
      </c>
      <c r="W203" s="23">
        <v>1288.336725402894</v>
      </c>
    </row>
    <row r="204" spans="1:23" ht="12.75">
      <c r="A204" s="1">
        <v>36346</v>
      </c>
      <c r="B204" s="14">
        <v>186</v>
      </c>
      <c r="C204" s="2">
        <v>0.850000024</v>
      </c>
      <c r="D204" s="15">
        <v>0.850000024</v>
      </c>
      <c r="E204" s="3">
        <v>1946</v>
      </c>
      <c r="F204" s="16">
        <v>0</v>
      </c>
      <c r="G204" s="18">
        <v>906.9</v>
      </c>
      <c r="H204" s="19">
        <f t="shared" si="21"/>
        <v>871.9</v>
      </c>
      <c r="I204" s="17">
        <v>871.9</v>
      </c>
      <c r="J204" s="19">
        <f t="shared" si="22"/>
        <v>1247.2051645343377</v>
      </c>
      <c r="K204" s="19">
        <f t="shared" si="23"/>
        <v>1285.2547045343376</v>
      </c>
      <c r="L204" s="19">
        <f t="shared" si="20"/>
        <v>1314.2605645343376</v>
      </c>
      <c r="M204" s="23">
        <f t="shared" si="24"/>
        <v>1299.7576345343377</v>
      </c>
      <c r="O204" s="17">
        <v>78.7</v>
      </c>
      <c r="P204" s="24">
        <v>0.859</v>
      </c>
      <c r="Q204" s="30">
        <f t="shared" si="25"/>
        <v>76.9</v>
      </c>
      <c r="R204">
        <v>76.9</v>
      </c>
      <c r="S204" s="24">
        <v>5.106</v>
      </c>
      <c r="T204" s="29">
        <v>206.004</v>
      </c>
      <c r="U204" s="29">
        <f t="shared" si="19"/>
        <v>100.12233333333334</v>
      </c>
      <c r="V204" s="26">
        <v>12.403</v>
      </c>
      <c r="W204" s="23">
        <v>1299.7576345343377</v>
      </c>
    </row>
    <row r="205" spans="1:23" ht="12.75">
      <c r="A205" s="1">
        <v>36346</v>
      </c>
      <c r="B205" s="14">
        <v>186</v>
      </c>
      <c r="C205" s="2">
        <v>0.850115716</v>
      </c>
      <c r="D205" s="15">
        <v>0.850115716</v>
      </c>
      <c r="E205" s="3">
        <v>1956</v>
      </c>
      <c r="F205" s="16">
        <v>0</v>
      </c>
      <c r="G205" s="18">
        <v>905.2</v>
      </c>
      <c r="H205" s="19">
        <f t="shared" si="21"/>
        <v>870.2</v>
      </c>
      <c r="I205" s="17">
        <v>870.2</v>
      </c>
      <c r="J205" s="19">
        <f t="shared" si="22"/>
        <v>1263.411721922881</v>
      </c>
      <c r="K205" s="19">
        <f t="shared" si="23"/>
        <v>1301.461261922881</v>
      </c>
      <c r="L205" s="19">
        <f t="shared" si="20"/>
        <v>1330.467121922881</v>
      </c>
      <c r="M205" s="23">
        <f t="shared" si="24"/>
        <v>1315.9641919228811</v>
      </c>
      <c r="O205" s="17">
        <v>79.6</v>
      </c>
      <c r="P205" s="24">
        <v>0.874</v>
      </c>
      <c r="Q205" s="30">
        <f t="shared" si="25"/>
        <v>78.4</v>
      </c>
      <c r="R205">
        <v>78.4</v>
      </c>
      <c r="S205" s="24">
        <v>4.723</v>
      </c>
      <c r="T205" s="29">
        <v>120.971</v>
      </c>
      <c r="U205" s="29">
        <f t="shared" si="19"/>
        <v>102.57166666666666</v>
      </c>
      <c r="V205" s="26">
        <v>12.419</v>
      </c>
      <c r="W205" s="23">
        <v>1315.9641919228811</v>
      </c>
    </row>
    <row r="206" spans="1:23" ht="12.75">
      <c r="A206" s="1">
        <v>36346</v>
      </c>
      <c r="B206" s="14">
        <v>186</v>
      </c>
      <c r="C206" s="2">
        <v>0.850231469</v>
      </c>
      <c r="D206" s="15">
        <v>0.850231469</v>
      </c>
      <c r="E206" s="3">
        <v>1966</v>
      </c>
      <c r="F206" s="16">
        <v>0</v>
      </c>
      <c r="G206" s="18">
        <v>903.9</v>
      </c>
      <c r="H206" s="19">
        <f t="shared" si="21"/>
        <v>868.9</v>
      </c>
      <c r="I206" s="17">
        <v>868.9</v>
      </c>
      <c r="J206" s="19">
        <f t="shared" si="22"/>
        <v>1275.8263487922827</v>
      </c>
      <c r="K206" s="19">
        <f t="shared" si="23"/>
        <v>1313.8758887922827</v>
      </c>
      <c r="L206" s="19">
        <f t="shared" si="20"/>
        <v>1342.8817487922827</v>
      </c>
      <c r="M206" s="23">
        <f t="shared" si="24"/>
        <v>1328.3788187922828</v>
      </c>
      <c r="O206" s="17">
        <v>80.9</v>
      </c>
      <c r="P206" s="24">
        <v>0.857</v>
      </c>
      <c r="Q206" s="30">
        <f t="shared" si="25"/>
        <v>76.7</v>
      </c>
      <c r="R206">
        <v>76.7</v>
      </c>
      <c r="S206" s="24">
        <v>4.915</v>
      </c>
      <c r="T206" s="29">
        <v>162.041</v>
      </c>
      <c r="U206" s="29">
        <f t="shared" si="19"/>
        <v>112.0555</v>
      </c>
      <c r="V206" s="26">
        <v>12.44</v>
      </c>
      <c r="W206" s="23">
        <v>1328.3788187922828</v>
      </c>
    </row>
    <row r="207" spans="1:23" ht="12.75">
      <c r="A207" s="1">
        <v>36346</v>
      </c>
      <c r="B207" s="14">
        <v>186</v>
      </c>
      <c r="C207" s="2">
        <v>0.850347221</v>
      </c>
      <c r="D207" s="15">
        <v>0.850347221</v>
      </c>
      <c r="E207" s="3">
        <v>1976</v>
      </c>
      <c r="F207" s="16">
        <v>0</v>
      </c>
      <c r="G207" s="18">
        <v>902.1</v>
      </c>
      <c r="H207" s="19">
        <f t="shared" si="21"/>
        <v>867.1</v>
      </c>
      <c r="I207" s="17">
        <v>867.1</v>
      </c>
      <c r="J207" s="19">
        <f t="shared" si="22"/>
        <v>1293.0465306195963</v>
      </c>
      <c r="K207" s="19">
        <f t="shared" si="23"/>
        <v>1331.0960706195963</v>
      </c>
      <c r="L207" s="19">
        <f t="shared" si="20"/>
        <v>1360.1019306195963</v>
      </c>
      <c r="M207" s="23">
        <f t="shared" si="24"/>
        <v>1345.5990006195962</v>
      </c>
      <c r="O207" s="17">
        <v>81.4</v>
      </c>
      <c r="P207" s="24">
        <v>0.866</v>
      </c>
      <c r="Q207" s="30">
        <f t="shared" si="25"/>
        <v>77.6</v>
      </c>
      <c r="R207">
        <v>77.6</v>
      </c>
      <c r="S207" s="24">
        <v>4.632</v>
      </c>
      <c r="T207" s="29">
        <v>98.007</v>
      </c>
      <c r="U207" s="29">
        <f aca="true" t="shared" si="26" ref="U207:U233">AVERAGE(T202:T207)</f>
        <v>114.53916666666669</v>
      </c>
      <c r="V207" s="26">
        <v>12.468</v>
      </c>
      <c r="W207" s="23">
        <v>1345.5990006195962</v>
      </c>
    </row>
    <row r="208" spans="1:23" ht="12.75">
      <c r="A208" s="1">
        <v>36346</v>
      </c>
      <c r="B208" s="14">
        <v>186</v>
      </c>
      <c r="C208" s="2">
        <v>0.850462973</v>
      </c>
      <c r="D208" s="15">
        <v>0.850462973</v>
      </c>
      <c r="E208" s="3">
        <v>1986</v>
      </c>
      <c r="F208" s="16">
        <v>0</v>
      </c>
      <c r="G208" s="18">
        <v>900.7</v>
      </c>
      <c r="H208" s="19">
        <f t="shared" si="21"/>
        <v>865.7</v>
      </c>
      <c r="I208" s="17">
        <v>865.7</v>
      </c>
      <c r="J208" s="19">
        <f t="shared" si="22"/>
        <v>1306.4647375106338</v>
      </c>
      <c r="K208" s="19">
        <f t="shared" si="23"/>
        <v>1344.5142775106337</v>
      </c>
      <c r="L208" s="19">
        <f t="shared" si="20"/>
        <v>1373.5201375106337</v>
      </c>
      <c r="M208" s="23">
        <f t="shared" si="24"/>
        <v>1359.0172075106339</v>
      </c>
      <c r="O208" s="17">
        <v>82.5</v>
      </c>
      <c r="P208" s="24">
        <v>0.863</v>
      </c>
      <c r="Q208" s="30">
        <f t="shared" si="25"/>
        <v>77.3</v>
      </c>
      <c r="R208">
        <v>77.3</v>
      </c>
      <c r="S208" s="24">
        <v>4.396</v>
      </c>
      <c r="T208" s="29">
        <v>54.87</v>
      </c>
      <c r="U208" s="29">
        <f t="shared" si="26"/>
        <v>110.00566666666667</v>
      </c>
      <c r="V208" s="26">
        <v>12.471</v>
      </c>
      <c r="W208" s="23">
        <v>1359.0172075106339</v>
      </c>
    </row>
    <row r="209" spans="1:23" ht="12.75">
      <c r="A209" s="1">
        <v>36346</v>
      </c>
      <c r="B209" s="14">
        <v>186</v>
      </c>
      <c r="C209" s="2">
        <v>0.850578725</v>
      </c>
      <c r="D209" s="15">
        <v>0.850578725</v>
      </c>
      <c r="E209" s="3">
        <v>1996</v>
      </c>
      <c r="F209" s="16">
        <v>0</v>
      </c>
      <c r="G209" s="18">
        <v>899.2</v>
      </c>
      <c r="H209" s="19">
        <f t="shared" si="21"/>
        <v>864.2</v>
      </c>
      <c r="I209" s="17">
        <v>864.2</v>
      </c>
      <c r="J209" s="19">
        <f t="shared" si="22"/>
        <v>1320.8654892069526</v>
      </c>
      <c r="K209" s="19">
        <f t="shared" si="23"/>
        <v>1358.9150292069526</v>
      </c>
      <c r="L209" s="19">
        <f t="shared" si="20"/>
        <v>1387.9208892069526</v>
      </c>
      <c r="M209" s="23">
        <f t="shared" si="24"/>
        <v>1373.4179592069527</v>
      </c>
      <c r="O209" s="17">
        <v>82.4</v>
      </c>
      <c r="P209" s="24">
        <v>0.884</v>
      </c>
      <c r="Q209" s="30">
        <f t="shared" si="25"/>
        <v>79.4</v>
      </c>
      <c r="R209">
        <v>79.4</v>
      </c>
      <c r="S209" s="24">
        <v>4.509</v>
      </c>
      <c r="T209" s="29">
        <v>74.837</v>
      </c>
      <c r="U209" s="29">
        <f t="shared" si="26"/>
        <v>119.455</v>
      </c>
      <c r="V209" s="26">
        <v>12.404</v>
      </c>
      <c r="W209" s="23">
        <v>1373.4179592069527</v>
      </c>
    </row>
    <row r="210" spans="1:23" ht="12.75">
      <c r="A210" s="1">
        <v>36346</v>
      </c>
      <c r="B210" s="14">
        <v>186</v>
      </c>
      <c r="C210" s="2">
        <v>0.850694418</v>
      </c>
      <c r="D210" s="15">
        <v>0.850694418</v>
      </c>
      <c r="E210" s="3">
        <v>2006</v>
      </c>
      <c r="F210" s="16">
        <v>0</v>
      </c>
      <c r="G210" s="18">
        <v>898.3</v>
      </c>
      <c r="H210" s="19">
        <f t="shared" si="21"/>
        <v>863.3</v>
      </c>
      <c r="I210" s="17">
        <v>863.3</v>
      </c>
      <c r="J210" s="19">
        <f t="shared" si="22"/>
        <v>1329.5179429389011</v>
      </c>
      <c r="K210" s="19">
        <f t="shared" si="23"/>
        <v>1367.567482938901</v>
      </c>
      <c r="L210" s="19">
        <f t="shared" si="20"/>
        <v>1396.573342938901</v>
      </c>
      <c r="M210" s="23">
        <f t="shared" si="24"/>
        <v>1382.070412938901</v>
      </c>
      <c r="O210" s="17">
        <v>83</v>
      </c>
      <c r="P210" s="24">
        <v>0.877</v>
      </c>
      <c r="Q210" s="30">
        <f t="shared" si="25"/>
        <v>78.7</v>
      </c>
      <c r="R210">
        <v>78.7</v>
      </c>
      <c r="S210" s="24">
        <v>4.633</v>
      </c>
      <c r="T210" s="29">
        <v>94.907</v>
      </c>
      <c r="U210" s="29">
        <f t="shared" si="26"/>
        <v>100.93883333333333</v>
      </c>
      <c r="V210" s="26">
        <v>12.446</v>
      </c>
      <c r="W210" s="23">
        <v>1382.070412938901</v>
      </c>
    </row>
    <row r="211" spans="1:23" ht="12.75">
      <c r="A211" s="1">
        <v>36346</v>
      </c>
      <c r="B211" s="14">
        <v>186</v>
      </c>
      <c r="C211" s="2">
        <v>0.85081017</v>
      </c>
      <c r="D211" s="15">
        <v>0.85081017</v>
      </c>
      <c r="E211" s="3">
        <v>2016</v>
      </c>
      <c r="F211" s="16">
        <v>0</v>
      </c>
      <c r="G211" s="18">
        <v>896.2</v>
      </c>
      <c r="H211" s="19">
        <f t="shared" si="21"/>
        <v>861.2</v>
      </c>
      <c r="I211" s="17">
        <v>861.2</v>
      </c>
      <c r="J211" s="19">
        <f t="shared" si="22"/>
        <v>1349.7421314004416</v>
      </c>
      <c r="K211" s="19">
        <f t="shared" si="23"/>
        <v>1387.7916714004416</v>
      </c>
      <c r="L211" s="19">
        <f t="shared" si="20"/>
        <v>1416.7975314004416</v>
      </c>
      <c r="M211" s="23">
        <f t="shared" si="24"/>
        <v>1402.2946014004415</v>
      </c>
      <c r="O211" s="17">
        <v>83.5</v>
      </c>
      <c r="P211" s="24">
        <v>0.871</v>
      </c>
      <c r="Q211" s="30">
        <f t="shared" si="25"/>
        <v>78.1</v>
      </c>
      <c r="R211">
        <v>78.1</v>
      </c>
      <c r="S211" s="24">
        <v>4.995</v>
      </c>
      <c r="T211" s="29">
        <v>177.873</v>
      </c>
      <c r="U211" s="29">
        <f t="shared" si="26"/>
        <v>110.4225</v>
      </c>
      <c r="V211" s="26">
        <v>12.406</v>
      </c>
      <c r="W211" s="23">
        <v>1402.2946014004415</v>
      </c>
    </row>
    <row r="212" spans="1:23" ht="12.75">
      <c r="A212" s="1">
        <v>36346</v>
      </c>
      <c r="B212" s="14">
        <v>186</v>
      </c>
      <c r="C212" s="2">
        <v>0.850925922</v>
      </c>
      <c r="D212" s="15">
        <v>0.850925922</v>
      </c>
      <c r="E212" s="3">
        <v>2026</v>
      </c>
      <c r="F212" s="16">
        <v>0</v>
      </c>
      <c r="G212" s="18">
        <v>894.9</v>
      </c>
      <c r="H212" s="19">
        <f t="shared" si="21"/>
        <v>859.9</v>
      </c>
      <c r="I212" s="17">
        <v>859.9</v>
      </c>
      <c r="J212" s="19">
        <f t="shared" si="22"/>
        <v>1362.2865957971255</v>
      </c>
      <c r="K212" s="19">
        <f t="shared" si="23"/>
        <v>1400.3361357971255</v>
      </c>
      <c r="L212" s="19">
        <f t="shared" si="20"/>
        <v>1429.3419957971255</v>
      </c>
      <c r="M212" s="23">
        <f t="shared" si="24"/>
        <v>1414.8390657971254</v>
      </c>
      <c r="O212" s="17">
        <v>83.3</v>
      </c>
      <c r="P212" s="24">
        <v>0.854</v>
      </c>
      <c r="Q212" s="30">
        <f t="shared" si="25"/>
        <v>76.39999999999999</v>
      </c>
      <c r="R212">
        <v>76.4</v>
      </c>
      <c r="S212" s="24">
        <v>5.015</v>
      </c>
      <c r="T212" s="29">
        <v>176.736</v>
      </c>
      <c r="U212" s="29">
        <f t="shared" si="26"/>
        <v>112.87166666666667</v>
      </c>
      <c r="V212" s="26">
        <v>12.448</v>
      </c>
      <c r="W212" s="23">
        <v>1414.8390657971254</v>
      </c>
    </row>
    <row r="213" spans="1:23" ht="12.75">
      <c r="A213" s="1">
        <v>36346</v>
      </c>
      <c r="B213" s="14">
        <v>186</v>
      </c>
      <c r="C213" s="2">
        <v>0.851041675</v>
      </c>
      <c r="D213" s="15">
        <v>0.851041675</v>
      </c>
      <c r="E213" s="3">
        <v>2036</v>
      </c>
      <c r="F213" s="16">
        <v>0</v>
      </c>
      <c r="G213" s="18">
        <v>894.6</v>
      </c>
      <c r="H213" s="19">
        <f t="shared" si="21"/>
        <v>859.6</v>
      </c>
      <c r="I213" s="17">
        <v>859.6</v>
      </c>
      <c r="J213" s="19">
        <f t="shared" si="22"/>
        <v>1365.1841653660413</v>
      </c>
      <c r="K213" s="19">
        <f t="shared" si="23"/>
        <v>1403.2337053660412</v>
      </c>
      <c r="L213" s="19">
        <f t="shared" si="20"/>
        <v>1432.2395653660412</v>
      </c>
      <c r="M213" s="23">
        <f t="shared" si="24"/>
        <v>1417.7366353660414</v>
      </c>
      <c r="O213" s="17">
        <v>83.1</v>
      </c>
      <c r="P213" s="24">
        <v>0.874</v>
      </c>
      <c r="Q213" s="30">
        <f t="shared" si="25"/>
        <v>78.4</v>
      </c>
      <c r="R213">
        <v>78.4</v>
      </c>
      <c r="S213" s="24">
        <v>4.496</v>
      </c>
      <c r="T213" s="29">
        <v>70.703</v>
      </c>
      <c r="U213" s="29">
        <f t="shared" si="26"/>
        <v>108.32099999999998</v>
      </c>
      <c r="V213" s="26">
        <v>12.405</v>
      </c>
      <c r="W213" s="23">
        <v>1417.7366353660414</v>
      </c>
    </row>
    <row r="214" spans="1:23" ht="12.75">
      <c r="A214" s="1">
        <v>36346</v>
      </c>
      <c r="B214" s="14">
        <v>186</v>
      </c>
      <c r="C214" s="2">
        <v>0.851157427</v>
      </c>
      <c r="D214" s="15">
        <v>0.851157427</v>
      </c>
      <c r="E214" s="3">
        <v>2046</v>
      </c>
      <c r="F214" s="16">
        <v>0</v>
      </c>
      <c r="G214" s="18">
        <v>891.3</v>
      </c>
      <c r="H214" s="19">
        <f t="shared" si="21"/>
        <v>856.3</v>
      </c>
      <c r="I214" s="17">
        <v>856.3</v>
      </c>
      <c r="J214" s="19">
        <f t="shared" si="22"/>
        <v>1397.124340565623</v>
      </c>
      <c r="K214" s="19">
        <f t="shared" si="23"/>
        <v>1435.173880565623</v>
      </c>
      <c r="L214" s="19">
        <f t="shared" si="20"/>
        <v>1464.179740565623</v>
      </c>
      <c r="M214" s="23">
        <f t="shared" si="24"/>
        <v>1449.6768105656229</v>
      </c>
      <c r="O214" s="17">
        <v>84.3</v>
      </c>
      <c r="P214" s="24">
        <v>0.869</v>
      </c>
      <c r="Q214" s="30">
        <f t="shared" si="25"/>
        <v>77.9</v>
      </c>
      <c r="R214">
        <v>77.9</v>
      </c>
      <c r="S214" s="24">
        <v>4.612</v>
      </c>
      <c r="T214" s="29">
        <v>90.773</v>
      </c>
      <c r="U214" s="29">
        <f t="shared" si="26"/>
        <v>114.30483333333332</v>
      </c>
      <c r="V214" s="26">
        <v>12.439</v>
      </c>
      <c r="W214" s="23">
        <v>1449.6768105656229</v>
      </c>
    </row>
    <row r="215" spans="1:23" ht="12.75">
      <c r="A215" s="1">
        <v>36346</v>
      </c>
      <c r="B215" s="14">
        <v>186</v>
      </c>
      <c r="C215" s="2">
        <v>0.851273119</v>
      </c>
      <c r="D215" s="15">
        <v>0.851273119</v>
      </c>
      <c r="E215" s="3">
        <v>2056</v>
      </c>
      <c r="F215" s="16">
        <v>0</v>
      </c>
      <c r="G215" s="18">
        <v>888</v>
      </c>
      <c r="H215" s="19">
        <f t="shared" si="21"/>
        <v>853</v>
      </c>
      <c r="I215" s="17">
        <v>853</v>
      </c>
      <c r="J215" s="19">
        <f t="shared" si="22"/>
        <v>1429.1878444255492</v>
      </c>
      <c r="K215" s="19">
        <f t="shared" si="23"/>
        <v>1467.2373844255492</v>
      </c>
      <c r="L215" s="19">
        <f t="shared" si="20"/>
        <v>1496.2432444255492</v>
      </c>
      <c r="M215" s="23">
        <f t="shared" si="24"/>
        <v>1481.740314425549</v>
      </c>
      <c r="O215" s="17">
        <v>85.6</v>
      </c>
      <c r="P215" s="24">
        <v>0.864</v>
      </c>
      <c r="Q215" s="30">
        <f t="shared" si="25"/>
        <v>77.4</v>
      </c>
      <c r="R215">
        <v>77.4</v>
      </c>
      <c r="S215" s="24">
        <v>4.623</v>
      </c>
      <c r="T215" s="29">
        <v>89.739</v>
      </c>
      <c r="U215" s="29">
        <f t="shared" si="26"/>
        <v>116.7885</v>
      </c>
      <c r="V215" s="26">
        <v>12.487</v>
      </c>
      <c r="W215" s="23">
        <v>1481.740314425549</v>
      </c>
    </row>
    <row r="216" spans="1:23" ht="12.75">
      <c r="A216" s="1">
        <v>36346</v>
      </c>
      <c r="B216" s="14">
        <v>186</v>
      </c>
      <c r="C216" s="2">
        <v>0.851388872</v>
      </c>
      <c r="D216" s="15">
        <v>0.851388872</v>
      </c>
      <c r="E216" s="3">
        <v>2066</v>
      </c>
      <c r="F216" s="16">
        <v>0</v>
      </c>
      <c r="G216" s="18">
        <v>887.2</v>
      </c>
      <c r="H216" s="19">
        <f t="shared" si="21"/>
        <v>852.2</v>
      </c>
      <c r="I216" s="17">
        <v>852.2</v>
      </c>
      <c r="J216" s="19">
        <f t="shared" si="22"/>
        <v>1436.9794953579876</v>
      </c>
      <c r="K216" s="19">
        <f t="shared" si="23"/>
        <v>1475.0290353579876</v>
      </c>
      <c r="L216" s="19">
        <f t="shared" si="20"/>
        <v>1504.0348953579876</v>
      </c>
      <c r="M216" s="23">
        <f t="shared" si="24"/>
        <v>1489.5319653579877</v>
      </c>
      <c r="O216" s="17">
        <v>82.5</v>
      </c>
      <c r="P216" s="24">
        <v>0.844</v>
      </c>
      <c r="Q216" s="30">
        <f t="shared" si="25"/>
        <v>75.39999999999999</v>
      </c>
      <c r="R216">
        <v>75.4</v>
      </c>
      <c r="S216" s="24">
        <v>4.772</v>
      </c>
      <c r="T216" s="29">
        <v>130.602</v>
      </c>
      <c r="U216" s="29">
        <f t="shared" si="26"/>
        <v>122.73766666666667</v>
      </c>
      <c r="V216" s="26">
        <v>12.433</v>
      </c>
      <c r="W216" s="23">
        <v>1489.5319653579877</v>
      </c>
    </row>
    <row r="217" spans="1:23" ht="12.75">
      <c r="A217" s="1">
        <v>36346</v>
      </c>
      <c r="B217" s="14">
        <v>186</v>
      </c>
      <c r="C217" s="2">
        <v>0.851504624</v>
      </c>
      <c r="D217" s="15">
        <v>0.851504624</v>
      </c>
      <c r="E217" s="3">
        <v>2076</v>
      </c>
      <c r="F217" s="16">
        <v>0</v>
      </c>
      <c r="G217" s="18">
        <v>885.2</v>
      </c>
      <c r="H217" s="19">
        <f t="shared" si="21"/>
        <v>850.2</v>
      </c>
      <c r="I217" s="17">
        <v>850.2</v>
      </c>
      <c r="J217" s="19">
        <f t="shared" si="22"/>
        <v>1456.4906682722913</v>
      </c>
      <c r="K217" s="19">
        <f t="shared" si="23"/>
        <v>1494.5402082722912</v>
      </c>
      <c r="L217" s="19">
        <f t="shared" si="20"/>
        <v>1523.5460682722912</v>
      </c>
      <c r="M217" s="23">
        <f t="shared" si="24"/>
        <v>1509.0431382722913</v>
      </c>
      <c r="O217" s="17">
        <v>83.9</v>
      </c>
      <c r="P217" s="24">
        <v>0.838</v>
      </c>
      <c r="Q217" s="30">
        <f t="shared" si="25"/>
        <v>74.8</v>
      </c>
      <c r="R217">
        <v>74.8</v>
      </c>
      <c r="S217" s="24">
        <v>4.714</v>
      </c>
      <c r="T217" s="29">
        <v>108.569</v>
      </c>
      <c r="U217" s="29">
        <f t="shared" si="26"/>
        <v>111.187</v>
      </c>
      <c r="V217" s="26">
        <v>12.422</v>
      </c>
      <c r="W217" s="23">
        <v>1509.0431382722913</v>
      </c>
    </row>
    <row r="218" spans="1:23" ht="12.75">
      <c r="A218" s="1">
        <v>36346</v>
      </c>
      <c r="B218" s="14">
        <v>186</v>
      </c>
      <c r="C218" s="2">
        <v>0.851620376</v>
      </c>
      <c r="D218" s="15">
        <v>0.851620376</v>
      </c>
      <c r="E218" s="3">
        <v>2086</v>
      </c>
      <c r="F218" s="16">
        <v>0</v>
      </c>
      <c r="G218" s="18">
        <v>882.4</v>
      </c>
      <c r="H218" s="19">
        <f t="shared" si="21"/>
        <v>847.4</v>
      </c>
      <c r="I218" s="17">
        <v>847.4</v>
      </c>
      <c r="J218" s="19">
        <f t="shared" si="22"/>
        <v>1483.883558147774</v>
      </c>
      <c r="K218" s="19">
        <f t="shared" si="23"/>
        <v>1521.933098147774</v>
      </c>
      <c r="L218" s="19">
        <f t="shared" si="20"/>
        <v>1550.938958147774</v>
      </c>
      <c r="M218" s="23">
        <f t="shared" si="24"/>
        <v>1536.4360281477739</v>
      </c>
      <c r="O218" s="17">
        <v>87.1</v>
      </c>
      <c r="P218" s="24">
        <v>0.823</v>
      </c>
      <c r="Q218" s="30">
        <f t="shared" si="25"/>
        <v>73.3</v>
      </c>
      <c r="R218">
        <v>73.3</v>
      </c>
      <c r="S218" s="24">
        <v>4.895</v>
      </c>
      <c r="T218" s="29">
        <v>149.639</v>
      </c>
      <c r="U218" s="29">
        <f t="shared" si="26"/>
        <v>106.67083333333335</v>
      </c>
      <c r="V218" s="26">
        <v>12.413</v>
      </c>
      <c r="W218" s="23">
        <v>1536.4360281477739</v>
      </c>
    </row>
    <row r="219" spans="1:23" ht="12.75">
      <c r="A219" s="1">
        <v>36346</v>
      </c>
      <c r="B219" s="14">
        <v>186</v>
      </c>
      <c r="C219" s="2">
        <v>0.851736128</v>
      </c>
      <c r="D219" s="15">
        <v>0.851736128</v>
      </c>
      <c r="E219" s="3">
        <v>2096</v>
      </c>
      <c r="F219" s="16">
        <v>0</v>
      </c>
      <c r="G219" s="18">
        <v>880.6</v>
      </c>
      <c r="H219" s="19">
        <f t="shared" si="21"/>
        <v>845.6</v>
      </c>
      <c r="I219" s="17">
        <v>845.6</v>
      </c>
      <c r="J219" s="19">
        <f t="shared" si="22"/>
        <v>1501.5411105419403</v>
      </c>
      <c r="K219" s="19">
        <f t="shared" si="23"/>
        <v>1539.5906505419402</v>
      </c>
      <c r="L219" s="19">
        <f t="shared" si="20"/>
        <v>1568.5965105419402</v>
      </c>
      <c r="M219" s="23">
        <f t="shared" si="24"/>
        <v>1554.0935805419404</v>
      </c>
      <c r="O219" s="17">
        <v>84.6</v>
      </c>
      <c r="P219" s="24">
        <v>0.858</v>
      </c>
      <c r="Q219" s="30">
        <f t="shared" si="25"/>
        <v>76.8</v>
      </c>
      <c r="R219">
        <v>76.8</v>
      </c>
      <c r="S219" s="24">
        <v>4.935</v>
      </c>
      <c r="T219" s="29">
        <v>148.605</v>
      </c>
      <c r="U219" s="29">
        <f t="shared" si="26"/>
        <v>119.65450000000003</v>
      </c>
      <c r="V219" s="26">
        <v>12.448</v>
      </c>
      <c r="W219" s="23">
        <v>1554.0935805419404</v>
      </c>
    </row>
    <row r="220" spans="1:23" ht="12.75">
      <c r="A220" s="1">
        <v>36346</v>
      </c>
      <c r="B220" s="14">
        <v>186</v>
      </c>
      <c r="C220" s="2">
        <v>0.851851881</v>
      </c>
      <c r="D220" s="15">
        <v>0.851851881</v>
      </c>
      <c r="E220" s="3">
        <v>2106</v>
      </c>
      <c r="F220" s="16">
        <v>0</v>
      </c>
      <c r="G220" s="18">
        <v>878.7</v>
      </c>
      <c r="H220" s="19">
        <f t="shared" si="21"/>
        <v>843.7</v>
      </c>
      <c r="I220" s="17">
        <v>843.7</v>
      </c>
      <c r="J220" s="19">
        <f t="shared" si="22"/>
        <v>1520.2204620599684</v>
      </c>
      <c r="K220" s="19">
        <f t="shared" si="23"/>
        <v>1558.2700020599684</v>
      </c>
      <c r="L220" s="19">
        <f t="shared" si="20"/>
        <v>1587.2758620599684</v>
      </c>
      <c r="M220" s="23">
        <f t="shared" si="24"/>
        <v>1572.7729320599683</v>
      </c>
      <c r="O220" s="17">
        <v>82.6</v>
      </c>
      <c r="P220" s="24">
        <v>0.832</v>
      </c>
      <c r="Q220" s="30">
        <f t="shared" si="25"/>
        <v>74.2</v>
      </c>
      <c r="R220">
        <v>74.2</v>
      </c>
      <c r="S220" s="24">
        <v>5.015</v>
      </c>
      <c r="T220" s="29">
        <v>168.468</v>
      </c>
      <c r="U220" s="29">
        <f t="shared" si="26"/>
        <v>132.60366666666667</v>
      </c>
      <c r="V220" s="26">
        <v>12.424</v>
      </c>
      <c r="W220" s="23">
        <v>1572.7729320599683</v>
      </c>
    </row>
    <row r="221" spans="1:23" ht="12.75">
      <c r="A221" s="1">
        <v>36346</v>
      </c>
      <c r="B221" s="14">
        <v>186</v>
      </c>
      <c r="C221" s="2">
        <v>0.851967573</v>
      </c>
      <c r="D221" s="15">
        <v>0.851967573</v>
      </c>
      <c r="E221" s="3">
        <v>2116</v>
      </c>
      <c r="F221" s="16">
        <v>0</v>
      </c>
      <c r="G221" s="18">
        <v>877.7</v>
      </c>
      <c r="H221" s="19">
        <f t="shared" si="21"/>
        <v>842.7</v>
      </c>
      <c r="I221" s="17">
        <v>842.7</v>
      </c>
      <c r="J221" s="19">
        <f t="shared" si="22"/>
        <v>1530.068602886925</v>
      </c>
      <c r="K221" s="19">
        <f t="shared" si="23"/>
        <v>1568.118142886925</v>
      </c>
      <c r="L221" s="19">
        <f t="shared" si="20"/>
        <v>1597.124002886925</v>
      </c>
      <c r="M221" s="23">
        <f t="shared" si="24"/>
        <v>1582.621072886925</v>
      </c>
      <c r="O221" s="17">
        <v>86.8</v>
      </c>
      <c r="P221" s="24">
        <v>0.826</v>
      </c>
      <c r="Q221" s="30">
        <f t="shared" si="25"/>
        <v>73.6</v>
      </c>
      <c r="R221">
        <v>73.6</v>
      </c>
      <c r="S221" s="24">
        <v>5.191</v>
      </c>
      <c r="T221" s="29">
        <v>209.435</v>
      </c>
      <c r="U221" s="29">
        <f t="shared" si="26"/>
        <v>152.553</v>
      </c>
      <c r="V221" s="26">
        <v>12.45</v>
      </c>
      <c r="W221" s="23">
        <v>1582.621072886925</v>
      </c>
    </row>
    <row r="222" spans="1:23" ht="12.75">
      <c r="A222" s="1">
        <v>36346</v>
      </c>
      <c r="B222" s="14">
        <v>186</v>
      </c>
      <c r="C222" s="2">
        <v>0.852083325</v>
      </c>
      <c r="D222" s="15">
        <v>0.852083325</v>
      </c>
      <c r="E222" s="3">
        <v>2126</v>
      </c>
      <c r="F222" s="16">
        <v>0</v>
      </c>
      <c r="G222" s="18">
        <v>876.2</v>
      </c>
      <c r="H222" s="19">
        <f t="shared" si="21"/>
        <v>841.2</v>
      </c>
      <c r="I222" s="17">
        <v>841.2</v>
      </c>
      <c r="J222" s="19">
        <f t="shared" si="22"/>
        <v>1544.862747851135</v>
      </c>
      <c r="K222" s="19">
        <f t="shared" si="23"/>
        <v>1582.912287851135</v>
      </c>
      <c r="L222" s="19">
        <f t="shared" si="20"/>
        <v>1611.918147851135</v>
      </c>
      <c r="M222" s="23">
        <f t="shared" si="24"/>
        <v>1597.415217851135</v>
      </c>
      <c r="O222" s="17">
        <v>85.9</v>
      </c>
      <c r="P222" s="24">
        <v>0.822</v>
      </c>
      <c r="Q222" s="30">
        <f t="shared" si="25"/>
        <v>73.19999999999999</v>
      </c>
      <c r="R222">
        <v>73.2</v>
      </c>
      <c r="S222" s="24">
        <v>5.2</v>
      </c>
      <c r="T222" s="29">
        <v>208.504</v>
      </c>
      <c r="U222" s="29">
        <f t="shared" si="26"/>
        <v>165.53666666666666</v>
      </c>
      <c r="V222" s="26">
        <v>12.444</v>
      </c>
      <c r="W222" s="23">
        <v>1597.415217851135</v>
      </c>
    </row>
    <row r="223" spans="1:23" ht="12.75">
      <c r="A223" s="1">
        <v>36346</v>
      </c>
      <c r="B223" s="14">
        <v>186</v>
      </c>
      <c r="C223" s="2">
        <v>0.852199078</v>
      </c>
      <c r="D223" s="15">
        <v>0.852199078</v>
      </c>
      <c r="E223" s="3">
        <v>2136</v>
      </c>
      <c r="F223" s="16">
        <v>0</v>
      </c>
      <c r="G223" s="18">
        <v>874.8</v>
      </c>
      <c r="H223" s="19">
        <f t="shared" si="21"/>
        <v>839.8</v>
      </c>
      <c r="I223" s="17">
        <v>839.8</v>
      </c>
      <c r="J223" s="19">
        <f t="shared" si="22"/>
        <v>1558.694436856128</v>
      </c>
      <c r="K223" s="19">
        <f t="shared" si="23"/>
        <v>1596.743976856128</v>
      </c>
      <c r="L223" s="19">
        <f t="shared" si="20"/>
        <v>1625.749836856128</v>
      </c>
      <c r="M223" s="23">
        <f t="shared" si="24"/>
        <v>1611.2469068561281</v>
      </c>
      <c r="O223" s="17">
        <v>80.8</v>
      </c>
      <c r="P223" s="24">
        <v>0.833</v>
      </c>
      <c r="Q223" s="30">
        <f t="shared" si="25"/>
        <v>74.3</v>
      </c>
      <c r="R223">
        <v>74.3</v>
      </c>
      <c r="S223" s="24">
        <v>5.559</v>
      </c>
      <c r="T223" s="29">
        <v>291.471</v>
      </c>
      <c r="U223" s="29">
        <f t="shared" si="26"/>
        <v>196.0203333333333</v>
      </c>
      <c r="V223" s="26">
        <v>12.458</v>
      </c>
      <c r="W223" s="23">
        <v>1611.2469068561281</v>
      </c>
    </row>
    <row r="224" spans="1:23" ht="12.75">
      <c r="A224" s="1">
        <v>36346</v>
      </c>
      <c r="B224" s="14">
        <v>186</v>
      </c>
      <c r="C224" s="2">
        <v>0.85231483</v>
      </c>
      <c r="D224" s="15">
        <v>0.85231483</v>
      </c>
      <c r="E224" s="3">
        <v>2146</v>
      </c>
      <c r="F224" s="16">
        <v>0</v>
      </c>
      <c r="G224" s="18">
        <v>872.4</v>
      </c>
      <c r="H224" s="19">
        <f t="shared" si="21"/>
        <v>837.4</v>
      </c>
      <c r="I224" s="17">
        <v>837.4</v>
      </c>
      <c r="J224" s="19">
        <f t="shared" si="22"/>
        <v>1582.4596370655165</v>
      </c>
      <c r="K224" s="19">
        <f t="shared" si="23"/>
        <v>1620.5091770655165</v>
      </c>
      <c r="L224" s="19">
        <f t="shared" si="20"/>
        <v>1649.5150370655165</v>
      </c>
      <c r="M224" s="23">
        <f t="shared" si="24"/>
        <v>1635.0121070655164</v>
      </c>
      <c r="O224" s="17">
        <v>79.3</v>
      </c>
      <c r="P224" s="24">
        <v>0.802</v>
      </c>
      <c r="Q224" s="30">
        <f t="shared" si="25"/>
        <v>71.2</v>
      </c>
      <c r="R224">
        <v>71.2</v>
      </c>
      <c r="S224" s="24">
        <v>4.672</v>
      </c>
      <c r="T224" s="29">
        <v>101.334</v>
      </c>
      <c r="U224" s="29">
        <f t="shared" si="26"/>
        <v>187.96950000000004</v>
      </c>
      <c r="V224" s="26">
        <v>12.436</v>
      </c>
      <c r="W224" s="23">
        <v>1635.0121070655164</v>
      </c>
    </row>
    <row r="225" spans="1:23" ht="12.75">
      <c r="A225" s="1">
        <v>36346</v>
      </c>
      <c r="B225" s="14">
        <v>186</v>
      </c>
      <c r="C225" s="2">
        <v>0.852430582</v>
      </c>
      <c r="D225" s="15">
        <v>0.852430582</v>
      </c>
      <c r="E225" s="3">
        <v>2156</v>
      </c>
      <c r="F225" s="16">
        <v>0</v>
      </c>
      <c r="G225" s="18">
        <v>871</v>
      </c>
      <c r="H225" s="19">
        <f t="shared" si="21"/>
        <v>836</v>
      </c>
      <c r="I225" s="17">
        <v>836</v>
      </c>
      <c r="J225" s="19">
        <f t="shared" si="22"/>
        <v>1596.3541448140118</v>
      </c>
      <c r="K225" s="19">
        <f t="shared" si="23"/>
        <v>1634.4036848140117</v>
      </c>
      <c r="L225" s="19">
        <f t="shared" si="20"/>
        <v>1663.4095448140117</v>
      </c>
      <c r="M225" s="23">
        <f t="shared" si="24"/>
        <v>1648.9066148140118</v>
      </c>
      <c r="O225" s="17">
        <v>85.3</v>
      </c>
      <c r="P225" s="24">
        <v>0.782</v>
      </c>
      <c r="Q225" s="30">
        <f t="shared" si="25"/>
        <v>69.2</v>
      </c>
      <c r="R225">
        <v>69.2</v>
      </c>
      <c r="S225" s="24">
        <v>4.543</v>
      </c>
      <c r="T225" s="29">
        <v>58.301</v>
      </c>
      <c r="U225" s="29">
        <f t="shared" si="26"/>
        <v>172.9188333333333</v>
      </c>
      <c r="V225" s="26">
        <v>12.411</v>
      </c>
      <c r="W225" s="23">
        <v>1648.9066148140118</v>
      </c>
    </row>
    <row r="226" spans="1:23" ht="12.75">
      <c r="A226" s="1">
        <v>36346</v>
      </c>
      <c r="B226" s="14">
        <v>186</v>
      </c>
      <c r="C226" s="2">
        <v>0.852546275</v>
      </c>
      <c r="D226" s="15">
        <v>0.852546275</v>
      </c>
      <c r="E226" s="3">
        <v>2166</v>
      </c>
      <c r="F226" s="16">
        <v>0</v>
      </c>
      <c r="G226" s="18">
        <v>870.3</v>
      </c>
      <c r="H226" s="19">
        <f t="shared" si="21"/>
        <v>835.3</v>
      </c>
      <c r="I226" s="17">
        <v>835.3</v>
      </c>
      <c r="J226" s="19">
        <f t="shared" si="22"/>
        <v>1603.310126744603</v>
      </c>
      <c r="K226" s="19">
        <f t="shared" si="23"/>
        <v>1641.359666744603</v>
      </c>
      <c r="L226" s="19">
        <f t="shared" si="20"/>
        <v>1670.365526744603</v>
      </c>
      <c r="M226" s="23">
        <f t="shared" si="24"/>
        <v>1655.8625967446028</v>
      </c>
      <c r="O226" s="17">
        <v>93.1</v>
      </c>
      <c r="P226" s="24">
        <v>0.783</v>
      </c>
      <c r="Q226" s="30">
        <f t="shared" si="25"/>
        <v>69.3</v>
      </c>
      <c r="R226">
        <v>69.3</v>
      </c>
      <c r="S226" s="24">
        <v>4.985</v>
      </c>
      <c r="T226" s="29">
        <v>162.37</v>
      </c>
      <c r="U226" s="29">
        <f t="shared" si="26"/>
        <v>171.9025</v>
      </c>
      <c r="V226" s="26">
        <v>12.452</v>
      </c>
      <c r="W226" s="23">
        <v>1655.8625967446028</v>
      </c>
    </row>
    <row r="227" spans="1:23" ht="12.75">
      <c r="A227" s="1">
        <v>36346</v>
      </c>
      <c r="B227" s="14">
        <v>186</v>
      </c>
      <c r="C227" s="2">
        <v>0.852662027</v>
      </c>
      <c r="D227" s="15">
        <v>0.852662027</v>
      </c>
      <c r="E227" s="3">
        <v>2176</v>
      </c>
      <c r="F227" s="16">
        <v>0</v>
      </c>
      <c r="G227" s="18">
        <v>869.1</v>
      </c>
      <c r="H227" s="19">
        <f t="shared" si="21"/>
        <v>834.1</v>
      </c>
      <c r="I227" s="17">
        <v>834.1</v>
      </c>
      <c r="J227" s="19">
        <f t="shared" si="22"/>
        <v>1615.2482402736237</v>
      </c>
      <c r="K227" s="19">
        <f t="shared" si="23"/>
        <v>1653.2977802736236</v>
      </c>
      <c r="L227" s="19">
        <f t="shared" si="20"/>
        <v>1682.3036402736236</v>
      </c>
      <c r="M227" s="23">
        <f t="shared" si="24"/>
        <v>1667.8007102736237</v>
      </c>
      <c r="O227" s="17">
        <v>94.8</v>
      </c>
      <c r="P227" s="24">
        <v>0.833</v>
      </c>
      <c r="Q227" s="30">
        <f t="shared" si="25"/>
        <v>74.3</v>
      </c>
      <c r="R227">
        <v>74.3</v>
      </c>
      <c r="S227" s="24">
        <v>4.792</v>
      </c>
      <c r="T227" s="29">
        <v>119.337</v>
      </c>
      <c r="U227" s="29">
        <f t="shared" si="26"/>
        <v>156.88616666666667</v>
      </c>
      <c r="V227" s="26">
        <v>12.454</v>
      </c>
      <c r="W227" s="23">
        <v>1667.8007102736237</v>
      </c>
    </row>
    <row r="228" spans="1:23" ht="12.75">
      <c r="A228" s="1">
        <v>36346</v>
      </c>
      <c r="B228" s="14">
        <v>186</v>
      </c>
      <c r="C228" s="2">
        <v>0.852777779</v>
      </c>
      <c r="D228" s="15">
        <v>0.852777779</v>
      </c>
      <c r="E228" s="3">
        <v>2186</v>
      </c>
      <c r="F228" s="16">
        <v>0</v>
      </c>
      <c r="G228" s="18">
        <v>867.9</v>
      </c>
      <c r="H228" s="19">
        <f t="shared" si="21"/>
        <v>832.9</v>
      </c>
      <c r="I228" s="17">
        <v>832.9</v>
      </c>
      <c r="J228" s="19">
        <f t="shared" si="22"/>
        <v>1627.2035412545715</v>
      </c>
      <c r="K228" s="19">
        <f t="shared" si="23"/>
        <v>1665.2530812545715</v>
      </c>
      <c r="L228" s="19">
        <f t="shared" si="20"/>
        <v>1694.2589412545715</v>
      </c>
      <c r="M228" s="23">
        <f t="shared" si="24"/>
        <v>1679.7560112545716</v>
      </c>
      <c r="O228" s="17">
        <v>97.1</v>
      </c>
      <c r="P228" s="24">
        <v>0.824</v>
      </c>
      <c r="Q228" s="30">
        <f t="shared" si="25"/>
        <v>73.39999999999999</v>
      </c>
      <c r="R228">
        <v>73.4</v>
      </c>
      <c r="S228" s="24">
        <v>5.029</v>
      </c>
      <c r="T228" s="29">
        <v>160.2</v>
      </c>
      <c r="U228" s="29">
        <f t="shared" si="26"/>
        <v>148.8355</v>
      </c>
      <c r="V228" s="26">
        <v>12.64</v>
      </c>
      <c r="W228" s="23">
        <v>1679.7560112545716</v>
      </c>
    </row>
    <row r="229" spans="1:23" ht="12.75">
      <c r="A229" s="1">
        <v>36346</v>
      </c>
      <c r="B229" s="14">
        <v>186</v>
      </c>
      <c r="C229" s="2">
        <v>0.852893531</v>
      </c>
      <c r="D229" s="15">
        <v>0.852893531</v>
      </c>
      <c r="E229" s="3">
        <v>2196</v>
      </c>
      <c r="F229" s="16">
        <v>0</v>
      </c>
      <c r="G229" s="18">
        <v>866.7</v>
      </c>
      <c r="H229" s="19">
        <f t="shared" si="21"/>
        <v>831.7</v>
      </c>
      <c r="I229" s="17">
        <v>831.7</v>
      </c>
      <c r="J229" s="19">
        <f t="shared" si="22"/>
        <v>1639.1760792487858</v>
      </c>
      <c r="K229" s="19">
        <f t="shared" si="23"/>
        <v>1677.2256192487857</v>
      </c>
      <c r="L229" s="19">
        <f t="shared" si="20"/>
        <v>1706.2314792487857</v>
      </c>
      <c r="M229" s="23">
        <f t="shared" si="24"/>
        <v>1691.7285492487858</v>
      </c>
      <c r="O229" s="17">
        <v>86.3</v>
      </c>
      <c r="P229" s="24">
        <v>0.877</v>
      </c>
      <c r="Q229" s="30">
        <f t="shared" si="25"/>
        <v>78.7</v>
      </c>
      <c r="R229">
        <v>78.7</v>
      </c>
      <c r="S229" s="24">
        <v>5.015</v>
      </c>
      <c r="T229" s="29">
        <v>159.167</v>
      </c>
      <c r="U229" s="29">
        <f t="shared" si="26"/>
        <v>126.78483333333332</v>
      </c>
      <c r="V229" s="26">
        <v>12.451</v>
      </c>
      <c r="W229" s="23">
        <v>1691.7285492487858</v>
      </c>
    </row>
    <row r="230" spans="1:23" ht="12.75">
      <c r="A230" s="1">
        <v>36346</v>
      </c>
      <c r="B230" s="14">
        <v>186</v>
      </c>
      <c r="C230" s="2">
        <v>0.853009284</v>
      </c>
      <c r="D230" s="15">
        <v>0.853009284</v>
      </c>
      <c r="E230" s="3">
        <v>2206</v>
      </c>
      <c r="F230" s="16">
        <v>0</v>
      </c>
      <c r="G230" s="18">
        <v>864.6</v>
      </c>
      <c r="H230" s="19">
        <f t="shared" si="21"/>
        <v>829.6</v>
      </c>
      <c r="I230" s="17">
        <v>829.6</v>
      </c>
      <c r="J230" s="19">
        <f t="shared" si="22"/>
        <v>1660.1696471405273</v>
      </c>
      <c r="K230" s="19">
        <f t="shared" si="23"/>
        <v>1698.2191871405273</v>
      </c>
      <c r="L230" s="19">
        <f t="shared" si="20"/>
        <v>1727.2250471405273</v>
      </c>
      <c r="M230" s="23">
        <f t="shared" si="24"/>
        <v>1712.7221171405272</v>
      </c>
      <c r="O230" s="17">
        <v>87.1</v>
      </c>
      <c r="P230" s="24">
        <v>0.857</v>
      </c>
      <c r="Q230" s="30">
        <f t="shared" si="25"/>
        <v>76.7</v>
      </c>
      <c r="R230">
        <v>76.7</v>
      </c>
      <c r="S230" s="24">
        <v>5.115</v>
      </c>
      <c r="T230" s="29">
        <v>179.236</v>
      </c>
      <c r="U230" s="29">
        <f t="shared" si="26"/>
        <v>139.7685</v>
      </c>
      <c r="V230" s="26">
        <v>12.452</v>
      </c>
      <c r="W230" s="23">
        <v>1712.7221171405272</v>
      </c>
    </row>
    <row r="231" spans="1:23" ht="12.75">
      <c r="A231" s="1">
        <v>36346</v>
      </c>
      <c r="B231" s="14">
        <v>186</v>
      </c>
      <c r="C231" s="2">
        <v>0.853124976</v>
      </c>
      <c r="D231" s="15">
        <v>0.853124976</v>
      </c>
      <c r="E231" s="3">
        <v>2216</v>
      </c>
      <c r="F231" s="16">
        <v>0</v>
      </c>
      <c r="G231" s="18">
        <v>864.3</v>
      </c>
      <c r="H231" s="19">
        <f t="shared" si="21"/>
        <v>829.3</v>
      </c>
      <c r="I231" s="17">
        <v>829.3</v>
      </c>
      <c r="J231" s="19">
        <f t="shared" si="22"/>
        <v>1663.1730655970443</v>
      </c>
      <c r="K231" s="19">
        <f t="shared" si="23"/>
        <v>1701.2226055970443</v>
      </c>
      <c r="L231" s="19">
        <f t="shared" si="20"/>
        <v>1730.2284655970443</v>
      </c>
      <c r="M231" s="23">
        <f t="shared" si="24"/>
        <v>1715.7255355970442</v>
      </c>
      <c r="O231" s="17">
        <v>88.8</v>
      </c>
      <c r="P231" s="24">
        <v>0.819</v>
      </c>
      <c r="Q231" s="30">
        <f t="shared" si="25"/>
        <v>72.89999999999999</v>
      </c>
      <c r="R231">
        <v>72.9</v>
      </c>
      <c r="S231" s="24">
        <v>5.211</v>
      </c>
      <c r="U231" s="29">
        <f t="shared" si="26"/>
        <v>156.06199999999998</v>
      </c>
      <c r="V231" s="26">
        <v>0.067</v>
      </c>
      <c r="W231" s="23">
        <v>1715.7255355970442</v>
      </c>
    </row>
    <row r="232" spans="1:23" ht="12.75">
      <c r="A232" s="1">
        <v>36346</v>
      </c>
      <c r="B232" s="14">
        <v>186</v>
      </c>
      <c r="C232" s="2">
        <v>0.853240728</v>
      </c>
      <c r="D232" s="15">
        <v>0.853240728</v>
      </c>
      <c r="E232" s="3">
        <v>2226</v>
      </c>
      <c r="F232" s="16">
        <v>0</v>
      </c>
      <c r="G232" s="18">
        <v>863.3</v>
      </c>
      <c r="H232" s="19">
        <f t="shared" si="21"/>
        <v>828.3</v>
      </c>
      <c r="I232" s="17">
        <v>828.3</v>
      </c>
      <c r="J232" s="19">
        <f t="shared" si="22"/>
        <v>1673.192313159068</v>
      </c>
      <c r="K232" s="19">
        <f t="shared" si="23"/>
        <v>1711.241853159068</v>
      </c>
      <c r="L232" s="19">
        <f t="shared" si="20"/>
        <v>1740.2477131590679</v>
      </c>
      <c r="M232" s="23">
        <f t="shared" si="24"/>
        <v>1725.744783159068</v>
      </c>
      <c r="O232" s="17">
        <v>85.4</v>
      </c>
      <c r="P232" s="24">
        <v>0.809</v>
      </c>
      <c r="Q232" s="30">
        <f t="shared" si="25"/>
        <v>71.9</v>
      </c>
      <c r="R232">
        <v>71.9</v>
      </c>
      <c r="S232" s="24">
        <v>4.478</v>
      </c>
      <c r="U232" s="29">
        <f t="shared" si="26"/>
        <v>154.48499999999999</v>
      </c>
      <c r="V232" s="26">
        <v>0.064</v>
      </c>
      <c r="W232" s="23">
        <v>1725.744783159068</v>
      </c>
    </row>
    <row r="233" spans="1:23" ht="12.75">
      <c r="A233" s="1">
        <v>36346</v>
      </c>
      <c r="B233" s="14">
        <v>186</v>
      </c>
      <c r="C233" s="2">
        <v>0.853356481</v>
      </c>
      <c r="D233" s="15">
        <v>0.853356481</v>
      </c>
      <c r="E233" s="3">
        <v>2236</v>
      </c>
      <c r="F233" s="16">
        <v>0</v>
      </c>
      <c r="G233" s="18">
        <v>863</v>
      </c>
      <c r="H233" s="19">
        <f t="shared" si="21"/>
        <v>828</v>
      </c>
      <c r="I233" s="17">
        <v>828</v>
      </c>
      <c r="J233" s="19">
        <f t="shared" si="22"/>
        <v>1676.2004462736516</v>
      </c>
      <c r="K233" s="19">
        <f t="shared" si="23"/>
        <v>1714.2499862736515</v>
      </c>
      <c r="L233" s="19">
        <f t="shared" si="20"/>
        <v>1743.2558462736515</v>
      </c>
      <c r="M233" s="23">
        <f t="shared" si="24"/>
        <v>1728.7529162736514</v>
      </c>
      <c r="O233" s="17">
        <v>98.7</v>
      </c>
      <c r="P233" s="24">
        <v>0.804</v>
      </c>
      <c r="Q233" s="30">
        <f t="shared" si="25"/>
        <v>71.4</v>
      </c>
      <c r="R233">
        <v>71.4</v>
      </c>
      <c r="S233" s="24">
        <v>5.262</v>
      </c>
      <c r="U233" s="29">
        <f t="shared" si="26"/>
        <v>166.201</v>
      </c>
      <c r="V233" s="26">
        <v>0.048</v>
      </c>
      <c r="W233" s="23">
        <v>1728.7529162736514</v>
      </c>
    </row>
    <row r="234" spans="1:23" ht="12.75">
      <c r="A234" s="1">
        <v>36346</v>
      </c>
      <c r="B234" s="14">
        <v>186</v>
      </c>
      <c r="C234" s="2">
        <v>0.853472233</v>
      </c>
      <c r="D234" s="15">
        <v>0.853472233</v>
      </c>
      <c r="E234" s="3">
        <v>2246</v>
      </c>
      <c r="F234" s="16">
        <v>0</v>
      </c>
      <c r="G234" s="18">
        <v>863.6</v>
      </c>
      <c r="H234" s="19">
        <f t="shared" si="21"/>
        <v>828.6</v>
      </c>
      <c r="I234" s="17">
        <v>828.6</v>
      </c>
      <c r="J234" s="19">
        <f t="shared" si="22"/>
        <v>1670.1852693557937</v>
      </c>
      <c r="K234" s="19">
        <f t="shared" si="23"/>
        <v>1708.2348093557937</v>
      </c>
      <c r="L234" s="19">
        <f t="shared" si="20"/>
        <v>1737.2406693557937</v>
      </c>
      <c r="M234" s="23">
        <f t="shared" si="24"/>
        <v>1722.7377393557936</v>
      </c>
      <c r="O234" s="17">
        <v>100</v>
      </c>
      <c r="P234" s="24">
        <v>0.797</v>
      </c>
      <c r="Q234" s="30">
        <f t="shared" si="25"/>
        <v>70.7</v>
      </c>
      <c r="R234">
        <v>70.7</v>
      </c>
      <c r="S234" s="24">
        <v>4.842</v>
      </c>
      <c r="V234" s="26">
        <v>0.032</v>
      </c>
      <c r="W234" s="23">
        <v>1722.7377393557936</v>
      </c>
    </row>
    <row r="235" spans="1:23" ht="12.75">
      <c r="A235" s="1">
        <v>36346</v>
      </c>
      <c r="B235" s="14">
        <v>186</v>
      </c>
      <c r="C235" s="2">
        <v>0.853587985</v>
      </c>
      <c r="D235" s="15">
        <v>0.853587985</v>
      </c>
      <c r="E235" s="3">
        <v>2256</v>
      </c>
      <c r="F235" s="16">
        <v>0</v>
      </c>
      <c r="G235" s="18">
        <v>863</v>
      </c>
      <c r="H235" s="19">
        <f t="shared" si="21"/>
        <v>828</v>
      </c>
      <c r="I235" s="17">
        <v>828</v>
      </c>
      <c r="J235" s="19">
        <f t="shared" si="22"/>
        <v>1676.2004462736516</v>
      </c>
      <c r="K235" s="19">
        <f t="shared" si="23"/>
        <v>1714.2499862736515</v>
      </c>
      <c r="L235" s="19">
        <f t="shared" si="20"/>
        <v>1743.2558462736515</v>
      </c>
      <c r="M235" s="23">
        <f t="shared" si="24"/>
        <v>1728.7529162736514</v>
      </c>
      <c r="O235" s="17">
        <v>73.9</v>
      </c>
      <c r="P235" s="24">
        <v>0.834</v>
      </c>
      <c r="Q235" s="30">
        <f t="shared" si="25"/>
        <v>74.39999999999999</v>
      </c>
      <c r="R235">
        <v>74.4</v>
      </c>
      <c r="S235" s="24">
        <v>4.389</v>
      </c>
      <c r="V235" s="26">
        <v>0.033</v>
      </c>
      <c r="W235" s="23">
        <v>1728.7529162736514</v>
      </c>
    </row>
    <row r="236" spans="1:23" ht="12.75">
      <c r="A236" s="1">
        <v>36346</v>
      </c>
      <c r="B236" s="14">
        <v>186</v>
      </c>
      <c r="C236" s="2">
        <v>0.853703678</v>
      </c>
      <c r="D236" s="15">
        <v>0.853703678</v>
      </c>
      <c r="E236" s="3">
        <v>2266</v>
      </c>
      <c r="F236" s="16">
        <v>0</v>
      </c>
      <c r="G236" s="18">
        <v>863</v>
      </c>
      <c r="H236" s="19">
        <f t="shared" si="21"/>
        <v>828</v>
      </c>
      <c r="I236" s="17">
        <v>828</v>
      </c>
      <c r="J236" s="19">
        <f t="shared" si="22"/>
        <v>1676.2004462736516</v>
      </c>
      <c r="K236" s="19">
        <f t="shared" si="23"/>
        <v>1714.2499862736515</v>
      </c>
      <c r="L236" s="19">
        <f t="shared" si="20"/>
        <v>1743.2558462736515</v>
      </c>
      <c r="M236" s="23">
        <f t="shared" si="24"/>
        <v>1728.7529162736514</v>
      </c>
      <c r="O236" s="17">
        <v>67.1</v>
      </c>
      <c r="P236" s="24">
        <v>0.794</v>
      </c>
      <c r="Q236" s="30">
        <f t="shared" si="25"/>
        <v>70.4</v>
      </c>
      <c r="R236">
        <v>70.4</v>
      </c>
      <c r="S236" s="24">
        <v>4.427</v>
      </c>
      <c r="V236" s="26">
        <v>0.039</v>
      </c>
      <c r="W236" s="23">
        <v>1728.7529162736514</v>
      </c>
    </row>
    <row r="237" spans="1:23" ht="12.75">
      <c r="A237" s="1">
        <v>36346</v>
      </c>
      <c r="B237" s="14">
        <v>186</v>
      </c>
      <c r="C237" s="2">
        <v>0.85381943</v>
      </c>
      <c r="D237" s="15">
        <v>0.85381943</v>
      </c>
      <c r="E237" s="3">
        <v>2276</v>
      </c>
      <c r="F237" s="16">
        <v>0</v>
      </c>
      <c r="G237" s="18">
        <v>863.1</v>
      </c>
      <c r="H237" s="19">
        <f t="shared" si="21"/>
        <v>828.1</v>
      </c>
      <c r="I237" s="17">
        <v>828.1</v>
      </c>
      <c r="J237" s="19">
        <f t="shared" si="22"/>
        <v>1675.1976141521507</v>
      </c>
      <c r="K237" s="19">
        <f t="shared" si="23"/>
        <v>1713.2471541521506</v>
      </c>
      <c r="L237" s="19">
        <f t="shared" si="20"/>
        <v>1742.2530141521506</v>
      </c>
      <c r="M237" s="23">
        <f t="shared" si="24"/>
        <v>1727.7500841521505</v>
      </c>
      <c r="O237" s="17">
        <v>65.1</v>
      </c>
      <c r="P237" s="24">
        <v>0.689</v>
      </c>
      <c r="Q237" s="30">
        <f t="shared" si="25"/>
        <v>59.89999999999999</v>
      </c>
      <c r="R237">
        <v>59.9</v>
      </c>
      <c r="S237" s="24">
        <v>5.096</v>
      </c>
      <c r="V237" s="26">
        <v>0.025</v>
      </c>
      <c r="W237" s="23">
        <v>1727.7500841521505</v>
      </c>
    </row>
    <row r="238" spans="1:23" ht="12.75">
      <c r="A238" s="1">
        <v>36346</v>
      </c>
      <c r="B238" s="14">
        <v>186</v>
      </c>
      <c r="C238" s="2">
        <v>0.853935182</v>
      </c>
      <c r="D238" s="15">
        <v>0.853935182</v>
      </c>
      <c r="E238" s="3">
        <v>2286</v>
      </c>
      <c r="F238" s="16">
        <v>0</v>
      </c>
      <c r="G238" s="18">
        <v>862.6</v>
      </c>
      <c r="H238" s="19">
        <f t="shared" si="21"/>
        <v>827.6</v>
      </c>
      <c r="I238" s="17">
        <v>827.6</v>
      </c>
      <c r="J238" s="19">
        <f t="shared" si="22"/>
        <v>1680.2129862753789</v>
      </c>
      <c r="K238" s="19">
        <f t="shared" si="23"/>
        <v>1718.2625262753788</v>
      </c>
      <c r="L238" s="19">
        <f t="shared" si="20"/>
        <v>1747.2683862753788</v>
      </c>
      <c r="M238" s="23">
        <f t="shared" si="24"/>
        <v>1732.7654562753787</v>
      </c>
      <c r="O238" s="17">
        <v>64.1</v>
      </c>
      <c r="P238" s="24">
        <v>0.652</v>
      </c>
      <c r="Q238" s="30">
        <f t="shared" si="25"/>
        <v>56.2</v>
      </c>
      <c r="R238">
        <v>56.2</v>
      </c>
      <c r="S238" s="24">
        <v>4.843</v>
      </c>
      <c r="V238" s="26">
        <v>0.024</v>
      </c>
      <c r="W238" s="23">
        <v>1732.7654562753787</v>
      </c>
    </row>
    <row r="239" spans="1:23" ht="12.75">
      <c r="A239" s="1">
        <v>36346</v>
      </c>
      <c r="B239" s="14">
        <v>186</v>
      </c>
      <c r="C239" s="2">
        <v>0.854050934</v>
      </c>
      <c r="D239" s="15">
        <v>0.854050934</v>
      </c>
      <c r="E239" s="3">
        <v>2296</v>
      </c>
      <c r="F239" s="16">
        <v>0</v>
      </c>
      <c r="G239" s="18">
        <v>863.8</v>
      </c>
      <c r="H239" s="19">
        <f t="shared" si="21"/>
        <v>828.8</v>
      </c>
      <c r="I239" s="17">
        <v>828.8</v>
      </c>
      <c r="J239" s="19">
        <f t="shared" si="22"/>
        <v>1668.181178270406</v>
      </c>
      <c r="K239" s="19">
        <f t="shared" si="23"/>
        <v>1706.230718270406</v>
      </c>
      <c r="L239" s="19">
        <f t="shared" si="20"/>
        <v>1735.236578270406</v>
      </c>
      <c r="M239" s="23">
        <f t="shared" si="24"/>
        <v>1720.7336482704059</v>
      </c>
      <c r="O239" s="17">
        <v>67.9</v>
      </c>
      <c r="P239" s="24">
        <v>0.629</v>
      </c>
      <c r="Q239" s="30">
        <f t="shared" si="25"/>
        <v>53.9</v>
      </c>
      <c r="R239">
        <v>53.9</v>
      </c>
      <c r="S239" s="24">
        <v>4.633</v>
      </c>
      <c r="V239" s="26">
        <v>0.026</v>
      </c>
      <c r="W239" s="23">
        <v>1720.7336482704059</v>
      </c>
    </row>
    <row r="240" spans="1:23" ht="12.75">
      <c r="A240" s="1">
        <v>36346</v>
      </c>
      <c r="B240" s="14">
        <v>186</v>
      </c>
      <c r="C240" s="2">
        <v>0.854166687</v>
      </c>
      <c r="D240" s="15">
        <v>0.854166687</v>
      </c>
      <c r="E240" s="3">
        <v>2306</v>
      </c>
      <c r="F240" s="16">
        <v>0</v>
      </c>
      <c r="G240" s="18">
        <v>863.3</v>
      </c>
      <c r="H240" s="19">
        <f t="shared" si="21"/>
        <v>828.3</v>
      </c>
      <c r="I240" s="17">
        <v>828.3</v>
      </c>
      <c r="J240" s="19">
        <f t="shared" si="22"/>
        <v>1673.192313159068</v>
      </c>
      <c r="K240" s="19">
        <f t="shared" si="23"/>
        <v>1711.241853159068</v>
      </c>
      <c r="L240" s="19">
        <f t="shared" si="20"/>
        <v>1740.2477131590679</v>
      </c>
      <c r="M240" s="23">
        <f t="shared" si="24"/>
        <v>1725.744783159068</v>
      </c>
      <c r="O240" s="17">
        <v>74.7</v>
      </c>
      <c r="P240" s="24">
        <v>0.653</v>
      </c>
      <c r="Q240" s="30">
        <f t="shared" si="25"/>
        <v>56.3</v>
      </c>
      <c r="R240">
        <v>56.3</v>
      </c>
      <c r="S240" s="24">
        <v>4.632</v>
      </c>
      <c r="V240" s="26">
        <v>0.029</v>
      </c>
      <c r="W240" s="23">
        <v>1725.744783159068</v>
      </c>
    </row>
    <row r="241" spans="1:23" ht="12.75">
      <c r="A241" s="1">
        <v>36346</v>
      </c>
      <c r="B241" s="14">
        <v>186</v>
      </c>
      <c r="C241" s="2">
        <v>0.854282379</v>
      </c>
      <c r="D241" s="15">
        <v>0.854282379</v>
      </c>
      <c r="E241" s="3">
        <v>2316</v>
      </c>
      <c r="F241" s="16">
        <v>0</v>
      </c>
      <c r="G241" s="18">
        <v>864.1</v>
      </c>
      <c r="H241" s="19">
        <f t="shared" si="21"/>
        <v>829.1</v>
      </c>
      <c r="I241" s="17">
        <v>829.1</v>
      </c>
      <c r="J241" s="19">
        <f t="shared" si="22"/>
        <v>1665.1759482338648</v>
      </c>
      <c r="K241" s="19">
        <f t="shared" si="23"/>
        <v>1703.2254882338648</v>
      </c>
      <c r="L241" s="19">
        <f t="shared" si="20"/>
        <v>1732.2313482338648</v>
      </c>
      <c r="M241" s="23">
        <f t="shared" si="24"/>
        <v>1717.7284182338649</v>
      </c>
      <c r="O241" s="17">
        <v>76</v>
      </c>
      <c r="P241" s="24">
        <v>0.689</v>
      </c>
      <c r="Q241" s="30">
        <f t="shared" si="25"/>
        <v>59.89999999999999</v>
      </c>
      <c r="R241">
        <v>59.9</v>
      </c>
      <c r="S241" s="24">
        <v>4.268</v>
      </c>
      <c r="V241" s="26">
        <v>0.035</v>
      </c>
      <c r="W241" s="23">
        <v>1717.7284182338649</v>
      </c>
    </row>
    <row r="242" spans="1:23" ht="12.75">
      <c r="A242" s="1">
        <v>36346</v>
      </c>
      <c r="B242" s="14">
        <v>186</v>
      </c>
      <c r="C242" s="2">
        <v>0.854398131</v>
      </c>
      <c r="D242" s="15">
        <v>0.854398131</v>
      </c>
      <c r="E242" s="3">
        <v>2326</v>
      </c>
      <c r="F242" s="16">
        <v>0</v>
      </c>
      <c r="G242" s="18">
        <v>864.7</v>
      </c>
      <c r="H242" s="19">
        <f t="shared" si="21"/>
        <v>829.7</v>
      </c>
      <c r="I242" s="17">
        <v>829.7</v>
      </c>
      <c r="J242" s="19">
        <f t="shared" si="22"/>
        <v>1659.1687490049221</v>
      </c>
      <c r="K242" s="19">
        <f t="shared" si="23"/>
        <v>1697.218289004922</v>
      </c>
      <c r="L242" s="19">
        <f t="shared" si="20"/>
        <v>1726.224149004922</v>
      </c>
      <c r="M242" s="23">
        <f t="shared" si="24"/>
        <v>1711.7212190049222</v>
      </c>
      <c r="O242" s="17">
        <v>92.9</v>
      </c>
      <c r="P242" s="24">
        <v>0.718</v>
      </c>
      <c r="Q242" s="30">
        <f t="shared" si="25"/>
        <v>62.8</v>
      </c>
      <c r="R242">
        <v>62.8</v>
      </c>
      <c r="S242" s="24">
        <v>4.396</v>
      </c>
      <c r="V242" s="26">
        <v>0.036</v>
      </c>
      <c r="W242" s="23">
        <v>1711.7212190049222</v>
      </c>
    </row>
    <row r="243" spans="1:23" ht="12.75">
      <c r="A243" s="1">
        <v>36346</v>
      </c>
      <c r="B243" s="14">
        <v>186</v>
      </c>
      <c r="C243" s="2">
        <v>0.854513884</v>
      </c>
      <c r="D243" s="15">
        <v>0.854513884</v>
      </c>
      <c r="E243" s="3">
        <v>2336</v>
      </c>
      <c r="F243" s="16">
        <v>0</v>
      </c>
      <c r="G243" s="18">
        <v>865.5</v>
      </c>
      <c r="H243" s="19">
        <f t="shared" si="21"/>
        <v>830.5</v>
      </c>
      <c r="I243" s="17">
        <v>830.5</v>
      </c>
      <c r="J243" s="19">
        <f t="shared" si="22"/>
        <v>1651.1659040322954</v>
      </c>
      <c r="K243" s="19">
        <f t="shared" si="23"/>
        <v>1689.2154440322954</v>
      </c>
      <c r="L243" s="19">
        <f t="shared" si="20"/>
        <v>1718.2213040322954</v>
      </c>
      <c r="M243" s="23">
        <f t="shared" si="24"/>
        <v>1703.7183740322953</v>
      </c>
      <c r="O243" s="17">
        <v>95.6</v>
      </c>
      <c r="P243" s="24">
        <v>0.817</v>
      </c>
      <c r="Q243" s="30">
        <f t="shared" si="25"/>
        <v>72.69999999999999</v>
      </c>
      <c r="R243">
        <v>72.7</v>
      </c>
      <c r="S243" s="24">
        <v>4.468</v>
      </c>
      <c r="V243" s="26">
        <v>0.027</v>
      </c>
      <c r="W243" s="23">
        <v>1703.7183740322953</v>
      </c>
    </row>
    <row r="244" spans="1:23" ht="12.75">
      <c r="A244" s="1">
        <v>36346</v>
      </c>
      <c r="B244" s="14">
        <v>186</v>
      </c>
      <c r="C244" s="2">
        <v>0.854629636</v>
      </c>
      <c r="D244" s="15">
        <v>0.854629636</v>
      </c>
      <c r="E244" s="3">
        <v>2346</v>
      </c>
      <c r="F244" s="16">
        <v>0</v>
      </c>
      <c r="G244" s="18">
        <v>867</v>
      </c>
      <c r="H244" s="19">
        <f t="shared" si="21"/>
        <v>832</v>
      </c>
      <c r="I244" s="17">
        <v>832</v>
      </c>
      <c r="J244" s="19">
        <f t="shared" si="22"/>
        <v>1636.1813260617928</v>
      </c>
      <c r="K244" s="19">
        <f t="shared" si="23"/>
        <v>1674.2308660617928</v>
      </c>
      <c r="L244" s="19">
        <f t="shared" si="20"/>
        <v>1703.2367260617928</v>
      </c>
      <c r="M244" s="23">
        <f t="shared" si="24"/>
        <v>1688.7337960617929</v>
      </c>
      <c r="O244" s="17">
        <v>95.5</v>
      </c>
      <c r="P244" s="24">
        <v>0.804</v>
      </c>
      <c r="Q244" s="30">
        <f t="shared" si="25"/>
        <v>71.4</v>
      </c>
      <c r="R244">
        <v>71.4</v>
      </c>
      <c r="S244" s="24">
        <v>4.456</v>
      </c>
      <c r="V244" s="26">
        <v>0.034</v>
      </c>
      <c r="W244" s="23">
        <v>1688.7337960617929</v>
      </c>
    </row>
    <row r="245" spans="1:23" ht="12.75">
      <c r="A245" s="1">
        <v>36346</v>
      </c>
      <c r="B245" s="14">
        <v>186</v>
      </c>
      <c r="C245" s="2">
        <v>0.854745388</v>
      </c>
      <c r="D245" s="15">
        <v>0.854745388</v>
      </c>
      <c r="E245" s="3">
        <v>2356</v>
      </c>
      <c r="F245" s="16">
        <v>0</v>
      </c>
      <c r="G245" s="18">
        <v>866.5</v>
      </c>
      <c r="H245" s="19">
        <f t="shared" si="21"/>
        <v>831.5</v>
      </c>
      <c r="I245" s="17">
        <v>831.5</v>
      </c>
      <c r="J245" s="19">
        <f t="shared" si="22"/>
        <v>1641.173181560482</v>
      </c>
      <c r="K245" s="19">
        <f t="shared" si="23"/>
        <v>1679.222721560482</v>
      </c>
      <c r="L245" s="19">
        <f t="shared" si="20"/>
        <v>1708.2285815604819</v>
      </c>
      <c r="M245" s="23">
        <f t="shared" si="24"/>
        <v>1693.7256515604818</v>
      </c>
      <c r="O245" s="17">
        <v>77.5</v>
      </c>
      <c r="P245" s="24">
        <v>0.864</v>
      </c>
      <c r="Q245" s="30">
        <f t="shared" si="25"/>
        <v>77.4</v>
      </c>
      <c r="R245">
        <v>77.4</v>
      </c>
      <c r="S245" s="24">
        <v>4.137</v>
      </c>
      <c r="V245" s="26">
        <v>0.031</v>
      </c>
      <c r="W245" s="23">
        <v>1693.7256515604818</v>
      </c>
    </row>
    <row r="246" spans="1:23" ht="12.75">
      <c r="A246" s="1">
        <v>36346</v>
      </c>
      <c r="B246" s="14">
        <v>186</v>
      </c>
      <c r="C246" s="2">
        <v>0.85486114</v>
      </c>
      <c r="D246" s="15">
        <v>0.85486114</v>
      </c>
      <c r="E246" s="3">
        <v>2366</v>
      </c>
      <c r="F246" s="16">
        <v>0</v>
      </c>
      <c r="G246" s="18">
        <v>865.3</v>
      </c>
      <c r="H246" s="19">
        <f t="shared" si="21"/>
        <v>830.3</v>
      </c>
      <c r="I246" s="17">
        <v>830.3</v>
      </c>
      <c r="J246" s="19">
        <f t="shared" si="22"/>
        <v>1653.1658923300188</v>
      </c>
      <c r="K246" s="19">
        <f t="shared" si="23"/>
        <v>1691.2154323300188</v>
      </c>
      <c r="L246" s="19">
        <f t="shared" si="20"/>
        <v>1720.2212923300187</v>
      </c>
      <c r="M246" s="23">
        <f t="shared" si="24"/>
        <v>1705.7183623300189</v>
      </c>
      <c r="O246" s="17">
        <v>72</v>
      </c>
      <c r="P246" s="24">
        <v>0.803</v>
      </c>
      <c r="Q246" s="30">
        <f t="shared" si="25"/>
        <v>71.30000000000001</v>
      </c>
      <c r="R246">
        <v>71.3</v>
      </c>
      <c r="S246" s="24">
        <v>4.563</v>
      </c>
      <c r="V246" s="26">
        <v>0.029</v>
      </c>
      <c r="W246" s="23">
        <v>1705.7183623300189</v>
      </c>
    </row>
    <row r="247" spans="1:23" ht="12.75">
      <c r="A247" s="1">
        <v>36346</v>
      </c>
      <c r="B247" s="14">
        <v>186</v>
      </c>
      <c r="C247" s="2">
        <v>0.854976833</v>
      </c>
      <c r="D247" s="15">
        <v>0.854976833</v>
      </c>
      <c r="E247" s="3">
        <v>2376</v>
      </c>
      <c r="F247" s="16">
        <v>0</v>
      </c>
      <c r="G247" s="18">
        <v>865.7</v>
      </c>
      <c r="H247" s="19">
        <f t="shared" si="21"/>
        <v>830.7</v>
      </c>
      <c r="I247" s="17">
        <v>830.7</v>
      </c>
      <c r="J247" s="19">
        <f t="shared" si="22"/>
        <v>1649.1663973113423</v>
      </c>
      <c r="K247" s="19">
        <f t="shared" si="23"/>
        <v>1687.2159373113423</v>
      </c>
      <c r="L247" s="19">
        <f t="shared" si="20"/>
        <v>1716.2217973113422</v>
      </c>
      <c r="M247" s="23">
        <f t="shared" si="24"/>
        <v>1701.7188673113424</v>
      </c>
      <c r="O247" s="17">
        <v>65.9</v>
      </c>
      <c r="P247" s="24">
        <v>0.679</v>
      </c>
      <c r="Q247" s="30">
        <f t="shared" si="25"/>
        <v>58.900000000000006</v>
      </c>
      <c r="R247">
        <v>58.9</v>
      </c>
      <c r="S247" s="24">
        <v>4.209</v>
      </c>
      <c r="V247" s="26">
        <v>0.023</v>
      </c>
      <c r="W247" s="23">
        <v>1701.7188673113424</v>
      </c>
    </row>
    <row r="248" spans="1:23" ht="12.75">
      <c r="A248" s="1">
        <v>36346</v>
      </c>
      <c r="B248" s="14">
        <v>186</v>
      </c>
      <c r="C248" s="2">
        <v>0.855092585</v>
      </c>
      <c r="D248" s="15">
        <v>0.855092585</v>
      </c>
      <c r="E248" s="3">
        <v>2386</v>
      </c>
      <c r="F248" s="16">
        <v>0</v>
      </c>
      <c r="G248" s="18">
        <v>865.6</v>
      </c>
      <c r="H248" s="19">
        <f t="shared" si="21"/>
        <v>830.6</v>
      </c>
      <c r="I248" s="17">
        <v>830.6</v>
      </c>
      <c r="J248" s="19">
        <f t="shared" si="22"/>
        <v>1650.1660904892176</v>
      </c>
      <c r="K248" s="19">
        <f t="shared" si="23"/>
        <v>1688.2156304892176</v>
      </c>
      <c r="L248" s="19">
        <f t="shared" si="20"/>
        <v>1717.2214904892176</v>
      </c>
      <c r="M248" s="23">
        <f t="shared" si="24"/>
        <v>1702.7185604892175</v>
      </c>
      <c r="O248" s="17">
        <v>92.9</v>
      </c>
      <c r="P248" s="24">
        <v>0.746</v>
      </c>
      <c r="Q248" s="30">
        <f t="shared" si="25"/>
        <v>65.6</v>
      </c>
      <c r="R248">
        <v>65.6</v>
      </c>
      <c r="S248" s="24">
        <v>4.096</v>
      </c>
      <c r="V248" s="26">
        <v>0.031</v>
      </c>
      <c r="W248" s="23">
        <v>1702.7185604892175</v>
      </c>
    </row>
    <row r="249" spans="1:23" ht="12.75">
      <c r="A249" s="1">
        <v>36346</v>
      </c>
      <c r="B249" s="14">
        <v>186</v>
      </c>
      <c r="C249" s="2">
        <v>0.855208337</v>
      </c>
      <c r="D249" s="15">
        <v>0.855208337</v>
      </c>
      <c r="E249" s="3">
        <v>2396</v>
      </c>
      <c r="F249" s="16">
        <v>0</v>
      </c>
      <c r="G249" s="18">
        <v>866.1</v>
      </c>
      <c r="H249" s="19">
        <f t="shared" si="21"/>
        <v>831.1</v>
      </c>
      <c r="I249" s="17">
        <v>831.1</v>
      </c>
      <c r="J249" s="19">
        <f t="shared" si="22"/>
        <v>1645.1688276724576</v>
      </c>
      <c r="K249" s="19">
        <f t="shared" si="23"/>
        <v>1683.2183676724576</v>
      </c>
      <c r="L249" s="19">
        <f t="shared" si="20"/>
        <v>1712.2242276724576</v>
      </c>
      <c r="M249" s="23">
        <f t="shared" si="24"/>
        <v>1697.7212976724577</v>
      </c>
      <c r="O249" s="17">
        <v>78.2</v>
      </c>
      <c r="P249" s="24">
        <v>0.811</v>
      </c>
      <c r="Q249" s="30">
        <f t="shared" si="25"/>
        <v>72.10000000000001</v>
      </c>
      <c r="R249">
        <v>72.1</v>
      </c>
      <c r="S249" s="24">
        <v>3.82</v>
      </c>
      <c r="V249" s="26">
        <v>0.024</v>
      </c>
      <c r="W249" s="23">
        <v>1697.7212976724577</v>
      </c>
    </row>
    <row r="250" spans="1:23" ht="12.75">
      <c r="A250" s="1">
        <v>36346</v>
      </c>
      <c r="B250" s="14">
        <v>186</v>
      </c>
      <c r="C250" s="2">
        <v>0.85532409</v>
      </c>
      <c r="D250" s="15">
        <v>0.85532409</v>
      </c>
      <c r="E250" s="3">
        <v>2406</v>
      </c>
      <c r="F250" s="16">
        <v>0</v>
      </c>
      <c r="G250" s="18">
        <v>865.3</v>
      </c>
      <c r="H250" s="19">
        <f t="shared" si="21"/>
        <v>830.3</v>
      </c>
      <c r="I250" s="17">
        <v>830.3</v>
      </c>
      <c r="J250" s="19">
        <f t="shared" si="22"/>
        <v>1653.1658923300188</v>
      </c>
      <c r="K250" s="19">
        <f t="shared" si="23"/>
        <v>1691.2154323300188</v>
      </c>
      <c r="L250" s="19">
        <f t="shared" si="20"/>
        <v>1720.2212923300187</v>
      </c>
      <c r="M250" s="23">
        <f t="shared" si="24"/>
        <v>1705.7183623300189</v>
      </c>
      <c r="O250" s="17">
        <v>69.3</v>
      </c>
      <c r="P250" s="24">
        <v>0.769</v>
      </c>
      <c r="Q250" s="30">
        <f t="shared" si="25"/>
        <v>67.9</v>
      </c>
      <c r="R250">
        <v>67.9</v>
      </c>
      <c r="S250" s="24">
        <v>4.098</v>
      </c>
      <c r="V250" s="26">
        <v>0.031</v>
      </c>
      <c r="W250" s="23">
        <v>1705.7183623300189</v>
      </c>
    </row>
    <row r="251" spans="1:23" ht="12.75">
      <c r="A251" s="1">
        <v>36346</v>
      </c>
      <c r="B251" s="14">
        <v>186</v>
      </c>
      <c r="C251" s="2">
        <v>0.855439842</v>
      </c>
      <c r="D251" s="15">
        <v>0.855439842</v>
      </c>
      <c r="E251" s="3">
        <v>2416</v>
      </c>
      <c r="F251" s="16">
        <v>0</v>
      </c>
      <c r="G251" s="18">
        <v>864.6</v>
      </c>
      <c r="H251" s="19">
        <f t="shared" si="21"/>
        <v>829.6</v>
      </c>
      <c r="I251" s="17">
        <v>829.6</v>
      </c>
      <c r="J251" s="19">
        <f t="shared" si="22"/>
        <v>1660.1696471405273</v>
      </c>
      <c r="K251" s="19">
        <f t="shared" si="23"/>
        <v>1698.2191871405273</v>
      </c>
      <c r="L251" s="19">
        <f t="shared" si="20"/>
        <v>1727.2250471405273</v>
      </c>
      <c r="M251" s="23">
        <f t="shared" si="24"/>
        <v>1712.7221171405272</v>
      </c>
      <c r="O251" s="17">
        <v>82.5</v>
      </c>
      <c r="P251" s="24">
        <v>0.714</v>
      </c>
      <c r="Q251" s="30">
        <f t="shared" si="25"/>
        <v>62.39999999999999</v>
      </c>
      <c r="R251">
        <v>62.4</v>
      </c>
      <c r="S251" s="24">
        <v>4.297</v>
      </c>
      <c r="V251" s="26">
        <v>0.024</v>
      </c>
      <c r="W251" s="23">
        <v>1712.7221171405272</v>
      </c>
    </row>
    <row r="252" spans="1:23" ht="12.75">
      <c r="A252" s="1">
        <v>36346</v>
      </c>
      <c r="B252" s="14">
        <v>186</v>
      </c>
      <c r="C252" s="2">
        <v>0.855555534</v>
      </c>
      <c r="D252" s="15">
        <v>0.855555534</v>
      </c>
      <c r="E252" s="3">
        <v>2426</v>
      </c>
      <c r="F252" s="16">
        <v>0</v>
      </c>
      <c r="G252" s="18">
        <v>864</v>
      </c>
      <c r="H252" s="19">
        <f t="shared" si="21"/>
        <v>829</v>
      </c>
      <c r="I252" s="17">
        <v>829</v>
      </c>
      <c r="J252" s="19">
        <f t="shared" si="22"/>
        <v>1666.1775707393915</v>
      </c>
      <c r="K252" s="19">
        <f t="shared" si="23"/>
        <v>1704.2271107393915</v>
      </c>
      <c r="L252" s="19">
        <f t="shared" si="20"/>
        <v>1733.2329707393915</v>
      </c>
      <c r="M252" s="23">
        <f t="shared" si="24"/>
        <v>1718.7300407393914</v>
      </c>
      <c r="O252" s="17">
        <v>71.1</v>
      </c>
      <c r="P252" s="24">
        <v>0.709</v>
      </c>
      <c r="Q252" s="30">
        <f t="shared" si="25"/>
        <v>61.89999999999999</v>
      </c>
      <c r="R252">
        <v>61.9</v>
      </c>
      <c r="S252" s="24">
        <v>4.367</v>
      </c>
      <c r="V252" s="26">
        <v>0.027</v>
      </c>
      <c r="W252" s="23">
        <v>1718.7300407393914</v>
      </c>
    </row>
    <row r="253" spans="1:23" ht="12.75">
      <c r="A253" s="1">
        <v>36346</v>
      </c>
      <c r="B253" s="14">
        <v>186</v>
      </c>
      <c r="C253" s="2">
        <v>0.855671287</v>
      </c>
      <c r="D253" s="15">
        <v>0.855671287</v>
      </c>
      <c r="E253" s="3">
        <v>2436</v>
      </c>
      <c r="F253" s="16">
        <v>0</v>
      </c>
      <c r="G253" s="18">
        <v>864.2</v>
      </c>
      <c r="H253" s="19">
        <f t="shared" si="21"/>
        <v>829.2</v>
      </c>
      <c r="I253" s="17">
        <v>829.2</v>
      </c>
      <c r="J253" s="19">
        <f t="shared" si="22"/>
        <v>1664.174446529461</v>
      </c>
      <c r="K253" s="19">
        <f t="shared" si="23"/>
        <v>1702.223986529461</v>
      </c>
      <c r="L253" s="19">
        <f t="shared" si="20"/>
        <v>1731.229846529461</v>
      </c>
      <c r="M253" s="23">
        <f t="shared" si="24"/>
        <v>1716.726916529461</v>
      </c>
      <c r="O253" s="17">
        <v>73.3</v>
      </c>
      <c r="P253" s="24">
        <v>0.699</v>
      </c>
      <c r="Q253" s="30">
        <f t="shared" si="25"/>
        <v>60.89999999999999</v>
      </c>
      <c r="R253">
        <v>60.9</v>
      </c>
      <c r="S253" s="24">
        <v>4.199</v>
      </c>
      <c r="V253" s="26">
        <v>0.024</v>
      </c>
      <c r="W253" s="23">
        <v>1716.726916529461</v>
      </c>
    </row>
    <row r="254" spans="1:23" ht="12.75">
      <c r="A254" s="1">
        <v>36346</v>
      </c>
      <c r="B254" s="14">
        <v>186</v>
      </c>
      <c r="C254" s="2">
        <v>0.855787039</v>
      </c>
      <c r="D254" s="15">
        <v>0.855787039</v>
      </c>
      <c r="E254" s="3">
        <v>2446</v>
      </c>
      <c r="F254" s="16">
        <v>0</v>
      </c>
      <c r="G254" s="18">
        <v>864.2</v>
      </c>
      <c r="H254" s="19">
        <f t="shared" si="21"/>
        <v>829.2</v>
      </c>
      <c r="I254" s="17">
        <v>829.2</v>
      </c>
      <c r="J254" s="19">
        <f t="shared" si="22"/>
        <v>1664.174446529461</v>
      </c>
      <c r="K254" s="19">
        <f t="shared" si="23"/>
        <v>1702.223986529461</v>
      </c>
      <c r="L254" s="19">
        <f t="shared" si="20"/>
        <v>1731.229846529461</v>
      </c>
      <c r="M254" s="23">
        <f t="shared" si="24"/>
        <v>1716.726916529461</v>
      </c>
      <c r="O254" s="17">
        <v>69.3</v>
      </c>
      <c r="P254" s="24">
        <v>0.683</v>
      </c>
      <c r="Q254" s="30">
        <f t="shared" si="25"/>
        <v>59.30000000000001</v>
      </c>
      <c r="R254">
        <v>59.3</v>
      </c>
      <c r="S254" s="24">
        <v>3.909</v>
      </c>
      <c r="V254" s="26">
        <v>0.024</v>
      </c>
      <c r="W254" s="23">
        <v>1716.726916529461</v>
      </c>
    </row>
    <row r="255" spans="1:23" ht="12.75">
      <c r="A255" s="1">
        <v>36346</v>
      </c>
      <c r="B255" s="14">
        <v>186</v>
      </c>
      <c r="C255" s="2">
        <v>0.855902791</v>
      </c>
      <c r="D255" s="15">
        <v>0.855902791</v>
      </c>
      <c r="E255" s="3">
        <v>2456</v>
      </c>
      <c r="F255" s="16">
        <v>0</v>
      </c>
      <c r="G255" s="18">
        <v>864.2</v>
      </c>
      <c r="H255" s="19">
        <f t="shared" si="21"/>
        <v>829.2</v>
      </c>
      <c r="I255" s="17">
        <v>829.2</v>
      </c>
      <c r="J255" s="19">
        <f t="shared" si="22"/>
        <v>1664.174446529461</v>
      </c>
      <c r="K255" s="19">
        <f t="shared" si="23"/>
        <v>1702.223986529461</v>
      </c>
      <c r="L255" s="19">
        <f t="shared" si="20"/>
        <v>1731.229846529461</v>
      </c>
      <c r="M255" s="23">
        <f t="shared" si="24"/>
        <v>1716.726916529461</v>
      </c>
      <c r="O255" s="17">
        <v>66</v>
      </c>
      <c r="P255" s="24">
        <v>0.697</v>
      </c>
      <c r="Q255" s="30">
        <f t="shared" si="25"/>
        <v>60.69999999999999</v>
      </c>
      <c r="R255">
        <v>60.7</v>
      </c>
      <c r="S255" s="24">
        <v>4.486</v>
      </c>
      <c r="V255" s="26">
        <v>0.022</v>
      </c>
      <c r="W255" s="23">
        <v>1716.726916529461</v>
      </c>
    </row>
    <row r="256" spans="1:23" ht="12.75">
      <c r="A256" s="1">
        <v>36346</v>
      </c>
      <c r="B256" s="14">
        <v>186</v>
      </c>
      <c r="C256" s="2">
        <v>0.856018543</v>
      </c>
      <c r="D256" s="15">
        <v>0.856018543</v>
      </c>
      <c r="E256" s="3">
        <v>2466</v>
      </c>
      <c r="F256" s="16">
        <v>0</v>
      </c>
      <c r="G256" s="18">
        <v>863.6</v>
      </c>
      <c r="H256" s="19">
        <f t="shared" si="21"/>
        <v>828.6</v>
      </c>
      <c r="I256" s="17">
        <v>828.6</v>
      </c>
      <c r="J256" s="19">
        <f t="shared" si="22"/>
        <v>1670.1852693557937</v>
      </c>
      <c r="K256" s="19">
        <f t="shared" si="23"/>
        <v>1708.2348093557937</v>
      </c>
      <c r="L256" s="19">
        <f t="shared" si="20"/>
        <v>1737.2406693557937</v>
      </c>
      <c r="M256" s="23">
        <f t="shared" si="24"/>
        <v>1722.7377393557936</v>
      </c>
      <c r="O256" s="17">
        <v>78.6</v>
      </c>
      <c r="P256" s="24">
        <v>0.704</v>
      </c>
      <c r="Q256" s="30">
        <f t="shared" si="25"/>
        <v>61.39999999999999</v>
      </c>
      <c r="R256">
        <v>61.4</v>
      </c>
      <c r="S256" s="24">
        <v>4.416</v>
      </c>
      <c r="V256" s="26">
        <v>0.022</v>
      </c>
      <c r="W256" s="23">
        <v>1722.7377393557936</v>
      </c>
    </row>
    <row r="257" spans="1:23" ht="12.75">
      <c r="A257" s="1">
        <v>36346</v>
      </c>
      <c r="B257" s="14">
        <v>186</v>
      </c>
      <c r="C257" s="2">
        <v>0.856134236</v>
      </c>
      <c r="D257" s="15">
        <v>0.856134236</v>
      </c>
      <c r="E257" s="3">
        <v>2476</v>
      </c>
      <c r="F257" s="16">
        <v>0</v>
      </c>
      <c r="G257" s="18">
        <v>864.6</v>
      </c>
      <c r="H257" s="19">
        <f t="shared" si="21"/>
        <v>829.6</v>
      </c>
      <c r="I257" s="17">
        <v>829.6</v>
      </c>
      <c r="J257" s="19">
        <f t="shared" si="22"/>
        <v>1660.1696471405273</v>
      </c>
      <c r="K257" s="19">
        <f t="shared" si="23"/>
        <v>1698.2191871405273</v>
      </c>
      <c r="L257" s="19">
        <f t="shared" si="20"/>
        <v>1727.2250471405273</v>
      </c>
      <c r="M257" s="23">
        <f t="shared" si="24"/>
        <v>1712.7221171405272</v>
      </c>
      <c r="O257" s="17">
        <v>61.8</v>
      </c>
      <c r="P257" s="24">
        <v>0.747</v>
      </c>
      <c r="Q257" s="30">
        <f t="shared" si="25"/>
        <v>65.7</v>
      </c>
      <c r="R257">
        <v>65.7</v>
      </c>
      <c r="S257" s="24">
        <v>4.069</v>
      </c>
      <c r="V257" s="26">
        <v>0.022</v>
      </c>
      <c r="W257" s="23">
        <v>1712.7221171405272</v>
      </c>
    </row>
    <row r="258" spans="1:23" ht="12.75">
      <c r="A258" s="1">
        <v>36346</v>
      </c>
      <c r="B258" s="14">
        <v>186</v>
      </c>
      <c r="C258" s="2">
        <v>0.856249988</v>
      </c>
      <c r="D258" s="15">
        <v>0.856249988</v>
      </c>
      <c r="E258" s="3">
        <v>2486</v>
      </c>
      <c r="F258" s="16">
        <v>0</v>
      </c>
      <c r="G258" s="18">
        <v>864.6</v>
      </c>
      <c r="H258" s="19">
        <f t="shared" si="21"/>
        <v>829.6</v>
      </c>
      <c r="I258" s="17">
        <v>829.6</v>
      </c>
      <c r="J258" s="19">
        <f t="shared" si="22"/>
        <v>1660.1696471405273</v>
      </c>
      <c r="K258" s="19">
        <f t="shared" si="23"/>
        <v>1698.2191871405273</v>
      </c>
      <c r="L258" s="19">
        <f t="shared" si="20"/>
        <v>1727.2250471405273</v>
      </c>
      <c r="M258" s="23">
        <f t="shared" si="24"/>
        <v>1712.7221171405272</v>
      </c>
      <c r="O258" s="17">
        <v>59.1</v>
      </c>
      <c r="P258" s="24">
        <v>0.734</v>
      </c>
      <c r="Q258" s="30">
        <f t="shared" si="25"/>
        <v>64.4</v>
      </c>
      <c r="R258">
        <v>64.4</v>
      </c>
      <c r="S258" s="24">
        <v>4.496</v>
      </c>
      <c r="V258" s="26">
        <v>0.021</v>
      </c>
      <c r="W258" s="23">
        <v>1712.7221171405272</v>
      </c>
    </row>
    <row r="259" spans="1:23" ht="12.75">
      <c r="A259" s="1">
        <v>36346</v>
      </c>
      <c r="B259" s="14">
        <v>186</v>
      </c>
      <c r="C259" s="2">
        <v>0.85636574</v>
      </c>
      <c r="D259" s="15">
        <v>0.85636574</v>
      </c>
      <c r="E259" s="3">
        <v>2496</v>
      </c>
      <c r="F259" s="16">
        <v>0</v>
      </c>
      <c r="G259" s="18">
        <v>863.9</v>
      </c>
      <c r="H259" s="19">
        <f t="shared" si="21"/>
        <v>828.9</v>
      </c>
      <c r="I259" s="17">
        <v>828.9</v>
      </c>
      <c r="J259" s="19">
        <f t="shared" si="22"/>
        <v>1667.179314075186</v>
      </c>
      <c r="K259" s="19">
        <f t="shared" si="23"/>
        <v>1705.228854075186</v>
      </c>
      <c r="L259" s="19">
        <f t="shared" si="20"/>
        <v>1734.234714075186</v>
      </c>
      <c r="M259" s="23">
        <f t="shared" si="24"/>
        <v>1719.7317840751862</v>
      </c>
      <c r="O259" s="17">
        <v>64.5</v>
      </c>
      <c r="P259" s="24">
        <v>0.669</v>
      </c>
      <c r="Q259" s="30">
        <f t="shared" si="25"/>
        <v>57.900000000000006</v>
      </c>
      <c r="R259">
        <v>57.9</v>
      </c>
      <c r="S259" s="24">
        <v>4.316</v>
      </c>
      <c r="V259" s="26">
        <v>0.024</v>
      </c>
      <c r="W259" s="23">
        <v>1719.7317840751862</v>
      </c>
    </row>
    <row r="260" spans="1:23" ht="12.75">
      <c r="A260" s="1">
        <v>36346</v>
      </c>
      <c r="B260" s="14">
        <v>186</v>
      </c>
      <c r="C260" s="2">
        <v>0.856481493</v>
      </c>
      <c r="D260" s="15">
        <v>0.856481493</v>
      </c>
      <c r="E260" s="3">
        <v>2506</v>
      </c>
      <c r="F260" s="16">
        <v>0</v>
      </c>
      <c r="G260" s="18">
        <v>863.4</v>
      </c>
      <c r="H260" s="19">
        <f t="shared" si="21"/>
        <v>828.4</v>
      </c>
      <c r="I260" s="17">
        <v>828.4</v>
      </c>
      <c r="J260" s="19">
        <f t="shared" si="22"/>
        <v>1672.189844229016</v>
      </c>
      <c r="K260" s="19">
        <f t="shared" si="23"/>
        <v>1710.239384229016</v>
      </c>
      <c r="L260" s="19">
        <f t="shared" si="20"/>
        <v>1739.245244229016</v>
      </c>
      <c r="M260" s="23">
        <f t="shared" si="24"/>
        <v>1724.7423142290158</v>
      </c>
      <c r="O260" s="17">
        <v>70.7</v>
      </c>
      <c r="P260" s="24">
        <v>0.669</v>
      </c>
      <c r="Q260" s="30">
        <f t="shared" si="25"/>
        <v>57.900000000000006</v>
      </c>
      <c r="R260">
        <v>57.9</v>
      </c>
      <c r="S260" s="24">
        <v>4.246</v>
      </c>
      <c r="V260" s="26">
        <v>0.022</v>
      </c>
      <c r="W260" s="23">
        <v>1724.7423142290158</v>
      </c>
    </row>
    <row r="261" spans="1:23" ht="12.75">
      <c r="A261" s="1">
        <v>36346</v>
      </c>
      <c r="B261" s="14">
        <v>186</v>
      </c>
      <c r="C261" s="2">
        <v>0.856597245</v>
      </c>
      <c r="D261" s="15">
        <v>0.856597245</v>
      </c>
      <c r="E261" s="3">
        <v>2516</v>
      </c>
      <c r="F261" s="16">
        <v>0</v>
      </c>
      <c r="G261" s="18">
        <v>863</v>
      </c>
      <c r="H261" s="19">
        <f t="shared" si="21"/>
        <v>828</v>
      </c>
      <c r="I261" s="17">
        <v>828</v>
      </c>
      <c r="J261" s="19">
        <f t="shared" si="22"/>
        <v>1676.2004462736516</v>
      </c>
      <c r="K261" s="19">
        <f t="shared" si="23"/>
        <v>1714.2499862736515</v>
      </c>
      <c r="L261" s="19">
        <f t="shared" si="20"/>
        <v>1743.2558462736515</v>
      </c>
      <c r="M261" s="23">
        <f t="shared" si="24"/>
        <v>1728.7529162736514</v>
      </c>
      <c r="O261" s="17">
        <v>69.2</v>
      </c>
      <c r="P261" s="24">
        <v>0.679</v>
      </c>
      <c r="Q261" s="30">
        <f t="shared" si="25"/>
        <v>58.900000000000006</v>
      </c>
      <c r="R261">
        <v>58.9</v>
      </c>
      <c r="S261" s="24">
        <v>3.989</v>
      </c>
      <c r="V261" s="26">
        <v>0.022</v>
      </c>
      <c r="W261" s="23">
        <v>1728.7529162736514</v>
      </c>
    </row>
    <row r="262" spans="1:23" ht="12.75">
      <c r="A262" s="1">
        <v>36346</v>
      </c>
      <c r="B262" s="14">
        <v>186</v>
      </c>
      <c r="C262" s="2">
        <v>0.856712937</v>
      </c>
      <c r="D262" s="15">
        <v>0.856712937</v>
      </c>
      <c r="E262" s="3">
        <v>2526</v>
      </c>
      <c r="F262" s="16">
        <v>0</v>
      </c>
      <c r="G262" s="18">
        <v>863.4</v>
      </c>
      <c r="H262" s="19">
        <f t="shared" si="21"/>
        <v>828.4</v>
      </c>
      <c r="I262" s="17">
        <v>828.4</v>
      </c>
      <c r="J262" s="19">
        <f t="shared" si="22"/>
        <v>1672.189844229016</v>
      </c>
      <c r="K262" s="19">
        <f t="shared" si="23"/>
        <v>1710.239384229016</v>
      </c>
      <c r="L262" s="19">
        <f t="shared" si="20"/>
        <v>1739.245244229016</v>
      </c>
      <c r="M262" s="23">
        <f t="shared" si="24"/>
        <v>1724.7423142290158</v>
      </c>
      <c r="O262" s="17">
        <v>63.2</v>
      </c>
      <c r="P262" s="24">
        <v>0.669</v>
      </c>
      <c r="Q262" s="30">
        <f t="shared" si="25"/>
        <v>57.900000000000006</v>
      </c>
      <c r="R262">
        <v>57.9</v>
      </c>
      <c r="S262" s="24">
        <v>4.408</v>
      </c>
      <c r="V262" s="26">
        <v>12.463</v>
      </c>
      <c r="W262" s="23">
        <v>1724.7423142290158</v>
      </c>
    </row>
    <row r="263" spans="1:23" ht="12.75">
      <c r="A263" s="1">
        <v>36346</v>
      </c>
      <c r="B263" s="14">
        <v>186</v>
      </c>
      <c r="C263" s="2">
        <v>0.85682869</v>
      </c>
      <c r="D263" s="15">
        <v>0.85682869</v>
      </c>
      <c r="E263" s="3">
        <v>2536</v>
      </c>
      <c r="F263" s="16">
        <v>0</v>
      </c>
      <c r="G263" s="18">
        <v>863.7</v>
      </c>
      <c r="H263" s="19">
        <f t="shared" si="21"/>
        <v>828.7</v>
      </c>
      <c r="I263" s="17">
        <v>828.7</v>
      </c>
      <c r="J263" s="19">
        <f t="shared" si="22"/>
        <v>1669.1831633542142</v>
      </c>
      <c r="K263" s="19">
        <f t="shared" si="23"/>
        <v>1707.2327033542142</v>
      </c>
      <c r="L263" s="19">
        <f t="shared" si="20"/>
        <v>1736.2385633542142</v>
      </c>
      <c r="M263" s="23">
        <f t="shared" si="24"/>
        <v>1721.7356333542143</v>
      </c>
      <c r="O263" s="17">
        <v>68.1</v>
      </c>
      <c r="P263" s="24">
        <v>0.654</v>
      </c>
      <c r="Q263" s="30">
        <f t="shared" si="25"/>
        <v>56.400000000000006</v>
      </c>
      <c r="R263">
        <v>56.4</v>
      </c>
      <c r="S263" s="24">
        <v>4.286</v>
      </c>
      <c r="V263" s="26">
        <v>12.501</v>
      </c>
      <c r="W263" s="23">
        <v>1721.7356333542143</v>
      </c>
    </row>
    <row r="264" spans="1:23" ht="12.75">
      <c r="A264" s="1">
        <v>36346</v>
      </c>
      <c r="B264" s="14">
        <v>186</v>
      </c>
      <c r="C264" s="2">
        <v>0.856944442</v>
      </c>
      <c r="D264" s="15">
        <v>0.856944442</v>
      </c>
      <c r="E264" s="3">
        <v>2546</v>
      </c>
      <c r="F264" s="16">
        <v>0</v>
      </c>
      <c r="G264" s="18">
        <v>863</v>
      </c>
      <c r="H264" s="19">
        <f t="shared" si="21"/>
        <v>828</v>
      </c>
      <c r="I264" s="17">
        <v>828</v>
      </c>
      <c r="J264" s="19">
        <f t="shared" si="22"/>
        <v>1676.2004462736516</v>
      </c>
      <c r="K264" s="19">
        <f t="shared" si="23"/>
        <v>1714.2499862736515</v>
      </c>
      <c r="L264" s="19">
        <f t="shared" si="20"/>
        <v>1743.2558462736515</v>
      </c>
      <c r="M264" s="23">
        <f t="shared" si="24"/>
        <v>1728.7529162736514</v>
      </c>
      <c r="O264" s="17">
        <v>68.9</v>
      </c>
      <c r="P264" s="24">
        <v>0.683</v>
      </c>
      <c r="Q264" s="30">
        <f t="shared" si="25"/>
        <v>59.30000000000001</v>
      </c>
      <c r="R264">
        <v>59.3</v>
      </c>
      <c r="S264" s="24">
        <v>4.335</v>
      </c>
      <c r="V264" s="26">
        <v>12.491</v>
      </c>
      <c r="W264" s="23">
        <v>1728.7529162736514</v>
      </c>
    </row>
    <row r="265" spans="1:23" ht="12.75">
      <c r="A265" s="1">
        <v>36346</v>
      </c>
      <c r="B265" s="14">
        <v>186</v>
      </c>
      <c r="C265" s="2">
        <v>0.857060194</v>
      </c>
      <c r="D265" s="15">
        <v>0.857060194</v>
      </c>
      <c r="E265" s="3">
        <v>2556</v>
      </c>
      <c r="F265" s="16">
        <v>0</v>
      </c>
      <c r="G265" s="18">
        <v>862.5</v>
      </c>
      <c r="H265" s="19">
        <f t="shared" si="21"/>
        <v>827.5</v>
      </c>
      <c r="I265" s="17">
        <v>827.5</v>
      </c>
      <c r="J265" s="19">
        <f t="shared" si="22"/>
        <v>1681.216424301131</v>
      </c>
      <c r="K265" s="19">
        <f t="shared" si="23"/>
        <v>1719.265964301131</v>
      </c>
      <c r="L265" s="19">
        <f aca="true" t="shared" si="27" ref="L265:L328">(J265+67.0554)</f>
        <v>1748.271824301131</v>
      </c>
      <c r="M265" s="23">
        <f t="shared" si="24"/>
        <v>1733.7688943011308</v>
      </c>
      <c r="O265" s="17">
        <v>70.1</v>
      </c>
      <c r="P265" s="24">
        <v>0.693</v>
      </c>
      <c r="Q265" s="30">
        <f t="shared" si="25"/>
        <v>60.3</v>
      </c>
      <c r="R265">
        <v>60.3</v>
      </c>
      <c r="S265" s="24">
        <v>4.946</v>
      </c>
      <c r="V265" s="26">
        <v>12.431</v>
      </c>
      <c r="W265" s="23">
        <v>1733.7688943011308</v>
      </c>
    </row>
    <row r="266" spans="1:23" ht="12.75">
      <c r="A266" s="1">
        <v>36346</v>
      </c>
      <c r="B266" s="14">
        <v>186</v>
      </c>
      <c r="C266" s="2">
        <v>0.857175946</v>
      </c>
      <c r="D266" s="15">
        <v>0.857175946</v>
      </c>
      <c r="E266" s="3">
        <v>2566</v>
      </c>
      <c r="F266" s="16">
        <v>0</v>
      </c>
      <c r="G266" s="18">
        <v>862.3</v>
      </c>
      <c r="H266" s="19">
        <f aca="true" t="shared" si="28" ref="H266:H329">(G266-35)</f>
        <v>827.3</v>
      </c>
      <c r="I266" s="17">
        <v>827.3</v>
      </c>
      <c r="J266" s="19">
        <f aca="true" t="shared" si="29" ref="J266:J329">(8303.951372*LN(1013.2/H266))</f>
        <v>1683.2236641881102</v>
      </c>
      <c r="K266" s="19">
        <f aca="true" t="shared" si="30" ref="K266:K329">(J266+38.04954)</f>
        <v>1721.2732041881102</v>
      </c>
      <c r="L266" s="19">
        <f t="shared" si="27"/>
        <v>1750.2790641881102</v>
      </c>
      <c r="M266" s="23">
        <f aca="true" t="shared" si="31" ref="M266:M329">AVERAGE(K266:L266)</f>
        <v>1735.77613418811</v>
      </c>
      <c r="O266" s="17">
        <v>79.2</v>
      </c>
      <c r="P266" s="24">
        <v>0.664</v>
      </c>
      <c r="Q266" s="30">
        <f aca="true" t="shared" si="32" ref="Q266:Q329">((P266*100)-9)</f>
        <v>57.400000000000006</v>
      </c>
      <c r="R266">
        <v>57.4</v>
      </c>
      <c r="S266" s="24">
        <v>4.642</v>
      </c>
      <c r="V266" s="26">
        <v>12.468</v>
      </c>
      <c r="W266" s="23">
        <v>1735.77613418811</v>
      </c>
    </row>
    <row r="267" spans="1:23" ht="12.75">
      <c r="A267" s="1">
        <v>36346</v>
      </c>
      <c r="B267" s="14">
        <v>186</v>
      </c>
      <c r="C267" s="2">
        <v>0.857291639</v>
      </c>
      <c r="D267" s="15">
        <v>0.857291639</v>
      </c>
      <c r="E267" s="3">
        <v>2576</v>
      </c>
      <c r="F267" s="16">
        <v>0</v>
      </c>
      <c r="G267" s="18">
        <v>862.1</v>
      </c>
      <c r="H267" s="19">
        <f t="shared" si="28"/>
        <v>827.1</v>
      </c>
      <c r="I267" s="17">
        <v>827.1</v>
      </c>
      <c r="J267" s="19">
        <f t="shared" si="29"/>
        <v>1685.2313893845435</v>
      </c>
      <c r="K267" s="19">
        <f t="shared" si="30"/>
        <v>1723.2809293845435</v>
      </c>
      <c r="L267" s="19">
        <f t="shared" si="27"/>
        <v>1752.2867893845435</v>
      </c>
      <c r="M267" s="23">
        <f t="shared" si="31"/>
        <v>1737.7838593845436</v>
      </c>
      <c r="O267" s="17">
        <v>82.7</v>
      </c>
      <c r="P267" s="24">
        <v>0.724</v>
      </c>
      <c r="Q267" s="30">
        <f t="shared" si="32"/>
        <v>63.39999999999999</v>
      </c>
      <c r="R267">
        <v>63.4</v>
      </c>
      <c r="S267" s="24">
        <v>4.467</v>
      </c>
      <c r="V267" s="26">
        <v>12.469</v>
      </c>
      <c r="W267" s="23">
        <v>1737.7838593845436</v>
      </c>
    </row>
    <row r="268" spans="1:23" ht="12.75">
      <c r="A268" s="1">
        <v>36346</v>
      </c>
      <c r="B268" s="14">
        <v>186</v>
      </c>
      <c r="C268" s="2">
        <v>0.857407391</v>
      </c>
      <c r="D268" s="15">
        <v>0.857407391</v>
      </c>
      <c r="E268" s="3">
        <v>2586</v>
      </c>
      <c r="F268" s="16">
        <v>0</v>
      </c>
      <c r="G268" s="18">
        <v>861.7</v>
      </c>
      <c r="H268" s="19">
        <f t="shared" si="28"/>
        <v>826.7</v>
      </c>
      <c r="I268" s="17">
        <v>826.7</v>
      </c>
      <c r="J268" s="19">
        <f t="shared" si="29"/>
        <v>1689.2482966448774</v>
      </c>
      <c r="K268" s="19">
        <f t="shared" si="30"/>
        <v>1727.2978366448774</v>
      </c>
      <c r="L268" s="19">
        <f t="shared" si="27"/>
        <v>1756.3036966448774</v>
      </c>
      <c r="M268" s="23">
        <f t="shared" si="31"/>
        <v>1741.8007666448775</v>
      </c>
      <c r="O268" s="17">
        <v>82.4</v>
      </c>
      <c r="P268" s="24">
        <v>0.727</v>
      </c>
      <c r="Q268" s="30">
        <f t="shared" si="32"/>
        <v>63.7</v>
      </c>
      <c r="R268">
        <v>63.7</v>
      </c>
      <c r="S268" s="24">
        <v>4.721</v>
      </c>
      <c r="T268" s="29">
        <v>67.245</v>
      </c>
      <c r="U268" s="29">
        <f aca="true" t="shared" si="33" ref="U268:U331">AVERAGE(T263:T268)</f>
        <v>67.245</v>
      </c>
      <c r="V268" s="26">
        <v>12.427</v>
      </c>
      <c r="W268" s="23">
        <v>1741.8007666448775</v>
      </c>
    </row>
    <row r="269" spans="1:23" ht="12.75">
      <c r="A269" s="1">
        <v>36346</v>
      </c>
      <c r="B269" s="14">
        <v>186</v>
      </c>
      <c r="C269" s="2">
        <v>0.857523143</v>
      </c>
      <c r="D269" s="15">
        <v>0.857523143</v>
      </c>
      <c r="E269" s="3">
        <v>2596</v>
      </c>
      <c r="F269" s="16">
        <v>0</v>
      </c>
      <c r="G269" s="18">
        <v>862.2</v>
      </c>
      <c r="H269" s="19">
        <f t="shared" si="28"/>
        <v>827.2</v>
      </c>
      <c r="I269" s="17">
        <v>827.2</v>
      </c>
      <c r="J269" s="19">
        <f t="shared" si="29"/>
        <v>1684.2274661079775</v>
      </c>
      <c r="K269" s="19">
        <f t="shared" si="30"/>
        <v>1722.2770061079775</v>
      </c>
      <c r="L269" s="19">
        <f t="shared" si="27"/>
        <v>1751.2828661079775</v>
      </c>
      <c r="M269" s="23">
        <f t="shared" si="31"/>
        <v>1736.7799361079774</v>
      </c>
      <c r="O269" s="17">
        <v>92</v>
      </c>
      <c r="P269" s="24">
        <v>0.739</v>
      </c>
      <c r="Q269" s="30">
        <f t="shared" si="32"/>
        <v>64.9</v>
      </c>
      <c r="R269">
        <v>64.9</v>
      </c>
      <c r="S269" s="24">
        <v>5.221</v>
      </c>
      <c r="T269" s="29">
        <v>171.805</v>
      </c>
      <c r="U269" s="29">
        <f t="shared" si="33"/>
        <v>119.525</v>
      </c>
      <c r="V269" s="26">
        <v>12.468</v>
      </c>
      <c r="W269" s="23">
        <v>1736.7799361079774</v>
      </c>
    </row>
    <row r="270" spans="1:23" ht="12.75">
      <c r="A270" s="1">
        <v>36346</v>
      </c>
      <c r="B270" s="14">
        <v>186</v>
      </c>
      <c r="C270" s="2">
        <v>0.857638896</v>
      </c>
      <c r="D270" s="15">
        <v>0.857638896</v>
      </c>
      <c r="E270" s="3">
        <v>2606</v>
      </c>
      <c r="F270" s="16">
        <v>0</v>
      </c>
      <c r="G270" s="18">
        <v>861.4</v>
      </c>
      <c r="H270" s="19">
        <f t="shared" si="28"/>
        <v>826.4</v>
      </c>
      <c r="I270" s="17">
        <v>826.4</v>
      </c>
      <c r="J270" s="19">
        <f t="shared" si="29"/>
        <v>1692.2622527745123</v>
      </c>
      <c r="K270" s="19">
        <f t="shared" si="30"/>
        <v>1730.3117927745122</v>
      </c>
      <c r="L270" s="19">
        <f t="shared" si="27"/>
        <v>1759.3176527745122</v>
      </c>
      <c r="M270" s="23">
        <f t="shared" si="31"/>
        <v>1744.8147227745121</v>
      </c>
      <c r="O270" s="17">
        <v>94.1</v>
      </c>
      <c r="P270" s="24">
        <v>0.748</v>
      </c>
      <c r="Q270" s="30">
        <f t="shared" si="32"/>
        <v>65.8</v>
      </c>
      <c r="R270">
        <v>65.8</v>
      </c>
      <c r="S270" s="24">
        <v>4.691</v>
      </c>
      <c r="T270" s="29">
        <v>66.321</v>
      </c>
      <c r="U270" s="29">
        <f t="shared" si="33"/>
        <v>101.79033333333332</v>
      </c>
      <c r="V270" s="26">
        <v>12.465</v>
      </c>
      <c r="W270" s="23">
        <v>1744.8147227745121</v>
      </c>
    </row>
    <row r="271" spans="1:23" ht="12.75">
      <c r="A271" s="1">
        <v>36346</v>
      </c>
      <c r="B271" s="14">
        <v>186</v>
      </c>
      <c r="C271" s="2">
        <v>0.857754648</v>
      </c>
      <c r="D271" s="15">
        <v>0.857754648</v>
      </c>
      <c r="E271" s="3">
        <v>2616</v>
      </c>
      <c r="F271" s="16">
        <v>0</v>
      </c>
      <c r="G271" s="18">
        <v>859.2</v>
      </c>
      <c r="H271" s="19">
        <f t="shared" si="28"/>
        <v>824.2</v>
      </c>
      <c r="I271" s="17">
        <v>824.2</v>
      </c>
      <c r="J271" s="19">
        <f t="shared" si="29"/>
        <v>1714.3980868184158</v>
      </c>
      <c r="K271" s="19">
        <f t="shared" si="30"/>
        <v>1752.4476268184158</v>
      </c>
      <c r="L271" s="19">
        <f t="shared" si="27"/>
        <v>1781.4534868184157</v>
      </c>
      <c r="M271" s="23">
        <f t="shared" si="31"/>
        <v>1766.9505568184159</v>
      </c>
      <c r="O271" s="17">
        <v>75.1</v>
      </c>
      <c r="P271" s="24">
        <v>0.808</v>
      </c>
      <c r="Q271" s="30">
        <f t="shared" si="32"/>
        <v>71.80000000000001</v>
      </c>
      <c r="R271">
        <v>71.8</v>
      </c>
      <c r="S271" s="24">
        <v>4.811</v>
      </c>
      <c r="T271" s="29">
        <v>86.882</v>
      </c>
      <c r="U271" s="29">
        <f t="shared" si="33"/>
        <v>98.06325</v>
      </c>
      <c r="V271" s="26">
        <v>12.443</v>
      </c>
      <c r="W271" s="23">
        <v>1766.9505568184159</v>
      </c>
    </row>
    <row r="272" spans="1:23" ht="12.75">
      <c r="A272" s="1">
        <v>36346</v>
      </c>
      <c r="B272" s="14">
        <v>186</v>
      </c>
      <c r="C272" s="2">
        <v>0.8578704</v>
      </c>
      <c r="D272" s="15">
        <v>0.8578704</v>
      </c>
      <c r="E272" s="3">
        <v>2626</v>
      </c>
      <c r="F272" s="16">
        <v>0</v>
      </c>
      <c r="G272" s="18">
        <v>857.6</v>
      </c>
      <c r="H272" s="19">
        <f t="shared" si="28"/>
        <v>822.6</v>
      </c>
      <c r="I272" s="17">
        <v>822.6</v>
      </c>
      <c r="J272" s="19">
        <f t="shared" si="29"/>
        <v>1730.534018778378</v>
      </c>
      <c r="K272" s="19">
        <f t="shared" si="30"/>
        <v>1768.583558778378</v>
      </c>
      <c r="L272" s="19">
        <f t="shared" si="27"/>
        <v>1797.5894187783779</v>
      </c>
      <c r="M272" s="23">
        <f t="shared" si="31"/>
        <v>1783.0864887783778</v>
      </c>
      <c r="O272" s="17">
        <v>59.2</v>
      </c>
      <c r="P272" s="24">
        <v>0.791</v>
      </c>
      <c r="Q272" s="30">
        <f t="shared" si="32"/>
        <v>70.10000000000001</v>
      </c>
      <c r="R272">
        <v>70.1</v>
      </c>
      <c r="S272" s="24">
        <v>4.534</v>
      </c>
      <c r="T272" s="29">
        <v>23.486</v>
      </c>
      <c r="U272" s="29">
        <f t="shared" si="33"/>
        <v>83.14779999999999</v>
      </c>
      <c r="V272" s="26">
        <v>12.501</v>
      </c>
      <c r="W272" s="23">
        <v>1783.0864887783778</v>
      </c>
    </row>
    <row r="273" spans="1:23" ht="12.75">
      <c r="A273" s="1">
        <v>36346</v>
      </c>
      <c r="B273" s="14">
        <v>186</v>
      </c>
      <c r="C273" s="2">
        <v>0.857986093</v>
      </c>
      <c r="D273" s="15">
        <v>0.857986093</v>
      </c>
      <c r="E273" s="3">
        <v>2636</v>
      </c>
      <c r="F273" s="16">
        <v>0</v>
      </c>
      <c r="G273" s="18">
        <v>857</v>
      </c>
      <c r="H273" s="19">
        <f t="shared" si="28"/>
        <v>822</v>
      </c>
      <c r="I273" s="17">
        <v>822</v>
      </c>
      <c r="J273" s="19">
        <f t="shared" si="29"/>
        <v>1736.5930860825893</v>
      </c>
      <c r="K273" s="19">
        <f t="shared" si="30"/>
        <v>1774.6426260825892</v>
      </c>
      <c r="L273" s="19">
        <f t="shared" si="27"/>
        <v>1803.6484860825892</v>
      </c>
      <c r="M273" s="23">
        <f t="shared" si="31"/>
        <v>1789.1455560825893</v>
      </c>
      <c r="O273" s="17">
        <v>51.3</v>
      </c>
      <c r="P273" s="24">
        <v>0.658</v>
      </c>
      <c r="Q273" s="30">
        <f t="shared" si="32"/>
        <v>56.8</v>
      </c>
      <c r="R273">
        <v>56.8</v>
      </c>
      <c r="S273" s="24">
        <v>4.811</v>
      </c>
      <c r="T273" s="29">
        <v>86.046</v>
      </c>
      <c r="U273" s="29">
        <f t="shared" si="33"/>
        <v>83.63083333333333</v>
      </c>
      <c r="V273" s="26">
        <v>12.46</v>
      </c>
      <c r="W273" s="23">
        <v>1789.1455560825893</v>
      </c>
    </row>
    <row r="274" spans="1:23" ht="12.75">
      <c r="A274" s="1">
        <v>36346</v>
      </c>
      <c r="B274" s="14">
        <v>186</v>
      </c>
      <c r="C274" s="2">
        <v>0.858101845</v>
      </c>
      <c r="D274" s="15">
        <v>0.858101845</v>
      </c>
      <c r="E274" s="3">
        <v>2646</v>
      </c>
      <c r="F274" s="16">
        <v>0</v>
      </c>
      <c r="G274" s="18">
        <v>856.5</v>
      </c>
      <c r="H274" s="19">
        <f t="shared" si="28"/>
        <v>821.5</v>
      </c>
      <c r="I274" s="17">
        <v>821.5</v>
      </c>
      <c r="J274" s="19">
        <f t="shared" si="29"/>
        <v>1741.6456882293442</v>
      </c>
      <c r="K274" s="19">
        <f t="shared" si="30"/>
        <v>1779.6952282293441</v>
      </c>
      <c r="L274" s="19">
        <f t="shared" si="27"/>
        <v>1808.7010882293441</v>
      </c>
      <c r="M274" s="23">
        <f t="shared" si="31"/>
        <v>1794.1981582293442</v>
      </c>
      <c r="O274" s="17">
        <v>49.4</v>
      </c>
      <c r="P274" s="24">
        <v>0.668</v>
      </c>
      <c r="Q274" s="30">
        <f t="shared" si="32"/>
        <v>57.8</v>
      </c>
      <c r="R274">
        <v>57.8</v>
      </c>
      <c r="S274" s="24">
        <v>4.886</v>
      </c>
      <c r="T274" s="29">
        <v>106.562</v>
      </c>
      <c r="U274" s="29">
        <f t="shared" si="33"/>
        <v>90.18366666666667</v>
      </c>
      <c r="V274" s="26">
        <v>12.431</v>
      </c>
      <c r="W274" s="23">
        <v>1794.1981582293442</v>
      </c>
    </row>
    <row r="275" spans="1:23" ht="12.75">
      <c r="A275" s="1">
        <v>36346</v>
      </c>
      <c r="B275" s="14">
        <v>186</v>
      </c>
      <c r="C275" s="2">
        <v>0.858217597</v>
      </c>
      <c r="D275" s="15">
        <v>0.858217597</v>
      </c>
      <c r="E275" s="3">
        <v>2656</v>
      </c>
      <c r="F275" s="16">
        <v>0</v>
      </c>
      <c r="G275" s="18">
        <v>855.2</v>
      </c>
      <c r="H275" s="19">
        <f t="shared" si="28"/>
        <v>820.2</v>
      </c>
      <c r="I275" s="17">
        <v>820.2</v>
      </c>
      <c r="J275" s="19">
        <f t="shared" si="29"/>
        <v>1754.7968596247856</v>
      </c>
      <c r="K275" s="19">
        <f t="shared" si="30"/>
        <v>1792.8463996247856</v>
      </c>
      <c r="L275" s="19">
        <f t="shared" si="27"/>
        <v>1821.8522596247856</v>
      </c>
      <c r="M275" s="23">
        <f t="shared" si="31"/>
        <v>1807.3493296247857</v>
      </c>
      <c r="O275" s="17">
        <v>46.2</v>
      </c>
      <c r="P275" s="24">
        <v>0.578</v>
      </c>
      <c r="Q275" s="30">
        <f t="shared" si="32"/>
        <v>48.8</v>
      </c>
      <c r="R275">
        <v>48.8</v>
      </c>
      <c r="S275" s="24">
        <v>4.915</v>
      </c>
      <c r="T275" s="29">
        <v>106.123</v>
      </c>
      <c r="U275" s="29">
        <f t="shared" si="33"/>
        <v>79.23666666666666</v>
      </c>
      <c r="V275" s="26">
        <v>12.473</v>
      </c>
      <c r="W275" s="23">
        <v>1807.3493296247857</v>
      </c>
    </row>
    <row r="276" spans="1:23" ht="12.75">
      <c r="A276" s="1">
        <v>36346</v>
      </c>
      <c r="B276" s="14">
        <v>186</v>
      </c>
      <c r="C276" s="2">
        <v>0.858333349</v>
      </c>
      <c r="D276" s="15">
        <v>0.858333349</v>
      </c>
      <c r="E276" s="3">
        <v>2666</v>
      </c>
      <c r="F276" s="16">
        <v>0</v>
      </c>
      <c r="G276" s="18">
        <v>853.9</v>
      </c>
      <c r="H276" s="19">
        <f t="shared" si="28"/>
        <v>818.9</v>
      </c>
      <c r="I276" s="17">
        <v>818.9</v>
      </c>
      <c r="J276" s="19">
        <f t="shared" si="29"/>
        <v>1767.9688918950721</v>
      </c>
      <c r="K276" s="19">
        <f t="shared" si="30"/>
        <v>1806.0184318950721</v>
      </c>
      <c r="L276" s="19">
        <f t="shared" si="27"/>
        <v>1835.024291895072</v>
      </c>
      <c r="M276" s="23">
        <f t="shared" si="31"/>
        <v>1820.521361895072</v>
      </c>
      <c r="O276" s="17">
        <v>44.8</v>
      </c>
      <c r="P276" s="24">
        <v>0.583</v>
      </c>
      <c r="Q276" s="30">
        <f t="shared" si="32"/>
        <v>49.3</v>
      </c>
      <c r="R276">
        <v>49.3</v>
      </c>
      <c r="S276" s="24">
        <v>5.155</v>
      </c>
      <c r="T276" s="29">
        <v>168.727</v>
      </c>
      <c r="U276" s="29">
        <f t="shared" si="33"/>
        <v>96.30433333333333</v>
      </c>
      <c r="V276" s="26">
        <v>12.473</v>
      </c>
      <c r="W276" s="23">
        <v>1820.521361895072</v>
      </c>
    </row>
    <row r="277" spans="1:23" ht="12.75">
      <c r="A277" s="1">
        <v>36346</v>
      </c>
      <c r="B277" s="14">
        <v>186</v>
      </c>
      <c r="C277" s="2">
        <v>0.858449101</v>
      </c>
      <c r="D277" s="15">
        <v>0.858449101</v>
      </c>
      <c r="E277" s="3">
        <v>2676</v>
      </c>
      <c r="F277" s="16">
        <v>0</v>
      </c>
      <c r="G277" s="18">
        <v>852.8</v>
      </c>
      <c r="H277" s="19">
        <f t="shared" si="28"/>
        <v>817.8</v>
      </c>
      <c r="I277" s="17">
        <v>817.8</v>
      </c>
      <c r="J277" s="19">
        <f t="shared" si="29"/>
        <v>1779.1308004727205</v>
      </c>
      <c r="K277" s="19">
        <f t="shared" si="30"/>
        <v>1817.1803404727204</v>
      </c>
      <c r="L277" s="19">
        <f t="shared" si="27"/>
        <v>1846.1862004727204</v>
      </c>
      <c r="M277" s="23">
        <f t="shared" si="31"/>
        <v>1831.6832704727203</v>
      </c>
      <c r="O277" s="17">
        <v>43.9</v>
      </c>
      <c r="P277" s="24">
        <v>0.553</v>
      </c>
      <c r="Q277" s="30">
        <f t="shared" si="32"/>
        <v>46.300000000000004</v>
      </c>
      <c r="R277">
        <v>46.3</v>
      </c>
      <c r="S277" s="24">
        <v>4.516</v>
      </c>
      <c r="T277" s="29">
        <v>21.287</v>
      </c>
      <c r="U277" s="29">
        <f t="shared" si="33"/>
        <v>85.37183333333333</v>
      </c>
      <c r="V277" s="26">
        <v>12.433</v>
      </c>
      <c r="W277" s="23">
        <v>1831.6832704727203</v>
      </c>
    </row>
    <row r="278" spans="1:23" ht="12.75">
      <c r="A278" s="1">
        <v>36346</v>
      </c>
      <c r="B278" s="14">
        <v>186</v>
      </c>
      <c r="C278" s="2">
        <v>0.858564794</v>
      </c>
      <c r="D278" s="15">
        <v>0.858564794</v>
      </c>
      <c r="E278" s="3">
        <v>2686</v>
      </c>
      <c r="F278" s="16">
        <v>0</v>
      </c>
      <c r="G278" s="18">
        <v>850.9</v>
      </c>
      <c r="H278" s="19">
        <f t="shared" si="28"/>
        <v>815.9</v>
      </c>
      <c r="I278" s="17">
        <v>815.9</v>
      </c>
      <c r="J278" s="19">
        <f t="shared" si="29"/>
        <v>1798.4458702165493</v>
      </c>
      <c r="K278" s="19">
        <f t="shared" si="30"/>
        <v>1836.4954102165493</v>
      </c>
      <c r="L278" s="19">
        <f t="shared" si="27"/>
        <v>1865.5012702165493</v>
      </c>
      <c r="M278" s="23">
        <f t="shared" si="31"/>
        <v>1850.9983402165494</v>
      </c>
      <c r="O278" s="17">
        <v>40.9</v>
      </c>
      <c r="P278" s="24">
        <v>0.554</v>
      </c>
      <c r="Q278" s="30">
        <f t="shared" si="32"/>
        <v>46.400000000000006</v>
      </c>
      <c r="R278">
        <v>46.4</v>
      </c>
      <c r="S278" s="24">
        <v>4.906</v>
      </c>
      <c r="T278" s="29">
        <v>104.803</v>
      </c>
      <c r="U278" s="29">
        <f t="shared" si="33"/>
        <v>98.92466666666667</v>
      </c>
      <c r="V278" s="26">
        <v>12.473</v>
      </c>
      <c r="W278" s="23">
        <v>1850.9983402165494</v>
      </c>
    </row>
    <row r="279" spans="1:23" ht="12.75">
      <c r="A279" s="1">
        <v>36346</v>
      </c>
      <c r="B279" s="14">
        <v>186</v>
      </c>
      <c r="C279" s="2">
        <v>0.858680546</v>
      </c>
      <c r="D279" s="15">
        <v>0.858680546</v>
      </c>
      <c r="E279" s="3">
        <v>2696</v>
      </c>
      <c r="F279" s="16">
        <v>0</v>
      </c>
      <c r="G279" s="18">
        <v>850.4</v>
      </c>
      <c r="H279" s="19">
        <f t="shared" si="28"/>
        <v>815.4</v>
      </c>
      <c r="I279" s="17">
        <v>815.4</v>
      </c>
      <c r="J279" s="19">
        <f t="shared" si="29"/>
        <v>1803.5362592510846</v>
      </c>
      <c r="K279" s="19">
        <f t="shared" si="30"/>
        <v>1841.5857992510846</v>
      </c>
      <c r="L279" s="19">
        <f t="shared" si="27"/>
        <v>1870.5916592510846</v>
      </c>
      <c r="M279" s="23">
        <f t="shared" si="31"/>
        <v>1856.0887292510847</v>
      </c>
      <c r="O279" s="17">
        <v>40.2</v>
      </c>
      <c r="P279" s="24">
        <v>0.529</v>
      </c>
      <c r="Q279" s="30">
        <f t="shared" si="32"/>
        <v>43.900000000000006</v>
      </c>
      <c r="R279">
        <v>43.9</v>
      </c>
      <c r="S279" s="24">
        <v>5.094</v>
      </c>
      <c r="T279" s="29">
        <v>146.364</v>
      </c>
      <c r="U279" s="29">
        <f t="shared" si="33"/>
        <v>108.97766666666666</v>
      </c>
      <c r="V279" s="26">
        <v>12.471</v>
      </c>
      <c r="W279" s="23">
        <v>1856.0887292510847</v>
      </c>
    </row>
    <row r="280" spans="1:23" ht="12.75">
      <c r="A280" s="1">
        <v>36346</v>
      </c>
      <c r="B280" s="14">
        <v>186</v>
      </c>
      <c r="C280" s="2">
        <v>0.858796299</v>
      </c>
      <c r="D280" s="15">
        <v>0.858796299</v>
      </c>
      <c r="E280" s="3">
        <v>2706</v>
      </c>
      <c r="F280" s="16">
        <v>0</v>
      </c>
      <c r="G280" s="18">
        <v>849.5</v>
      </c>
      <c r="H280" s="19">
        <f t="shared" si="28"/>
        <v>814.5</v>
      </c>
      <c r="I280" s="17">
        <v>814.5</v>
      </c>
      <c r="J280" s="19">
        <f t="shared" si="29"/>
        <v>1812.7068304448674</v>
      </c>
      <c r="K280" s="19">
        <f t="shared" si="30"/>
        <v>1850.7563704448673</v>
      </c>
      <c r="L280" s="19">
        <f t="shared" si="27"/>
        <v>1879.7622304448673</v>
      </c>
      <c r="M280" s="23">
        <f t="shared" si="31"/>
        <v>1865.2593004448672</v>
      </c>
      <c r="O280" s="17">
        <v>40.8</v>
      </c>
      <c r="P280" s="24">
        <v>0.539</v>
      </c>
      <c r="Q280" s="30">
        <f t="shared" si="32"/>
        <v>44.900000000000006</v>
      </c>
      <c r="R280">
        <v>44.9</v>
      </c>
      <c r="S280" s="24">
        <v>5.094</v>
      </c>
      <c r="T280" s="29">
        <v>145.968</v>
      </c>
      <c r="U280" s="29">
        <f t="shared" si="33"/>
        <v>115.54533333333332</v>
      </c>
      <c r="V280" s="26">
        <v>12.416</v>
      </c>
      <c r="W280" s="23">
        <v>1865.2593004448672</v>
      </c>
    </row>
    <row r="281" spans="1:23" ht="12.75">
      <c r="A281" s="1">
        <v>36346</v>
      </c>
      <c r="B281" s="14">
        <v>186</v>
      </c>
      <c r="C281" s="2">
        <v>0.858912051</v>
      </c>
      <c r="D281" s="15">
        <v>0.858912051</v>
      </c>
      <c r="E281" s="3">
        <v>2716</v>
      </c>
      <c r="F281" s="16">
        <v>0</v>
      </c>
      <c r="G281" s="18">
        <v>847.8</v>
      </c>
      <c r="H281" s="19">
        <f t="shared" si="28"/>
        <v>812.8</v>
      </c>
      <c r="I281" s="17">
        <v>812.8</v>
      </c>
      <c r="J281" s="19">
        <f t="shared" si="29"/>
        <v>1830.0567013571915</v>
      </c>
      <c r="K281" s="19">
        <f t="shared" si="30"/>
        <v>1868.1062413571915</v>
      </c>
      <c r="L281" s="19">
        <f t="shared" si="27"/>
        <v>1897.1121013571915</v>
      </c>
      <c r="M281" s="23">
        <f t="shared" si="31"/>
        <v>1882.6091713571914</v>
      </c>
      <c r="O281" s="17">
        <v>40.8</v>
      </c>
      <c r="P281" s="24">
        <v>0.536</v>
      </c>
      <c r="Q281" s="30">
        <f t="shared" si="32"/>
        <v>44.6</v>
      </c>
      <c r="R281">
        <v>44.6</v>
      </c>
      <c r="S281" s="24">
        <v>5.006</v>
      </c>
      <c r="T281" s="29">
        <v>124.528</v>
      </c>
      <c r="U281" s="29">
        <f t="shared" si="33"/>
        <v>118.61283333333334</v>
      </c>
      <c r="V281" s="26">
        <v>12.46</v>
      </c>
      <c r="W281" s="23">
        <v>1882.6091713571914</v>
      </c>
    </row>
    <row r="282" spans="1:23" ht="12.75">
      <c r="A282" s="1">
        <v>36346</v>
      </c>
      <c r="B282" s="14">
        <v>186</v>
      </c>
      <c r="C282" s="2">
        <v>0.859027803</v>
      </c>
      <c r="D282" s="15">
        <v>0.859027803</v>
      </c>
      <c r="E282" s="3">
        <v>2726</v>
      </c>
      <c r="F282" s="16">
        <v>0</v>
      </c>
      <c r="G282" s="18">
        <v>846.8</v>
      </c>
      <c r="H282" s="19">
        <f t="shared" si="28"/>
        <v>811.8</v>
      </c>
      <c r="I282" s="17">
        <v>811.8</v>
      </c>
      <c r="J282" s="19">
        <f t="shared" si="29"/>
        <v>1840.2794668634663</v>
      </c>
      <c r="K282" s="19">
        <f t="shared" si="30"/>
        <v>1878.3290068634662</v>
      </c>
      <c r="L282" s="19">
        <f t="shared" si="27"/>
        <v>1907.3348668634662</v>
      </c>
      <c r="M282" s="23">
        <f t="shared" si="31"/>
        <v>1892.8319368634661</v>
      </c>
      <c r="O282" s="17">
        <v>40.6</v>
      </c>
      <c r="P282" s="24">
        <v>0.531</v>
      </c>
      <c r="Q282" s="30">
        <f t="shared" si="32"/>
        <v>44.1</v>
      </c>
      <c r="R282">
        <v>44.1</v>
      </c>
      <c r="S282" s="24">
        <v>4.591</v>
      </c>
      <c r="T282" s="29">
        <v>40.044</v>
      </c>
      <c r="U282" s="29">
        <f t="shared" si="33"/>
        <v>97.16566666666667</v>
      </c>
      <c r="V282" s="26">
        <v>12.478</v>
      </c>
      <c r="W282" s="23">
        <v>1892.8319368634661</v>
      </c>
    </row>
    <row r="283" spans="1:23" ht="12.75">
      <c r="A283" s="1">
        <v>36346</v>
      </c>
      <c r="B283" s="14">
        <v>186</v>
      </c>
      <c r="C283" s="2">
        <v>0.859143496</v>
      </c>
      <c r="D283" s="15">
        <v>0.859143496</v>
      </c>
      <c r="E283" s="3">
        <v>2736</v>
      </c>
      <c r="F283" s="16">
        <v>0</v>
      </c>
      <c r="G283" s="18">
        <v>845.2</v>
      </c>
      <c r="H283" s="19">
        <f t="shared" si="28"/>
        <v>810.2</v>
      </c>
      <c r="I283" s="17">
        <v>810.2</v>
      </c>
      <c r="J283" s="19">
        <f t="shared" si="29"/>
        <v>1856.6621136016308</v>
      </c>
      <c r="K283" s="19">
        <f t="shared" si="30"/>
        <v>1894.7116536016308</v>
      </c>
      <c r="L283" s="19">
        <f t="shared" si="27"/>
        <v>1923.7175136016308</v>
      </c>
      <c r="M283" s="23">
        <f t="shared" si="31"/>
        <v>1909.2145836016307</v>
      </c>
      <c r="O283" s="17">
        <v>40.8</v>
      </c>
      <c r="P283" s="24">
        <v>0.505</v>
      </c>
      <c r="Q283" s="30">
        <f t="shared" si="32"/>
        <v>41.5</v>
      </c>
      <c r="R283">
        <v>41.5</v>
      </c>
      <c r="S283" s="24">
        <v>4.571</v>
      </c>
      <c r="T283" s="29">
        <v>39.649</v>
      </c>
      <c r="U283" s="29">
        <f t="shared" si="33"/>
        <v>100.226</v>
      </c>
      <c r="V283" s="26">
        <v>12.437</v>
      </c>
      <c r="W283" s="23">
        <v>1909.2145836016307</v>
      </c>
    </row>
    <row r="284" spans="1:23" ht="12.75">
      <c r="A284" s="1">
        <v>36346</v>
      </c>
      <c r="B284" s="14">
        <v>186</v>
      </c>
      <c r="C284" s="2">
        <v>0.859259248</v>
      </c>
      <c r="D284" s="15">
        <v>0.859259248</v>
      </c>
      <c r="E284" s="3">
        <v>2746</v>
      </c>
      <c r="F284" s="16">
        <v>0</v>
      </c>
      <c r="G284" s="18">
        <v>844</v>
      </c>
      <c r="H284" s="19">
        <f t="shared" si="28"/>
        <v>809</v>
      </c>
      <c r="I284" s="17">
        <v>809</v>
      </c>
      <c r="J284" s="19">
        <f t="shared" si="29"/>
        <v>1868.9703441732008</v>
      </c>
      <c r="K284" s="19">
        <f t="shared" si="30"/>
        <v>1907.0198841732008</v>
      </c>
      <c r="L284" s="19">
        <f t="shared" si="27"/>
        <v>1936.0257441732008</v>
      </c>
      <c r="M284" s="23">
        <f t="shared" si="31"/>
        <v>1921.522814173201</v>
      </c>
      <c r="O284" s="17">
        <v>40.8</v>
      </c>
      <c r="P284" s="24">
        <v>0.504</v>
      </c>
      <c r="Q284" s="30">
        <f t="shared" si="32"/>
        <v>41.4</v>
      </c>
      <c r="R284">
        <v>41.4</v>
      </c>
      <c r="S284" s="24">
        <v>4.771</v>
      </c>
      <c r="T284" s="29">
        <v>81.209</v>
      </c>
      <c r="U284" s="29">
        <f t="shared" si="33"/>
        <v>96.29366666666665</v>
      </c>
      <c r="V284" s="26">
        <v>12.461</v>
      </c>
      <c r="W284" s="23">
        <v>1921.522814173201</v>
      </c>
    </row>
    <row r="285" spans="1:23" ht="12.75">
      <c r="A285" s="1">
        <v>36346</v>
      </c>
      <c r="B285" s="14">
        <v>186</v>
      </c>
      <c r="C285" s="2">
        <v>0.859375</v>
      </c>
      <c r="D285" s="15">
        <v>0.859375</v>
      </c>
      <c r="E285" s="3">
        <v>2756</v>
      </c>
      <c r="F285" s="16">
        <v>0</v>
      </c>
      <c r="G285" s="18">
        <v>842</v>
      </c>
      <c r="H285" s="19">
        <f t="shared" si="28"/>
        <v>807</v>
      </c>
      <c r="I285" s="17">
        <v>807</v>
      </c>
      <c r="J285" s="19">
        <f t="shared" si="29"/>
        <v>1889.5246897468626</v>
      </c>
      <c r="K285" s="19">
        <f t="shared" si="30"/>
        <v>1927.5742297468626</v>
      </c>
      <c r="L285" s="19">
        <f t="shared" si="27"/>
        <v>1956.5800897468625</v>
      </c>
      <c r="M285" s="23">
        <f t="shared" si="31"/>
        <v>1942.0771597468624</v>
      </c>
      <c r="O285" s="17">
        <v>40.3</v>
      </c>
      <c r="P285" s="24">
        <v>0.5</v>
      </c>
      <c r="Q285" s="30">
        <f t="shared" si="32"/>
        <v>41</v>
      </c>
      <c r="R285">
        <v>41</v>
      </c>
      <c r="S285" s="24">
        <v>4.633</v>
      </c>
      <c r="T285" s="29">
        <v>38.725</v>
      </c>
      <c r="U285" s="29">
        <f t="shared" si="33"/>
        <v>78.35383333333333</v>
      </c>
      <c r="V285" s="26">
        <v>12.486</v>
      </c>
      <c r="W285" s="23">
        <v>1942.0771597468624</v>
      </c>
    </row>
    <row r="286" spans="1:23" ht="12.75">
      <c r="A286" s="1">
        <v>36346</v>
      </c>
      <c r="B286" s="14">
        <v>186</v>
      </c>
      <c r="C286" s="2">
        <v>0.859490752</v>
      </c>
      <c r="D286" s="15">
        <v>0.859490752</v>
      </c>
      <c r="E286" s="3">
        <v>2766</v>
      </c>
      <c r="F286" s="16">
        <v>0</v>
      </c>
      <c r="G286" s="18">
        <v>840.4</v>
      </c>
      <c r="H286" s="19">
        <f t="shared" si="28"/>
        <v>805.4</v>
      </c>
      <c r="I286" s="17">
        <v>805.4</v>
      </c>
      <c r="J286" s="19">
        <f t="shared" si="29"/>
        <v>1906.0048764947178</v>
      </c>
      <c r="K286" s="19">
        <f t="shared" si="30"/>
        <v>1944.0544164947178</v>
      </c>
      <c r="L286" s="19">
        <f t="shared" si="27"/>
        <v>1973.0602764947178</v>
      </c>
      <c r="M286" s="23">
        <f t="shared" si="31"/>
        <v>1958.5573464947179</v>
      </c>
      <c r="O286" s="17">
        <v>38.9</v>
      </c>
      <c r="P286" s="24">
        <v>0.515</v>
      </c>
      <c r="Q286" s="30">
        <f t="shared" si="32"/>
        <v>42.5</v>
      </c>
      <c r="R286">
        <v>42.5</v>
      </c>
      <c r="S286" s="24">
        <v>4.986</v>
      </c>
      <c r="T286" s="29">
        <v>122.285</v>
      </c>
      <c r="U286" s="29">
        <f t="shared" si="33"/>
        <v>74.40666666666668</v>
      </c>
      <c r="V286" s="26">
        <v>12.418</v>
      </c>
      <c r="W286" s="23">
        <v>1958.5573464947179</v>
      </c>
    </row>
    <row r="287" spans="1:23" ht="12.75">
      <c r="A287" s="1">
        <v>36346</v>
      </c>
      <c r="B287" s="14">
        <v>186</v>
      </c>
      <c r="C287" s="2">
        <v>0.859606504</v>
      </c>
      <c r="D287" s="15">
        <v>0.859606504</v>
      </c>
      <c r="E287" s="3">
        <v>2776</v>
      </c>
      <c r="F287" s="16">
        <v>0</v>
      </c>
      <c r="G287" s="18">
        <v>838.5</v>
      </c>
      <c r="H287" s="19">
        <f t="shared" si="28"/>
        <v>803.5</v>
      </c>
      <c r="I287" s="17">
        <v>803.5</v>
      </c>
      <c r="J287" s="19">
        <f t="shared" si="29"/>
        <v>1925.6176739852197</v>
      </c>
      <c r="K287" s="19">
        <f t="shared" si="30"/>
        <v>1963.6672139852196</v>
      </c>
      <c r="L287" s="19">
        <f t="shared" si="27"/>
        <v>1992.6730739852196</v>
      </c>
      <c r="M287" s="23">
        <f t="shared" si="31"/>
        <v>1978.1701439852195</v>
      </c>
      <c r="O287" s="17">
        <v>36.6</v>
      </c>
      <c r="P287" s="24">
        <v>0.515</v>
      </c>
      <c r="Q287" s="30">
        <f t="shared" si="32"/>
        <v>42.5</v>
      </c>
      <c r="R287">
        <v>42.5</v>
      </c>
      <c r="S287" s="24">
        <v>4.886</v>
      </c>
      <c r="T287" s="29">
        <v>100.846</v>
      </c>
      <c r="U287" s="29">
        <f t="shared" si="33"/>
        <v>70.45966666666666</v>
      </c>
      <c r="V287" s="26">
        <v>12.478</v>
      </c>
      <c r="W287" s="23">
        <v>1978.1701439852195</v>
      </c>
    </row>
    <row r="288" spans="1:23" ht="12.75">
      <c r="A288" s="1">
        <v>36346</v>
      </c>
      <c r="B288" s="14">
        <v>186</v>
      </c>
      <c r="C288" s="2">
        <v>0.859722197</v>
      </c>
      <c r="D288" s="15">
        <v>0.859722197</v>
      </c>
      <c r="E288" s="3">
        <v>2786</v>
      </c>
      <c r="F288" s="16">
        <v>0</v>
      </c>
      <c r="G288" s="18">
        <v>836.8</v>
      </c>
      <c r="H288" s="19">
        <f t="shared" si="28"/>
        <v>801.8</v>
      </c>
      <c r="I288" s="17">
        <v>801.8</v>
      </c>
      <c r="J288" s="19">
        <f t="shared" si="29"/>
        <v>1943.2053181757567</v>
      </c>
      <c r="K288" s="19">
        <f t="shared" si="30"/>
        <v>1981.2548581757567</v>
      </c>
      <c r="L288" s="19">
        <f t="shared" si="27"/>
        <v>2010.2607181757567</v>
      </c>
      <c r="M288" s="23">
        <f t="shared" si="31"/>
        <v>1995.7577881757566</v>
      </c>
      <c r="O288" s="17">
        <v>35.2</v>
      </c>
      <c r="P288" s="24">
        <v>0.539</v>
      </c>
      <c r="Q288" s="30">
        <f t="shared" si="32"/>
        <v>44.900000000000006</v>
      </c>
      <c r="R288">
        <v>44.9</v>
      </c>
      <c r="S288" s="24">
        <v>4.366</v>
      </c>
      <c r="T288" s="29">
        <v>-4.55</v>
      </c>
      <c r="U288" s="29">
        <f t="shared" si="33"/>
        <v>63.02733333333333</v>
      </c>
      <c r="V288" s="26">
        <v>12.514</v>
      </c>
      <c r="W288" s="23">
        <v>1995.7577881757566</v>
      </c>
    </row>
    <row r="289" spans="1:23" ht="12.75">
      <c r="A289" s="1">
        <v>36346</v>
      </c>
      <c r="B289" s="14">
        <v>186</v>
      </c>
      <c r="C289" s="2">
        <v>0.859837949</v>
      </c>
      <c r="D289" s="15">
        <v>0.859837949</v>
      </c>
      <c r="E289" s="3">
        <v>2796</v>
      </c>
      <c r="F289" s="16">
        <v>0</v>
      </c>
      <c r="G289" s="18">
        <v>834.2</v>
      </c>
      <c r="H289" s="19">
        <f t="shared" si="28"/>
        <v>799.2</v>
      </c>
      <c r="I289" s="17">
        <v>799.2</v>
      </c>
      <c r="J289" s="19">
        <f t="shared" si="29"/>
        <v>1970.176326979548</v>
      </c>
      <c r="K289" s="19">
        <f t="shared" si="30"/>
        <v>2008.225866979548</v>
      </c>
      <c r="L289" s="19">
        <f t="shared" si="27"/>
        <v>2037.231726979548</v>
      </c>
      <c r="M289" s="23">
        <f t="shared" si="31"/>
        <v>2022.728796979548</v>
      </c>
      <c r="O289" s="17">
        <v>34.2</v>
      </c>
      <c r="P289" s="24">
        <v>0.499</v>
      </c>
      <c r="Q289" s="30">
        <f t="shared" si="32"/>
        <v>40.9</v>
      </c>
      <c r="R289">
        <v>40.9</v>
      </c>
      <c r="S289" s="24">
        <v>4.782</v>
      </c>
      <c r="T289" s="29">
        <v>78.966</v>
      </c>
      <c r="U289" s="29">
        <f t="shared" si="33"/>
        <v>69.58016666666667</v>
      </c>
      <c r="V289" s="26">
        <v>12.448</v>
      </c>
      <c r="W289" s="23">
        <v>2022.728796979548</v>
      </c>
    </row>
    <row r="290" spans="1:23" ht="12.75">
      <c r="A290" s="1">
        <v>36346</v>
      </c>
      <c r="B290" s="14">
        <v>186</v>
      </c>
      <c r="C290" s="2">
        <v>0.859953701</v>
      </c>
      <c r="D290" s="15">
        <v>0.859953701</v>
      </c>
      <c r="E290" s="3">
        <v>2806</v>
      </c>
      <c r="F290" s="16">
        <v>0</v>
      </c>
      <c r="G290" s="18">
        <v>833</v>
      </c>
      <c r="H290" s="19">
        <f t="shared" si="28"/>
        <v>798</v>
      </c>
      <c r="I290" s="17">
        <v>798</v>
      </c>
      <c r="J290" s="19">
        <f t="shared" si="29"/>
        <v>1982.6540924708422</v>
      </c>
      <c r="K290" s="19">
        <f t="shared" si="30"/>
        <v>2020.7036324708422</v>
      </c>
      <c r="L290" s="19">
        <f t="shared" si="27"/>
        <v>2049.709492470842</v>
      </c>
      <c r="M290" s="23">
        <f t="shared" si="31"/>
        <v>2035.206562470842</v>
      </c>
      <c r="O290" s="17">
        <v>34.3</v>
      </c>
      <c r="P290" s="24">
        <v>0.526</v>
      </c>
      <c r="Q290" s="30">
        <f t="shared" si="32"/>
        <v>43.6</v>
      </c>
      <c r="R290">
        <v>43.6</v>
      </c>
      <c r="S290" s="24">
        <v>4.397</v>
      </c>
      <c r="T290" s="29">
        <v>-5.473</v>
      </c>
      <c r="U290" s="29">
        <f t="shared" si="33"/>
        <v>55.13316666666666</v>
      </c>
      <c r="V290" s="26">
        <v>12.481</v>
      </c>
      <c r="W290" s="23">
        <v>2035.206562470842</v>
      </c>
    </row>
    <row r="291" spans="1:23" ht="12.75">
      <c r="A291" s="1">
        <v>36346</v>
      </c>
      <c r="B291" s="14">
        <v>186</v>
      </c>
      <c r="C291" s="2">
        <v>0.860069454</v>
      </c>
      <c r="D291" s="15">
        <v>0.860069454</v>
      </c>
      <c r="E291" s="3">
        <v>2816</v>
      </c>
      <c r="F291" s="16">
        <v>0</v>
      </c>
      <c r="G291" s="18">
        <v>831.2</v>
      </c>
      <c r="H291" s="19">
        <f t="shared" si="28"/>
        <v>796.2</v>
      </c>
      <c r="I291" s="17">
        <v>796.2</v>
      </c>
      <c r="J291" s="19">
        <f t="shared" si="29"/>
        <v>2001.4059665410769</v>
      </c>
      <c r="K291" s="19">
        <f t="shared" si="30"/>
        <v>2039.4555065410768</v>
      </c>
      <c r="L291" s="19">
        <f t="shared" si="27"/>
        <v>2068.461366541077</v>
      </c>
      <c r="M291" s="23">
        <f t="shared" si="31"/>
        <v>2053.958436541077</v>
      </c>
      <c r="O291" s="17">
        <v>34.9</v>
      </c>
      <c r="P291" s="24">
        <v>0.527</v>
      </c>
      <c r="Q291" s="30">
        <f t="shared" si="32"/>
        <v>43.7</v>
      </c>
      <c r="R291">
        <v>43.7</v>
      </c>
      <c r="S291" s="24">
        <v>4.426</v>
      </c>
      <c r="T291" s="29">
        <v>-5.869</v>
      </c>
      <c r="U291" s="29">
        <f t="shared" si="33"/>
        <v>47.70083333333332</v>
      </c>
      <c r="V291" s="26">
        <v>12.483</v>
      </c>
      <c r="W291" s="23">
        <v>2053.958436541077</v>
      </c>
    </row>
    <row r="292" spans="1:23" ht="12.75">
      <c r="A292" s="1">
        <v>36346</v>
      </c>
      <c r="B292" s="14">
        <v>186</v>
      </c>
      <c r="C292" s="2">
        <v>0.860185206</v>
      </c>
      <c r="D292" s="15">
        <v>0.860185206</v>
      </c>
      <c r="E292" s="3">
        <v>2826</v>
      </c>
      <c r="F292" s="16">
        <v>0</v>
      </c>
      <c r="G292" s="18">
        <v>829.5</v>
      </c>
      <c r="H292" s="19">
        <f t="shared" si="28"/>
        <v>794.5</v>
      </c>
      <c r="I292" s="17">
        <v>794.5</v>
      </c>
      <c r="J292" s="19">
        <f t="shared" si="29"/>
        <v>2019.1550363931553</v>
      </c>
      <c r="K292" s="19">
        <f t="shared" si="30"/>
        <v>2057.2045763931555</v>
      </c>
      <c r="L292" s="19">
        <f t="shared" si="27"/>
        <v>2086.2104363931553</v>
      </c>
      <c r="M292" s="23">
        <f t="shared" si="31"/>
        <v>2071.707506393155</v>
      </c>
      <c r="O292" s="17">
        <v>34.7</v>
      </c>
      <c r="P292" s="24">
        <v>0.524</v>
      </c>
      <c r="Q292" s="30">
        <f t="shared" si="32"/>
        <v>43.400000000000006</v>
      </c>
      <c r="R292">
        <v>43.4</v>
      </c>
      <c r="S292" s="24">
        <v>4.691</v>
      </c>
      <c r="T292" s="29">
        <v>56.691</v>
      </c>
      <c r="U292" s="29">
        <f t="shared" si="33"/>
        <v>36.768499999999996</v>
      </c>
      <c r="V292" s="26">
        <v>12.443</v>
      </c>
      <c r="W292" s="23">
        <v>2071.707506393155</v>
      </c>
    </row>
    <row r="293" spans="1:23" ht="12.75">
      <c r="A293" s="1">
        <v>36346</v>
      </c>
      <c r="B293" s="14">
        <v>186</v>
      </c>
      <c r="C293" s="2">
        <v>0.860300899</v>
      </c>
      <c r="D293" s="15">
        <v>0.860300899</v>
      </c>
      <c r="E293" s="3">
        <v>2836</v>
      </c>
      <c r="F293" s="16">
        <v>0</v>
      </c>
      <c r="G293" s="18">
        <v>828.1</v>
      </c>
      <c r="H293" s="19">
        <f t="shared" si="28"/>
        <v>793.1</v>
      </c>
      <c r="I293" s="17">
        <v>793.1</v>
      </c>
      <c r="J293" s="19">
        <f t="shared" si="29"/>
        <v>2033.8004570712374</v>
      </c>
      <c r="K293" s="19">
        <f t="shared" si="30"/>
        <v>2071.8499970712373</v>
      </c>
      <c r="L293" s="19">
        <f t="shared" si="27"/>
        <v>2100.8558570712376</v>
      </c>
      <c r="M293" s="23">
        <f t="shared" si="31"/>
        <v>2086.3529270712374</v>
      </c>
      <c r="O293" s="17">
        <v>34</v>
      </c>
      <c r="P293" s="24">
        <v>0.499</v>
      </c>
      <c r="Q293" s="30">
        <f t="shared" si="32"/>
        <v>40.9</v>
      </c>
      <c r="R293">
        <v>40.9</v>
      </c>
      <c r="S293" s="24">
        <v>5.075</v>
      </c>
      <c r="T293" s="29">
        <v>140.207</v>
      </c>
      <c r="U293" s="29">
        <f t="shared" si="33"/>
        <v>43.32866666666666</v>
      </c>
      <c r="V293" s="26">
        <v>12.458</v>
      </c>
      <c r="W293" s="23">
        <v>2086.3529270712374</v>
      </c>
    </row>
    <row r="294" spans="1:23" ht="12.75">
      <c r="A294" s="1">
        <v>36346</v>
      </c>
      <c r="B294" s="14">
        <v>186</v>
      </c>
      <c r="C294" s="2">
        <v>0.860416651</v>
      </c>
      <c r="D294" s="15">
        <v>0.860416651</v>
      </c>
      <c r="E294" s="3">
        <v>2846</v>
      </c>
      <c r="F294" s="16">
        <v>0</v>
      </c>
      <c r="G294" s="18">
        <v>826.6</v>
      </c>
      <c r="H294" s="19">
        <f t="shared" si="28"/>
        <v>791.6</v>
      </c>
      <c r="I294" s="17">
        <v>791.6</v>
      </c>
      <c r="J294" s="19">
        <f t="shared" si="29"/>
        <v>2049.520695322016</v>
      </c>
      <c r="K294" s="19">
        <f t="shared" si="30"/>
        <v>2087.570235322016</v>
      </c>
      <c r="L294" s="19">
        <f t="shared" si="27"/>
        <v>2116.576095322016</v>
      </c>
      <c r="M294" s="23">
        <f t="shared" si="31"/>
        <v>2102.073165322016</v>
      </c>
      <c r="O294" s="17">
        <v>34</v>
      </c>
      <c r="P294" s="24">
        <v>0.509</v>
      </c>
      <c r="Q294" s="30">
        <f t="shared" si="32"/>
        <v>41.9</v>
      </c>
      <c r="R294">
        <v>41.9</v>
      </c>
      <c r="S294" s="24">
        <v>4.955</v>
      </c>
      <c r="T294" s="29">
        <v>118.768</v>
      </c>
      <c r="U294" s="29">
        <f t="shared" si="33"/>
        <v>63.88166666666666</v>
      </c>
      <c r="V294" s="26">
        <v>12.458</v>
      </c>
      <c r="W294" s="23">
        <v>2102.073165322016</v>
      </c>
    </row>
    <row r="295" spans="1:23" ht="12.75">
      <c r="A295" s="1">
        <v>36346</v>
      </c>
      <c r="B295" s="14">
        <v>186</v>
      </c>
      <c r="C295" s="2">
        <v>0.860532403</v>
      </c>
      <c r="D295" s="15">
        <v>0.860532403</v>
      </c>
      <c r="E295" s="3">
        <v>2856</v>
      </c>
      <c r="F295" s="16">
        <v>0</v>
      </c>
      <c r="G295" s="18">
        <v>825</v>
      </c>
      <c r="H295" s="19">
        <f t="shared" si="28"/>
        <v>790</v>
      </c>
      <c r="I295" s="17">
        <v>790</v>
      </c>
      <c r="J295" s="19">
        <f t="shared" si="29"/>
        <v>2066.321816626547</v>
      </c>
      <c r="K295" s="19">
        <f t="shared" si="30"/>
        <v>2104.371356626547</v>
      </c>
      <c r="L295" s="19">
        <f t="shared" si="27"/>
        <v>2133.377216626547</v>
      </c>
      <c r="M295" s="23">
        <f t="shared" si="31"/>
        <v>2118.874286626547</v>
      </c>
      <c r="O295" s="17">
        <v>33.9</v>
      </c>
      <c r="P295" s="24">
        <v>0.5</v>
      </c>
      <c r="Q295" s="30">
        <f t="shared" si="32"/>
        <v>41</v>
      </c>
      <c r="R295">
        <v>41</v>
      </c>
      <c r="S295" s="24">
        <v>4.731</v>
      </c>
      <c r="T295" s="29">
        <v>55.372</v>
      </c>
      <c r="U295" s="29">
        <f t="shared" si="33"/>
        <v>59.94933333333333</v>
      </c>
      <c r="V295" s="26">
        <v>12.441</v>
      </c>
      <c r="W295" s="23">
        <v>2118.874286626547</v>
      </c>
    </row>
    <row r="296" spans="1:23" ht="12.75">
      <c r="A296" s="1">
        <v>36346</v>
      </c>
      <c r="B296" s="14">
        <v>186</v>
      </c>
      <c r="C296" s="2">
        <v>0.860648155</v>
      </c>
      <c r="D296" s="15">
        <v>0.860648155</v>
      </c>
      <c r="E296" s="3">
        <v>2866</v>
      </c>
      <c r="F296" s="16">
        <v>0</v>
      </c>
      <c r="G296" s="18">
        <v>823.4</v>
      </c>
      <c r="H296" s="19">
        <f t="shared" si="28"/>
        <v>788.4</v>
      </c>
      <c r="I296" s="17">
        <v>788.4</v>
      </c>
      <c r="J296" s="19">
        <f t="shared" si="29"/>
        <v>2083.157000035087</v>
      </c>
      <c r="K296" s="19">
        <f t="shared" si="30"/>
        <v>2121.206540035087</v>
      </c>
      <c r="L296" s="19">
        <f t="shared" si="27"/>
        <v>2150.2124000350873</v>
      </c>
      <c r="M296" s="23">
        <f t="shared" si="31"/>
        <v>2135.709470035087</v>
      </c>
      <c r="O296" s="17">
        <v>34.1</v>
      </c>
      <c r="P296" s="24">
        <v>0.534</v>
      </c>
      <c r="Q296" s="30">
        <f t="shared" si="32"/>
        <v>44.400000000000006</v>
      </c>
      <c r="R296">
        <v>44.4</v>
      </c>
      <c r="S296" s="24">
        <v>5.249</v>
      </c>
      <c r="T296" s="29">
        <v>159.932</v>
      </c>
      <c r="U296" s="29">
        <f t="shared" si="33"/>
        <v>87.51683333333334</v>
      </c>
      <c r="V296" s="26">
        <v>12.513</v>
      </c>
      <c r="W296" s="23">
        <v>2135.709470035087</v>
      </c>
    </row>
    <row r="297" spans="1:23" ht="12.75">
      <c r="A297" s="1">
        <v>36346</v>
      </c>
      <c r="B297" s="14">
        <v>186</v>
      </c>
      <c r="C297" s="2">
        <v>0.860763907</v>
      </c>
      <c r="D297" s="15">
        <v>0.860763907</v>
      </c>
      <c r="E297" s="3">
        <v>2876</v>
      </c>
      <c r="F297" s="16">
        <v>0</v>
      </c>
      <c r="G297" s="18">
        <v>822.8</v>
      </c>
      <c r="H297" s="19">
        <f t="shared" si="28"/>
        <v>787.8</v>
      </c>
      <c r="I297" s="17">
        <v>787.8</v>
      </c>
      <c r="J297" s="19">
        <f t="shared" si="29"/>
        <v>2089.47900366896</v>
      </c>
      <c r="K297" s="19">
        <f t="shared" si="30"/>
        <v>2127.52854366896</v>
      </c>
      <c r="L297" s="19">
        <f t="shared" si="27"/>
        <v>2156.5344036689603</v>
      </c>
      <c r="M297" s="23">
        <f t="shared" si="31"/>
        <v>2142.03147366896</v>
      </c>
      <c r="O297" s="17">
        <v>34.3</v>
      </c>
      <c r="P297" s="24">
        <v>0.499</v>
      </c>
      <c r="Q297" s="30">
        <f t="shared" si="32"/>
        <v>40.9</v>
      </c>
      <c r="R297">
        <v>40.9</v>
      </c>
      <c r="S297" s="24">
        <v>4.841</v>
      </c>
      <c r="T297" s="29">
        <v>75.448</v>
      </c>
      <c r="U297" s="29">
        <f t="shared" si="33"/>
        <v>101.06966666666666</v>
      </c>
      <c r="V297" s="26">
        <v>12.511</v>
      </c>
      <c r="W297" s="23">
        <v>2142.03147366896</v>
      </c>
    </row>
    <row r="298" spans="1:23" ht="12.75">
      <c r="A298" s="1">
        <v>36346</v>
      </c>
      <c r="B298" s="14">
        <v>186</v>
      </c>
      <c r="C298" s="2">
        <v>0.8608796</v>
      </c>
      <c r="D298" s="15">
        <v>0.8608796</v>
      </c>
      <c r="E298" s="3">
        <v>2886</v>
      </c>
      <c r="F298" s="16">
        <v>0</v>
      </c>
      <c r="G298" s="18">
        <v>821.4</v>
      </c>
      <c r="H298" s="19">
        <f t="shared" si="28"/>
        <v>786.4</v>
      </c>
      <c r="I298" s="17">
        <v>786.4</v>
      </c>
      <c r="J298" s="19">
        <f t="shared" si="29"/>
        <v>2104.2490900439852</v>
      </c>
      <c r="K298" s="19">
        <f t="shared" si="30"/>
        <v>2142.298630043985</v>
      </c>
      <c r="L298" s="19">
        <f t="shared" si="27"/>
        <v>2171.3044900439854</v>
      </c>
      <c r="M298" s="23">
        <f t="shared" si="31"/>
        <v>2156.8015600439853</v>
      </c>
      <c r="O298" s="17">
        <v>34.5</v>
      </c>
      <c r="P298" s="24">
        <v>0.514</v>
      </c>
      <c r="Q298" s="30">
        <f t="shared" si="32"/>
        <v>42.4</v>
      </c>
      <c r="R298">
        <v>42.4</v>
      </c>
      <c r="S298" s="24">
        <v>4.516</v>
      </c>
      <c r="T298" s="29">
        <v>12.009</v>
      </c>
      <c r="U298" s="29">
        <f t="shared" si="33"/>
        <v>93.62266666666666</v>
      </c>
      <c r="V298" s="26">
        <v>12.437</v>
      </c>
      <c r="W298" s="23">
        <v>2156.8015600439853</v>
      </c>
    </row>
    <row r="299" spans="1:23" ht="12.75">
      <c r="A299" s="1">
        <v>36346</v>
      </c>
      <c r="B299" s="14">
        <v>186</v>
      </c>
      <c r="C299" s="2">
        <v>0.860995352</v>
      </c>
      <c r="D299" s="15">
        <v>0.860995352</v>
      </c>
      <c r="E299" s="3">
        <v>2896</v>
      </c>
      <c r="F299" s="16">
        <v>0</v>
      </c>
      <c r="G299" s="18">
        <v>820.5</v>
      </c>
      <c r="H299" s="19">
        <f t="shared" si="28"/>
        <v>785.5</v>
      </c>
      <c r="I299" s="17">
        <v>785.5</v>
      </c>
      <c r="J299" s="19">
        <f t="shared" si="29"/>
        <v>2113.758037243502</v>
      </c>
      <c r="K299" s="19">
        <f t="shared" si="30"/>
        <v>2151.807577243502</v>
      </c>
      <c r="L299" s="19">
        <f t="shared" si="27"/>
        <v>2180.813437243502</v>
      </c>
      <c r="M299" s="23">
        <f t="shared" si="31"/>
        <v>2166.310507243502</v>
      </c>
      <c r="O299" s="17">
        <v>34.5</v>
      </c>
      <c r="P299" s="24">
        <v>0.489</v>
      </c>
      <c r="Q299" s="30">
        <f t="shared" si="32"/>
        <v>39.9</v>
      </c>
      <c r="R299">
        <v>39.9</v>
      </c>
      <c r="S299" s="24">
        <v>5.034</v>
      </c>
      <c r="T299" s="29">
        <v>116.613</v>
      </c>
      <c r="U299" s="29">
        <f t="shared" si="33"/>
        <v>89.69033333333334</v>
      </c>
      <c r="V299" s="26">
        <v>12.457</v>
      </c>
      <c r="W299" s="23">
        <v>2166.310507243502</v>
      </c>
    </row>
    <row r="300" spans="1:23" ht="12.75">
      <c r="A300" s="1">
        <v>36346</v>
      </c>
      <c r="B300" s="14">
        <v>186</v>
      </c>
      <c r="C300" s="2">
        <v>0.861111104</v>
      </c>
      <c r="D300" s="15">
        <v>0.861111104</v>
      </c>
      <c r="E300" s="3">
        <v>2906</v>
      </c>
      <c r="F300" s="16">
        <v>0</v>
      </c>
      <c r="G300" s="18">
        <v>819</v>
      </c>
      <c r="H300" s="19">
        <f t="shared" si="28"/>
        <v>784</v>
      </c>
      <c r="I300" s="17">
        <v>784</v>
      </c>
      <c r="J300" s="19">
        <f t="shared" si="29"/>
        <v>2129.6305200092315</v>
      </c>
      <c r="K300" s="19">
        <f t="shared" si="30"/>
        <v>2167.6800600092315</v>
      </c>
      <c r="L300" s="19">
        <f t="shared" si="27"/>
        <v>2196.6859200092317</v>
      </c>
      <c r="M300" s="23">
        <f t="shared" si="31"/>
        <v>2182.1829900092316</v>
      </c>
      <c r="O300" s="17">
        <v>33.8</v>
      </c>
      <c r="P300" s="24">
        <v>0.505</v>
      </c>
      <c r="Q300" s="30">
        <f t="shared" si="32"/>
        <v>41.5</v>
      </c>
      <c r="R300">
        <v>41.5</v>
      </c>
      <c r="S300" s="24">
        <v>4.396</v>
      </c>
      <c r="T300" s="29">
        <v>-9.827</v>
      </c>
      <c r="U300" s="29">
        <f t="shared" si="33"/>
        <v>68.25783333333332</v>
      </c>
      <c r="V300" s="26">
        <v>12.486</v>
      </c>
      <c r="W300" s="23">
        <v>2182.1829900092316</v>
      </c>
    </row>
    <row r="301" spans="1:23" ht="12.75">
      <c r="A301" s="1">
        <v>36346</v>
      </c>
      <c r="B301" s="14">
        <v>186</v>
      </c>
      <c r="C301" s="2">
        <v>0.861226857</v>
      </c>
      <c r="D301" s="15">
        <v>0.861226857</v>
      </c>
      <c r="E301" s="3">
        <v>2916</v>
      </c>
      <c r="F301" s="16">
        <v>0</v>
      </c>
      <c r="G301" s="18">
        <v>817</v>
      </c>
      <c r="H301" s="19">
        <f t="shared" si="28"/>
        <v>782</v>
      </c>
      <c r="I301" s="17">
        <v>782</v>
      </c>
      <c r="J301" s="19">
        <f t="shared" si="29"/>
        <v>2150.841135301237</v>
      </c>
      <c r="K301" s="19">
        <f t="shared" si="30"/>
        <v>2188.890675301237</v>
      </c>
      <c r="L301" s="19">
        <f t="shared" si="27"/>
        <v>2217.8965353012372</v>
      </c>
      <c r="M301" s="23">
        <f t="shared" si="31"/>
        <v>2203.393605301237</v>
      </c>
      <c r="O301" s="17">
        <v>33.7</v>
      </c>
      <c r="P301" s="24">
        <v>0.48</v>
      </c>
      <c r="Q301" s="30">
        <f t="shared" si="32"/>
        <v>39</v>
      </c>
      <c r="R301">
        <v>39</v>
      </c>
      <c r="S301" s="24">
        <v>4.672</v>
      </c>
      <c r="T301" s="29">
        <v>52.689</v>
      </c>
      <c r="U301" s="29">
        <f t="shared" si="33"/>
        <v>67.81066666666668</v>
      </c>
      <c r="V301" s="26">
        <v>12.486</v>
      </c>
      <c r="W301" s="23">
        <v>2203.393605301237</v>
      </c>
    </row>
    <row r="302" spans="1:23" ht="12.75">
      <c r="A302" s="1">
        <v>36346</v>
      </c>
      <c r="B302" s="14">
        <v>186</v>
      </c>
      <c r="C302" s="2">
        <v>0.861342609</v>
      </c>
      <c r="D302" s="15">
        <v>0.861342609</v>
      </c>
      <c r="E302" s="3">
        <v>2926</v>
      </c>
      <c r="F302" s="16">
        <v>0</v>
      </c>
      <c r="G302" s="18">
        <v>816.3</v>
      </c>
      <c r="H302" s="19">
        <f t="shared" si="28"/>
        <v>781.3</v>
      </c>
      <c r="I302" s="17">
        <v>781.3</v>
      </c>
      <c r="J302" s="19">
        <f t="shared" si="29"/>
        <v>2158.2776687226965</v>
      </c>
      <c r="K302" s="19">
        <f t="shared" si="30"/>
        <v>2196.3272087226965</v>
      </c>
      <c r="L302" s="19">
        <f t="shared" si="27"/>
        <v>2225.3330687226967</v>
      </c>
      <c r="M302" s="23">
        <f t="shared" si="31"/>
        <v>2210.8301387226966</v>
      </c>
      <c r="O302" s="17">
        <v>33.5</v>
      </c>
      <c r="P302" s="24">
        <v>0.514</v>
      </c>
      <c r="Q302" s="30">
        <f t="shared" si="32"/>
        <v>42.4</v>
      </c>
      <c r="R302">
        <v>42.4</v>
      </c>
      <c r="S302" s="24">
        <v>4.486</v>
      </c>
      <c r="T302" s="29">
        <v>10.25</v>
      </c>
      <c r="U302" s="29">
        <f t="shared" si="33"/>
        <v>42.86366666666667</v>
      </c>
      <c r="V302" s="26">
        <v>12.487</v>
      </c>
      <c r="W302" s="23">
        <v>2210.8301387226966</v>
      </c>
    </row>
    <row r="303" spans="1:23" ht="12.75">
      <c r="A303" s="1">
        <v>36346</v>
      </c>
      <c r="B303" s="14">
        <v>186</v>
      </c>
      <c r="C303" s="2">
        <v>0.861458361</v>
      </c>
      <c r="D303" s="15">
        <v>0.861458361</v>
      </c>
      <c r="E303" s="3">
        <v>2936</v>
      </c>
      <c r="F303" s="16">
        <v>0</v>
      </c>
      <c r="G303" s="18">
        <v>815</v>
      </c>
      <c r="H303" s="19">
        <f t="shared" si="28"/>
        <v>780</v>
      </c>
      <c r="I303" s="17">
        <v>780</v>
      </c>
      <c r="J303" s="19">
        <f t="shared" si="29"/>
        <v>2172.1060672089775</v>
      </c>
      <c r="K303" s="19">
        <f t="shared" si="30"/>
        <v>2210.1556072089775</v>
      </c>
      <c r="L303" s="19">
        <f t="shared" si="27"/>
        <v>2239.1614672089777</v>
      </c>
      <c r="M303" s="23">
        <f t="shared" si="31"/>
        <v>2224.6585372089776</v>
      </c>
      <c r="O303" s="17">
        <v>33.6</v>
      </c>
      <c r="P303" s="24">
        <v>0.49</v>
      </c>
      <c r="Q303" s="30">
        <f t="shared" si="32"/>
        <v>40</v>
      </c>
      <c r="R303">
        <v>40</v>
      </c>
      <c r="S303" s="24">
        <v>4.831</v>
      </c>
      <c r="T303" s="29">
        <v>72.854</v>
      </c>
      <c r="U303" s="29">
        <f t="shared" si="33"/>
        <v>42.431333333333335</v>
      </c>
      <c r="V303" s="26">
        <v>12.483</v>
      </c>
      <c r="W303" s="23">
        <v>2224.6585372089776</v>
      </c>
    </row>
    <row r="304" spans="1:23" ht="12.75">
      <c r="A304" s="1">
        <v>36346</v>
      </c>
      <c r="B304" s="14">
        <v>186</v>
      </c>
      <c r="C304" s="2">
        <v>0.861574054</v>
      </c>
      <c r="D304" s="15">
        <v>0.861574054</v>
      </c>
      <c r="E304" s="3">
        <v>2946</v>
      </c>
      <c r="F304" s="16">
        <v>0</v>
      </c>
      <c r="G304" s="18">
        <v>814.2</v>
      </c>
      <c r="H304" s="19">
        <f t="shared" si="28"/>
        <v>779.2</v>
      </c>
      <c r="I304" s="17">
        <v>779.2</v>
      </c>
      <c r="J304" s="19">
        <f t="shared" si="29"/>
        <v>2180.627311027023</v>
      </c>
      <c r="K304" s="19">
        <f t="shared" si="30"/>
        <v>2218.676851027023</v>
      </c>
      <c r="L304" s="19">
        <f t="shared" si="27"/>
        <v>2247.6827110270233</v>
      </c>
      <c r="M304" s="23">
        <f t="shared" si="31"/>
        <v>2233.179781027023</v>
      </c>
      <c r="O304" s="17">
        <v>33.6</v>
      </c>
      <c r="P304" s="24">
        <v>0.5</v>
      </c>
      <c r="Q304" s="30">
        <f t="shared" si="32"/>
        <v>41</v>
      </c>
      <c r="R304">
        <v>41</v>
      </c>
      <c r="S304" s="24">
        <v>5.449</v>
      </c>
      <c r="T304" s="29">
        <v>198.414</v>
      </c>
      <c r="U304" s="29">
        <f t="shared" si="33"/>
        <v>73.49883333333334</v>
      </c>
      <c r="V304" s="26">
        <v>12.491</v>
      </c>
      <c r="W304" s="23">
        <v>2233.179781027023</v>
      </c>
    </row>
    <row r="305" spans="1:23" ht="12.75">
      <c r="A305" s="1">
        <v>36346</v>
      </c>
      <c r="B305" s="14">
        <v>186</v>
      </c>
      <c r="C305" s="2">
        <v>0.861689806</v>
      </c>
      <c r="D305" s="15">
        <v>0.861689806</v>
      </c>
      <c r="E305" s="3">
        <v>2956</v>
      </c>
      <c r="F305" s="16">
        <v>0</v>
      </c>
      <c r="G305" s="18">
        <v>813.1</v>
      </c>
      <c r="H305" s="19">
        <f t="shared" si="28"/>
        <v>778.1</v>
      </c>
      <c r="I305" s="17">
        <v>778.1</v>
      </c>
      <c r="J305" s="19">
        <f t="shared" si="29"/>
        <v>2192.3583172921453</v>
      </c>
      <c r="K305" s="19">
        <f t="shared" si="30"/>
        <v>2230.4078572921453</v>
      </c>
      <c r="L305" s="19">
        <f t="shared" si="27"/>
        <v>2259.4137172921455</v>
      </c>
      <c r="M305" s="23">
        <f t="shared" si="31"/>
        <v>2244.9107872921454</v>
      </c>
      <c r="O305" s="17">
        <v>33.8</v>
      </c>
      <c r="P305" s="24">
        <v>0.485</v>
      </c>
      <c r="Q305" s="30">
        <f t="shared" si="32"/>
        <v>39.5</v>
      </c>
      <c r="R305">
        <v>39.5</v>
      </c>
      <c r="S305" s="24">
        <v>5.047</v>
      </c>
      <c r="T305" s="29">
        <v>113.93</v>
      </c>
      <c r="U305" s="29">
        <f t="shared" si="33"/>
        <v>73.05166666666666</v>
      </c>
      <c r="V305" s="26">
        <v>12.663</v>
      </c>
      <c r="W305" s="23">
        <v>2244.9107872921454</v>
      </c>
    </row>
    <row r="306" spans="1:23" ht="12.75">
      <c r="A306" s="1">
        <v>36346</v>
      </c>
      <c r="B306" s="14">
        <v>186</v>
      </c>
      <c r="C306" s="2">
        <v>0.861805558</v>
      </c>
      <c r="D306" s="15">
        <v>0.861805558</v>
      </c>
      <c r="E306" s="3">
        <v>2966</v>
      </c>
      <c r="F306" s="16">
        <v>0</v>
      </c>
      <c r="G306" s="18">
        <v>811.5</v>
      </c>
      <c r="H306" s="19">
        <f t="shared" si="28"/>
        <v>776.5</v>
      </c>
      <c r="I306" s="17">
        <v>776.5</v>
      </c>
      <c r="J306" s="19">
        <f t="shared" si="29"/>
        <v>2209.4512375114014</v>
      </c>
      <c r="K306" s="19">
        <f t="shared" si="30"/>
        <v>2247.5007775114013</v>
      </c>
      <c r="L306" s="19">
        <f t="shared" si="27"/>
        <v>2276.5066375114016</v>
      </c>
      <c r="M306" s="23">
        <f t="shared" si="31"/>
        <v>2262.0037075114014</v>
      </c>
      <c r="O306" s="17">
        <v>33.8</v>
      </c>
      <c r="P306" s="24">
        <v>0.505</v>
      </c>
      <c r="Q306" s="30">
        <f t="shared" si="32"/>
        <v>41.5</v>
      </c>
      <c r="R306">
        <v>41.5</v>
      </c>
      <c r="S306" s="24">
        <v>5.351</v>
      </c>
      <c r="T306" s="29">
        <v>197.491</v>
      </c>
      <c r="U306" s="29">
        <f t="shared" si="33"/>
        <v>107.60466666666667</v>
      </c>
      <c r="V306" s="26">
        <v>12.597</v>
      </c>
      <c r="W306" s="23">
        <v>2262.0037075114014</v>
      </c>
    </row>
    <row r="307" spans="1:23" ht="12.75">
      <c r="A307" s="1">
        <v>36346</v>
      </c>
      <c r="B307" s="14">
        <v>186</v>
      </c>
      <c r="C307" s="2">
        <v>0.86192131</v>
      </c>
      <c r="D307" s="15">
        <v>0.86192131</v>
      </c>
      <c r="E307" s="3">
        <v>2976</v>
      </c>
      <c r="F307" s="16">
        <v>0</v>
      </c>
      <c r="G307" s="18">
        <v>809.8</v>
      </c>
      <c r="H307" s="19">
        <f t="shared" si="28"/>
        <v>774.8</v>
      </c>
      <c r="I307" s="17">
        <v>774.8</v>
      </c>
      <c r="J307" s="19">
        <f t="shared" si="29"/>
        <v>2227.6510995410786</v>
      </c>
      <c r="K307" s="19">
        <f t="shared" si="30"/>
        <v>2265.7006395410785</v>
      </c>
      <c r="L307" s="19">
        <f t="shared" si="27"/>
        <v>2294.7064995410788</v>
      </c>
      <c r="M307" s="23">
        <f t="shared" si="31"/>
        <v>2280.2035695410787</v>
      </c>
      <c r="O307" s="17">
        <v>33.9</v>
      </c>
      <c r="P307" s="24">
        <v>0.494</v>
      </c>
      <c r="Q307" s="30">
        <f t="shared" si="32"/>
        <v>40.4</v>
      </c>
      <c r="R307">
        <v>40.4</v>
      </c>
      <c r="S307" s="24">
        <v>4.851</v>
      </c>
      <c r="T307" s="29">
        <v>92.095</v>
      </c>
      <c r="U307" s="29">
        <f t="shared" si="33"/>
        <v>114.17233333333333</v>
      </c>
      <c r="V307" s="26">
        <v>12.559</v>
      </c>
      <c r="W307" s="23">
        <v>2280.2035695410787</v>
      </c>
    </row>
    <row r="308" spans="1:23" ht="12.75">
      <c r="A308" s="1">
        <v>36346</v>
      </c>
      <c r="B308" s="14">
        <v>186</v>
      </c>
      <c r="C308" s="2">
        <v>0.862037063</v>
      </c>
      <c r="D308" s="15">
        <v>0.862037063</v>
      </c>
      <c r="E308" s="3">
        <v>2986</v>
      </c>
      <c r="F308" s="16">
        <v>0</v>
      </c>
      <c r="G308" s="18">
        <v>809.4</v>
      </c>
      <c r="H308" s="19">
        <f t="shared" si="28"/>
        <v>774.4</v>
      </c>
      <c r="I308" s="17">
        <v>774.4</v>
      </c>
      <c r="J308" s="19">
        <f t="shared" si="29"/>
        <v>2231.9392232470063</v>
      </c>
      <c r="K308" s="19">
        <f t="shared" si="30"/>
        <v>2269.9887632470063</v>
      </c>
      <c r="L308" s="19">
        <f t="shared" si="27"/>
        <v>2298.9946232470065</v>
      </c>
      <c r="M308" s="23">
        <f t="shared" si="31"/>
        <v>2284.4916932470064</v>
      </c>
      <c r="O308" s="17">
        <v>34.3</v>
      </c>
      <c r="P308" s="24">
        <v>0.505</v>
      </c>
      <c r="Q308" s="30">
        <f t="shared" si="32"/>
        <v>41.5</v>
      </c>
      <c r="R308">
        <v>41.5</v>
      </c>
      <c r="S308" s="24">
        <v>4.536</v>
      </c>
      <c r="T308" s="29">
        <v>7.655</v>
      </c>
      <c r="U308" s="29">
        <f t="shared" si="33"/>
        <v>113.73983333333332</v>
      </c>
      <c r="V308" s="26">
        <v>12.593</v>
      </c>
      <c r="W308" s="23">
        <v>2284.4916932470064</v>
      </c>
    </row>
    <row r="309" spans="1:23" ht="12.75">
      <c r="A309" s="1">
        <v>36346</v>
      </c>
      <c r="B309" s="14">
        <v>186</v>
      </c>
      <c r="C309" s="2">
        <v>0.862152755</v>
      </c>
      <c r="D309" s="15">
        <v>0.862152755</v>
      </c>
      <c r="E309" s="3">
        <v>2996</v>
      </c>
      <c r="F309" s="16">
        <v>0</v>
      </c>
      <c r="G309" s="18">
        <v>808.6</v>
      </c>
      <c r="H309" s="19">
        <f t="shared" si="28"/>
        <v>773.6</v>
      </c>
      <c r="I309" s="17">
        <v>773.6</v>
      </c>
      <c r="J309" s="19">
        <f t="shared" si="29"/>
        <v>2240.5221194860414</v>
      </c>
      <c r="K309" s="19">
        <f t="shared" si="30"/>
        <v>2278.5716594860414</v>
      </c>
      <c r="L309" s="19">
        <f t="shared" si="27"/>
        <v>2307.5775194860416</v>
      </c>
      <c r="M309" s="23">
        <f t="shared" si="31"/>
        <v>2293.0745894860415</v>
      </c>
      <c r="O309" s="17">
        <v>34.6</v>
      </c>
      <c r="P309" s="24">
        <v>0.49</v>
      </c>
      <c r="Q309" s="30">
        <f t="shared" si="32"/>
        <v>40</v>
      </c>
      <c r="R309">
        <v>40</v>
      </c>
      <c r="S309" s="24">
        <v>5.176</v>
      </c>
      <c r="T309" s="29">
        <v>154.171</v>
      </c>
      <c r="U309" s="29">
        <f t="shared" si="33"/>
        <v>127.29266666666668</v>
      </c>
      <c r="V309" s="26">
        <v>12.564</v>
      </c>
      <c r="W309" s="23">
        <v>2293.0745894860415</v>
      </c>
    </row>
    <row r="310" spans="1:23" ht="12.75">
      <c r="A310" s="1">
        <v>36346</v>
      </c>
      <c r="B310" s="14">
        <v>186</v>
      </c>
      <c r="C310" s="2">
        <v>0.862268507</v>
      </c>
      <c r="D310" s="15">
        <v>0.862268507</v>
      </c>
      <c r="E310" s="3">
        <v>3006</v>
      </c>
      <c r="F310" s="16">
        <v>0</v>
      </c>
      <c r="G310" s="18">
        <v>807.6</v>
      </c>
      <c r="H310" s="19">
        <f t="shared" si="28"/>
        <v>772.6</v>
      </c>
      <c r="I310" s="17">
        <v>772.6</v>
      </c>
      <c r="J310" s="19">
        <f t="shared" si="29"/>
        <v>2251.2632299889483</v>
      </c>
      <c r="K310" s="19">
        <f t="shared" si="30"/>
        <v>2289.3127699889483</v>
      </c>
      <c r="L310" s="19">
        <f t="shared" si="27"/>
        <v>2318.3186299889485</v>
      </c>
      <c r="M310" s="23">
        <f t="shared" si="31"/>
        <v>2303.8156999889484</v>
      </c>
      <c r="O310" s="17">
        <v>34.8</v>
      </c>
      <c r="P310" s="24">
        <v>0.544</v>
      </c>
      <c r="Q310" s="30">
        <f t="shared" si="32"/>
        <v>45.400000000000006</v>
      </c>
      <c r="R310">
        <v>45.4</v>
      </c>
      <c r="S310" s="24">
        <v>5.007</v>
      </c>
      <c r="T310" s="29">
        <v>111.732</v>
      </c>
      <c r="U310" s="29">
        <f t="shared" si="33"/>
        <v>112.84566666666667</v>
      </c>
      <c r="V310" s="26">
        <v>12.561</v>
      </c>
      <c r="W310" s="23">
        <v>2303.8156999889484</v>
      </c>
    </row>
    <row r="311" spans="1:23" ht="12.75">
      <c r="A311" s="1">
        <v>36346</v>
      </c>
      <c r="B311" s="14">
        <v>186</v>
      </c>
      <c r="C311" s="2">
        <v>0.86238426</v>
      </c>
      <c r="D311" s="15">
        <v>0.86238426</v>
      </c>
      <c r="E311" s="3">
        <v>3016</v>
      </c>
      <c r="F311" s="16">
        <v>0</v>
      </c>
      <c r="G311" s="18">
        <v>807</v>
      </c>
      <c r="H311" s="19">
        <f t="shared" si="28"/>
        <v>772</v>
      </c>
      <c r="I311" s="17">
        <v>772</v>
      </c>
      <c r="J311" s="19">
        <f t="shared" si="29"/>
        <v>2257.7145715321335</v>
      </c>
      <c r="K311" s="19">
        <f t="shared" si="30"/>
        <v>2295.7641115321335</v>
      </c>
      <c r="L311" s="19">
        <f t="shared" si="27"/>
        <v>2324.7699715321337</v>
      </c>
      <c r="M311" s="23">
        <f t="shared" si="31"/>
        <v>2310.2670415321336</v>
      </c>
      <c r="O311" s="17">
        <v>35</v>
      </c>
      <c r="P311" s="24">
        <v>0.484</v>
      </c>
      <c r="Q311" s="30">
        <f t="shared" si="32"/>
        <v>39.4</v>
      </c>
      <c r="R311">
        <v>39.4</v>
      </c>
      <c r="S311" s="24">
        <v>4.732</v>
      </c>
      <c r="T311" s="29">
        <v>48.336</v>
      </c>
      <c r="U311" s="29">
        <f t="shared" si="33"/>
        <v>101.91333333333334</v>
      </c>
      <c r="V311" s="26">
        <v>12.563</v>
      </c>
      <c r="W311" s="23">
        <v>2310.2670415321336</v>
      </c>
    </row>
    <row r="312" spans="1:23" ht="12.75">
      <c r="A312" s="1">
        <v>36346</v>
      </c>
      <c r="B312" s="14">
        <v>186</v>
      </c>
      <c r="C312" s="2">
        <v>0.862500012</v>
      </c>
      <c r="D312" s="15">
        <v>0.862500012</v>
      </c>
      <c r="E312" s="3">
        <v>3026</v>
      </c>
      <c r="F312" s="16">
        <v>0</v>
      </c>
      <c r="G312" s="18">
        <v>806.4</v>
      </c>
      <c r="H312" s="19">
        <f t="shared" si="28"/>
        <v>771.4</v>
      </c>
      <c r="I312" s="17">
        <v>771.4</v>
      </c>
      <c r="J312" s="19">
        <f t="shared" si="29"/>
        <v>2264.170929021045</v>
      </c>
      <c r="K312" s="19">
        <f t="shared" si="30"/>
        <v>2302.220469021045</v>
      </c>
      <c r="L312" s="19">
        <f t="shared" si="27"/>
        <v>2331.2263290210453</v>
      </c>
      <c r="M312" s="23">
        <f t="shared" si="31"/>
        <v>2316.723399021045</v>
      </c>
      <c r="O312" s="17">
        <v>34.8</v>
      </c>
      <c r="P312" s="24">
        <v>0.514</v>
      </c>
      <c r="Q312" s="30">
        <f t="shared" si="32"/>
        <v>42.4</v>
      </c>
      <c r="R312">
        <v>42.4</v>
      </c>
      <c r="S312" s="24">
        <v>4.604</v>
      </c>
      <c r="T312" s="29">
        <v>26.852</v>
      </c>
      <c r="U312" s="29">
        <f t="shared" si="33"/>
        <v>73.4735</v>
      </c>
      <c r="V312" s="26">
        <v>12.577</v>
      </c>
      <c r="W312" s="23">
        <v>2316.723399021045</v>
      </c>
    </row>
    <row r="313" spans="1:23" ht="12.75">
      <c r="A313" s="1">
        <v>36346</v>
      </c>
      <c r="B313" s="14">
        <v>186</v>
      </c>
      <c r="C313" s="2">
        <v>0.862615764</v>
      </c>
      <c r="D313" s="15">
        <v>0.862615764</v>
      </c>
      <c r="E313" s="3">
        <v>3036</v>
      </c>
      <c r="F313" s="16">
        <v>0</v>
      </c>
      <c r="G313" s="18">
        <v>805.4</v>
      </c>
      <c r="H313" s="19">
        <f t="shared" si="28"/>
        <v>770.4</v>
      </c>
      <c r="I313" s="17">
        <v>770.4</v>
      </c>
      <c r="J313" s="19">
        <f t="shared" si="29"/>
        <v>2274.9426925914363</v>
      </c>
      <c r="K313" s="19">
        <f t="shared" si="30"/>
        <v>2312.9922325914363</v>
      </c>
      <c r="L313" s="19">
        <f t="shared" si="27"/>
        <v>2341.9980925914365</v>
      </c>
      <c r="M313" s="23">
        <f t="shared" si="31"/>
        <v>2327.4951625914364</v>
      </c>
      <c r="O313" s="17">
        <v>35.2</v>
      </c>
      <c r="P313" s="24">
        <v>0.474</v>
      </c>
      <c r="Q313" s="30">
        <f t="shared" si="32"/>
        <v>38.4</v>
      </c>
      <c r="R313">
        <v>38.4</v>
      </c>
      <c r="S313" s="24">
        <v>4.813</v>
      </c>
      <c r="T313" s="29">
        <v>68.412</v>
      </c>
      <c r="U313" s="29">
        <f t="shared" si="33"/>
        <v>69.52633333333334</v>
      </c>
      <c r="V313" s="26">
        <v>12.611</v>
      </c>
      <c r="W313" s="23">
        <v>2327.4951625914364</v>
      </c>
    </row>
    <row r="314" spans="1:23" ht="12.75">
      <c r="A314" s="1">
        <v>36346</v>
      </c>
      <c r="B314" s="14">
        <v>186</v>
      </c>
      <c r="C314" s="2">
        <v>0.862731457</v>
      </c>
      <c r="D314" s="15">
        <v>0.862731457</v>
      </c>
      <c r="E314" s="3">
        <v>3046</v>
      </c>
      <c r="F314" s="16">
        <v>0</v>
      </c>
      <c r="G314" s="18">
        <v>805</v>
      </c>
      <c r="H314" s="19">
        <f t="shared" si="28"/>
        <v>770</v>
      </c>
      <c r="I314" s="17">
        <v>770</v>
      </c>
      <c r="J314" s="19">
        <f t="shared" si="29"/>
        <v>2279.2553134995865</v>
      </c>
      <c r="K314" s="19">
        <f t="shared" si="30"/>
        <v>2317.3048534995864</v>
      </c>
      <c r="L314" s="19">
        <f t="shared" si="27"/>
        <v>2346.3107134995867</v>
      </c>
      <c r="M314" s="23">
        <f t="shared" si="31"/>
        <v>2331.8077834995865</v>
      </c>
      <c r="O314" s="17">
        <v>35.3</v>
      </c>
      <c r="P314" s="24">
        <v>0.509</v>
      </c>
      <c r="Q314" s="30">
        <f t="shared" si="32"/>
        <v>41.9</v>
      </c>
      <c r="R314">
        <v>41.9</v>
      </c>
      <c r="S314" s="24">
        <v>4.664</v>
      </c>
      <c r="T314" s="29">
        <v>47.017</v>
      </c>
      <c r="U314" s="29">
        <f t="shared" si="33"/>
        <v>76.08666666666667</v>
      </c>
      <c r="V314" s="26">
        <v>12.566</v>
      </c>
      <c r="W314" s="23">
        <v>2331.8077834995865</v>
      </c>
    </row>
    <row r="315" spans="1:23" ht="12.75">
      <c r="A315" s="1">
        <v>36346</v>
      </c>
      <c r="B315" s="14">
        <v>186</v>
      </c>
      <c r="C315" s="2">
        <v>0.862847209</v>
      </c>
      <c r="D315" s="15">
        <v>0.862847209</v>
      </c>
      <c r="E315" s="3">
        <v>3056</v>
      </c>
      <c r="F315" s="16">
        <v>0</v>
      </c>
      <c r="G315" s="18">
        <v>804</v>
      </c>
      <c r="H315" s="19">
        <f t="shared" si="28"/>
        <v>769</v>
      </c>
      <c r="I315" s="17">
        <v>769</v>
      </c>
      <c r="J315" s="19">
        <f t="shared" si="29"/>
        <v>2290.0466748259746</v>
      </c>
      <c r="K315" s="19">
        <f t="shared" si="30"/>
        <v>2328.0962148259746</v>
      </c>
      <c r="L315" s="19">
        <f t="shared" si="27"/>
        <v>2357.102074825975</v>
      </c>
      <c r="M315" s="23">
        <f t="shared" si="31"/>
        <v>2342.5991448259747</v>
      </c>
      <c r="O315" s="17">
        <v>35.2</v>
      </c>
      <c r="P315" s="24">
        <v>0.504</v>
      </c>
      <c r="Q315" s="30">
        <f t="shared" si="32"/>
        <v>41.4</v>
      </c>
      <c r="R315">
        <v>41.4</v>
      </c>
      <c r="S315" s="24">
        <v>4.783</v>
      </c>
      <c r="T315" s="29">
        <v>67.577</v>
      </c>
      <c r="U315" s="29">
        <f t="shared" si="33"/>
        <v>61.654333333333334</v>
      </c>
      <c r="V315" s="26">
        <v>12.463</v>
      </c>
      <c r="W315" s="23">
        <v>2342.5991448259747</v>
      </c>
    </row>
    <row r="316" spans="1:23" ht="12.75">
      <c r="A316" s="1">
        <v>36346</v>
      </c>
      <c r="B316" s="14">
        <v>186</v>
      </c>
      <c r="C316" s="2">
        <v>0.862962961</v>
      </c>
      <c r="D316" s="15">
        <v>0.862962961</v>
      </c>
      <c r="E316" s="3">
        <v>3066</v>
      </c>
      <c r="F316" s="16">
        <v>0</v>
      </c>
      <c r="G316" s="18">
        <v>802.6</v>
      </c>
      <c r="H316" s="19">
        <f t="shared" si="28"/>
        <v>767.6</v>
      </c>
      <c r="I316" s="17">
        <v>767.6</v>
      </c>
      <c r="J316" s="19">
        <f t="shared" si="29"/>
        <v>2305.178179625682</v>
      </c>
      <c r="K316" s="19">
        <f t="shared" si="30"/>
        <v>2343.227719625682</v>
      </c>
      <c r="L316" s="19">
        <f t="shared" si="27"/>
        <v>2372.233579625682</v>
      </c>
      <c r="M316" s="23">
        <f t="shared" si="31"/>
        <v>2357.730649625682</v>
      </c>
      <c r="O316" s="17">
        <v>34.9</v>
      </c>
      <c r="P316" s="24">
        <v>0.509</v>
      </c>
      <c r="Q316" s="30">
        <f t="shared" si="32"/>
        <v>41.9</v>
      </c>
      <c r="R316">
        <v>41.9</v>
      </c>
      <c r="S316" s="24">
        <v>4.742</v>
      </c>
      <c r="T316" s="29">
        <v>46.093</v>
      </c>
      <c r="U316" s="29">
        <f t="shared" si="33"/>
        <v>50.71450000000001</v>
      </c>
      <c r="V316" s="26">
        <v>12.488</v>
      </c>
      <c r="W316" s="23">
        <v>2357.730649625682</v>
      </c>
    </row>
    <row r="317" spans="1:23" ht="12.75">
      <c r="A317" s="1">
        <v>36346</v>
      </c>
      <c r="B317" s="14">
        <v>186</v>
      </c>
      <c r="C317" s="2">
        <v>0.863078713</v>
      </c>
      <c r="D317" s="15">
        <v>0.863078713</v>
      </c>
      <c r="E317" s="3">
        <v>3076</v>
      </c>
      <c r="F317" s="16">
        <v>0</v>
      </c>
      <c r="G317" s="18">
        <v>801.6</v>
      </c>
      <c r="H317" s="19">
        <f t="shared" si="28"/>
        <v>766.6</v>
      </c>
      <c r="I317" s="17">
        <v>766.6</v>
      </c>
      <c r="J317" s="19">
        <f t="shared" si="29"/>
        <v>2316.003303531274</v>
      </c>
      <c r="K317" s="19">
        <f t="shared" si="30"/>
        <v>2354.052843531274</v>
      </c>
      <c r="L317" s="19">
        <f t="shared" si="27"/>
        <v>2383.058703531274</v>
      </c>
      <c r="M317" s="23">
        <f t="shared" si="31"/>
        <v>2368.555773531274</v>
      </c>
      <c r="O317" s="17">
        <v>35.2</v>
      </c>
      <c r="P317" s="24">
        <v>0.489</v>
      </c>
      <c r="Q317" s="30">
        <f t="shared" si="32"/>
        <v>39.9</v>
      </c>
      <c r="R317">
        <v>39.9</v>
      </c>
      <c r="S317" s="24">
        <v>4.662</v>
      </c>
      <c r="T317" s="29">
        <v>45.653</v>
      </c>
      <c r="U317" s="29">
        <f t="shared" si="33"/>
        <v>50.26733333333334</v>
      </c>
      <c r="V317" s="26">
        <v>12.448</v>
      </c>
      <c r="W317" s="23">
        <v>2368.555773531274</v>
      </c>
    </row>
    <row r="318" spans="1:23" ht="12.75">
      <c r="A318" s="1">
        <v>36346</v>
      </c>
      <c r="B318" s="14">
        <v>186</v>
      </c>
      <c r="C318" s="2">
        <v>0.863194466</v>
      </c>
      <c r="D318" s="15">
        <v>0.863194466</v>
      </c>
      <c r="E318" s="3">
        <v>3086</v>
      </c>
      <c r="F318" s="16">
        <v>0</v>
      </c>
      <c r="G318" s="18">
        <v>800.2</v>
      </c>
      <c r="H318" s="19">
        <f t="shared" si="28"/>
        <v>765.2</v>
      </c>
      <c r="I318" s="17">
        <v>765.2</v>
      </c>
      <c r="J318" s="19">
        <f t="shared" si="29"/>
        <v>2331.1822239618887</v>
      </c>
      <c r="K318" s="19">
        <f t="shared" si="30"/>
        <v>2369.2317639618886</v>
      </c>
      <c r="L318" s="19">
        <f t="shared" si="27"/>
        <v>2398.237623961889</v>
      </c>
      <c r="M318" s="23">
        <f t="shared" si="31"/>
        <v>2383.7346939618888</v>
      </c>
      <c r="O318" s="17">
        <v>35.5</v>
      </c>
      <c r="P318" s="24">
        <v>0.499</v>
      </c>
      <c r="Q318" s="30">
        <f t="shared" si="32"/>
        <v>40.9</v>
      </c>
      <c r="R318">
        <v>40.9</v>
      </c>
      <c r="S318" s="24">
        <v>4.712</v>
      </c>
      <c r="T318" s="29">
        <v>45.258</v>
      </c>
      <c r="U318" s="29">
        <f t="shared" si="33"/>
        <v>53.335</v>
      </c>
      <c r="V318" s="26">
        <v>12.488</v>
      </c>
      <c r="W318" s="23">
        <v>2383.7346939618888</v>
      </c>
    </row>
    <row r="319" spans="1:23" ht="12.75">
      <c r="A319" s="1">
        <v>36346</v>
      </c>
      <c r="B319" s="14">
        <v>186</v>
      </c>
      <c r="C319" s="2">
        <v>0.863310158</v>
      </c>
      <c r="D319" s="15">
        <v>0.863310158</v>
      </c>
      <c r="E319" s="3">
        <v>3096</v>
      </c>
      <c r="F319" s="16">
        <v>0</v>
      </c>
      <c r="G319" s="18">
        <v>799</v>
      </c>
      <c r="H319" s="19">
        <f t="shared" si="28"/>
        <v>764</v>
      </c>
      <c r="I319" s="17">
        <v>764</v>
      </c>
      <c r="J319" s="19">
        <f t="shared" si="29"/>
        <v>2344.214847152842</v>
      </c>
      <c r="K319" s="19">
        <f t="shared" si="30"/>
        <v>2382.264387152842</v>
      </c>
      <c r="L319" s="19">
        <f t="shared" si="27"/>
        <v>2411.2702471528423</v>
      </c>
      <c r="M319" s="23">
        <f t="shared" si="31"/>
        <v>2396.767317152842</v>
      </c>
      <c r="O319" s="17">
        <v>36.1</v>
      </c>
      <c r="P319" s="24">
        <v>0.494</v>
      </c>
      <c r="Q319" s="30">
        <f t="shared" si="32"/>
        <v>40.4</v>
      </c>
      <c r="R319">
        <v>40.4</v>
      </c>
      <c r="S319" s="24">
        <v>4.427</v>
      </c>
      <c r="T319" s="29">
        <v>-18.182</v>
      </c>
      <c r="U319" s="29">
        <f t="shared" si="33"/>
        <v>38.90266666666667</v>
      </c>
      <c r="V319" s="26">
        <v>12.488</v>
      </c>
      <c r="W319" s="23">
        <v>2396.767317152842</v>
      </c>
    </row>
    <row r="320" spans="1:23" ht="12.75">
      <c r="A320" s="1">
        <v>36346</v>
      </c>
      <c r="B320" s="14">
        <v>186</v>
      </c>
      <c r="C320" s="2">
        <v>0.86342591</v>
      </c>
      <c r="D320" s="15">
        <v>0.86342591</v>
      </c>
      <c r="E320" s="3">
        <v>3106</v>
      </c>
      <c r="F320" s="16">
        <v>0</v>
      </c>
      <c r="G320" s="18">
        <v>798.1</v>
      </c>
      <c r="H320" s="19">
        <f t="shared" si="28"/>
        <v>763.1</v>
      </c>
      <c r="I320" s="17">
        <v>763.1</v>
      </c>
      <c r="J320" s="19">
        <f t="shared" si="29"/>
        <v>2354.0027550830087</v>
      </c>
      <c r="K320" s="19">
        <f t="shared" si="30"/>
        <v>2392.0522950830086</v>
      </c>
      <c r="L320" s="19">
        <f t="shared" si="27"/>
        <v>2421.058155083009</v>
      </c>
      <c r="M320" s="23">
        <f t="shared" si="31"/>
        <v>2406.5552250830087</v>
      </c>
      <c r="O320" s="17">
        <v>36.2</v>
      </c>
      <c r="P320" s="24">
        <v>0.526</v>
      </c>
      <c r="Q320" s="30">
        <f t="shared" si="32"/>
        <v>43.6</v>
      </c>
      <c r="R320">
        <v>43.6</v>
      </c>
      <c r="S320" s="24">
        <v>4.674</v>
      </c>
      <c r="T320" s="29">
        <v>44.334</v>
      </c>
      <c r="U320" s="29">
        <f t="shared" si="33"/>
        <v>38.45550000000001</v>
      </c>
      <c r="V320" s="26">
        <v>12.445</v>
      </c>
      <c r="W320" s="23">
        <v>2406.5552250830087</v>
      </c>
    </row>
    <row r="321" spans="1:23" ht="12.75">
      <c r="A321" s="1">
        <v>36346</v>
      </c>
      <c r="B321" s="14">
        <v>186</v>
      </c>
      <c r="C321" s="2">
        <v>0.863541663</v>
      </c>
      <c r="D321" s="15">
        <v>0.863541663</v>
      </c>
      <c r="E321" s="3">
        <v>3116</v>
      </c>
      <c r="F321" s="16">
        <v>0</v>
      </c>
      <c r="G321" s="18">
        <v>797.3</v>
      </c>
      <c r="H321" s="19">
        <f t="shared" si="28"/>
        <v>762.3</v>
      </c>
      <c r="I321" s="17">
        <v>762.3</v>
      </c>
      <c r="J321" s="19">
        <f t="shared" si="29"/>
        <v>2362.712813699331</v>
      </c>
      <c r="K321" s="19">
        <f t="shared" si="30"/>
        <v>2400.762353699331</v>
      </c>
      <c r="L321" s="19">
        <f t="shared" si="27"/>
        <v>2429.768213699331</v>
      </c>
      <c r="M321" s="23">
        <f t="shared" si="31"/>
        <v>2415.265283699331</v>
      </c>
      <c r="O321" s="17">
        <v>36.4</v>
      </c>
      <c r="P321" s="24">
        <v>0.505</v>
      </c>
      <c r="Q321" s="30">
        <f t="shared" si="32"/>
        <v>41.5</v>
      </c>
      <c r="R321">
        <v>41.5</v>
      </c>
      <c r="S321" s="24">
        <v>4.712</v>
      </c>
      <c r="T321" s="29">
        <v>43.894</v>
      </c>
      <c r="U321" s="29">
        <f t="shared" si="33"/>
        <v>34.50833333333333</v>
      </c>
      <c r="V321" s="26">
        <v>12.495</v>
      </c>
      <c r="W321" s="23">
        <v>2415.265283699331</v>
      </c>
    </row>
    <row r="322" spans="1:23" ht="12.75">
      <c r="A322" s="1">
        <v>36346</v>
      </c>
      <c r="B322" s="14">
        <v>186</v>
      </c>
      <c r="C322" s="2">
        <v>0.863657415</v>
      </c>
      <c r="D322" s="15">
        <v>0.863657415</v>
      </c>
      <c r="E322" s="3">
        <v>3126</v>
      </c>
      <c r="F322" s="16">
        <v>0</v>
      </c>
      <c r="G322" s="18">
        <v>796.2</v>
      </c>
      <c r="H322" s="19">
        <f t="shared" si="28"/>
        <v>761.2</v>
      </c>
      <c r="I322" s="17">
        <v>761.2</v>
      </c>
      <c r="J322" s="19">
        <f t="shared" si="29"/>
        <v>2374.7040813022077</v>
      </c>
      <c r="K322" s="19">
        <f t="shared" si="30"/>
        <v>2412.7536213022076</v>
      </c>
      <c r="L322" s="19">
        <f t="shared" si="27"/>
        <v>2441.759481302208</v>
      </c>
      <c r="M322" s="23">
        <f t="shared" si="31"/>
        <v>2427.2565513022078</v>
      </c>
      <c r="O322" s="17">
        <v>36.4</v>
      </c>
      <c r="P322" s="24">
        <v>0.529</v>
      </c>
      <c r="Q322" s="30">
        <f t="shared" si="32"/>
        <v>43.900000000000006</v>
      </c>
      <c r="R322">
        <v>43.9</v>
      </c>
      <c r="S322" s="24">
        <v>4.822</v>
      </c>
      <c r="T322" s="29">
        <v>64.499</v>
      </c>
      <c r="U322" s="29">
        <f t="shared" si="33"/>
        <v>37.576</v>
      </c>
      <c r="V322" s="26">
        <v>12.522</v>
      </c>
      <c r="W322" s="23">
        <v>2427.2565513022078</v>
      </c>
    </row>
    <row r="323" spans="1:23" ht="12.75">
      <c r="A323" s="1">
        <v>36346</v>
      </c>
      <c r="B323" s="14">
        <v>186</v>
      </c>
      <c r="C323" s="2">
        <v>0.863773167</v>
      </c>
      <c r="D323" s="15">
        <v>0.863773167</v>
      </c>
      <c r="E323" s="3">
        <v>3136</v>
      </c>
      <c r="F323" s="16">
        <v>0</v>
      </c>
      <c r="G323" s="18">
        <v>795</v>
      </c>
      <c r="H323" s="19">
        <f t="shared" si="28"/>
        <v>760</v>
      </c>
      <c r="I323" s="17">
        <v>760</v>
      </c>
      <c r="J323" s="19">
        <f t="shared" si="29"/>
        <v>2387.8052431657015</v>
      </c>
      <c r="K323" s="19">
        <f t="shared" si="30"/>
        <v>2425.8547831657015</v>
      </c>
      <c r="L323" s="19">
        <f t="shared" si="27"/>
        <v>2454.8606431657017</v>
      </c>
      <c r="M323" s="23">
        <f t="shared" si="31"/>
        <v>2440.3577131657016</v>
      </c>
      <c r="O323" s="17">
        <v>36.5</v>
      </c>
      <c r="P323" s="24">
        <v>0.514</v>
      </c>
      <c r="Q323" s="30">
        <f t="shared" si="32"/>
        <v>42.4</v>
      </c>
      <c r="R323">
        <v>42.4</v>
      </c>
      <c r="S323" s="24">
        <v>5.125</v>
      </c>
      <c r="T323" s="29">
        <v>127.059</v>
      </c>
      <c r="U323" s="29">
        <f t="shared" si="33"/>
        <v>51.14366666666666</v>
      </c>
      <c r="V323" s="26">
        <v>12.44</v>
      </c>
      <c r="W323" s="23">
        <v>2440.3577131657016</v>
      </c>
    </row>
    <row r="324" spans="1:23" ht="12.75">
      <c r="A324" s="1">
        <v>36346</v>
      </c>
      <c r="B324" s="14">
        <v>186</v>
      </c>
      <c r="C324" s="2">
        <v>0.86388886</v>
      </c>
      <c r="D324" s="15">
        <v>0.86388886</v>
      </c>
      <c r="E324" s="3">
        <v>3146</v>
      </c>
      <c r="F324" s="16">
        <v>0</v>
      </c>
      <c r="G324" s="18">
        <v>794.1</v>
      </c>
      <c r="H324" s="19">
        <f t="shared" si="28"/>
        <v>759.1</v>
      </c>
      <c r="I324" s="17">
        <v>759.1</v>
      </c>
      <c r="J324" s="19">
        <f t="shared" si="29"/>
        <v>2397.6446969333488</v>
      </c>
      <c r="K324" s="19">
        <f t="shared" si="30"/>
        <v>2435.6942369333487</v>
      </c>
      <c r="L324" s="19">
        <f t="shared" si="27"/>
        <v>2464.700096933349</v>
      </c>
      <c r="M324" s="23">
        <f t="shared" si="31"/>
        <v>2450.197166933349</v>
      </c>
      <c r="O324" s="17">
        <v>36.6</v>
      </c>
      <c r="P324" s="24">
        <v>0.524</v>
      </c>
      <c r="Q324" s="30">
        <f t="shared" si="32"/>
        <v>43.400000000000006</v>
      </c>
      <c r="R324">
        <v>43.4</v>
      </c>
      <c r="S324" s="24">
        <v>4.865</v>
      </c>
      <c r="T324" s="29">
        <v>84.575</v>
      </c>
      <c r="U324" s="29">
        <f t="shared" si="33"/>
        <v>57.69650000000001</v>
      </c>
      <c r="V324" s="26">
        <v>12.487</v>
      </c>
      <c r="W324" s="23">
        <v>2450.197166933349</v>
      </c>
    </row>
    <row r="325" spans="1:23" ht="12.75">
      <c r="A325" s="1">
        <v>36346</v>
      </c>
      <c r="B325" s="14">
        <v>186</v>
      </c>
      <c r="C325" s="2">
        <v>0.864004612</v>
      </c>
      <c r="D325" s="15">
        <v>0.864004612</v>
      </c>
      <c r="E325" s="3">
        <v>3156</v>
      </c>
      <c r="F325" s="16">
        <v>0</v>
      </c>
      <c r="G325" s="18">
        <v>793.1</v>
      </c>
      <c r="H325" s="19">
        <f t="shared" si="28"/>
        <v>758.1</v>
      </c>
      <c r="I325" s="17">
        <v>758.1</v>
      </c>
      <c r="J325" s="19">
        <f t="shared" si="29"/>
        <v>2408.5911147747415</v>
      </c>
      <c r="K325" s="19">
        <f t="shared" si="30"/>
        <v>2446.6406547747415</v>
      </c>
      <c r="L325" s="19">
        <f t="shared" si="27"/>
        <v>2475.6465147747417</v>
      </c>
      <c r="M325" s="23">
        <f t="shared" si="31"/>
        <v>2461.1435847747416</v>
      </c>
      <c r="O325" s="17">
        <v>36.9</v>
      </c>
      <c r="P325" s="24">
        <v>0.499</v>
      </c>
      <c r="Q325" s="30">
        <f t="shared" si="32"/>
        <v>40.9</v>
      </c>
      <c r="R325">
        <v>40.9</v>
      </c>
      <c r="S325" s="24">
        <v>4.476</v>
      </c>
      <c r="T325" s="29">
        <v>0.135</v>
      </c>
      <c r="U325" s="29">
        <f t="shared" si="33"/>
        <v>60.74933333333333</v>
      </c>
      <c r="V325" s="26">
        <v>12.462</v>
      </c>
      <c r="W325" s="23">
        <v>2461.1435847747416</v>
      </c>
    </row>
    <row r="326" spans="1:23" ht="12.75">
      <c r="A326" s="1">
        <v>36346</v>
      </c>
      <c r="B326" s="14">
        <v>186</v>
      </c>
      <c r="C326" s="2">
        <v>0.864120364</v>
      </c>
      <c r="D326" s="15">
        <v>0.864120364</v>
      </c>
      <c r="E326" s="3">
        <v>3166</v>
      </c>
      <c r="F326" s="16">
        <v>0</v>
      </c>
      <c r="G326" s="18">
        <v>791.9</v>
      </c>
      <c r="H326" s="19">
        <f t="shared" si="28"/>
        <v>756.9</v>
      </c>
      <c r="I326" s="17">
        <v>756.9</v>
      </c>
      <c r="J326" s="19">
        <f t="shared" si="29"/>
        <v>2421.745891976492</v>
      </c>
      <c r="K326" s="19">
        <f t="shared" si="30"/>
        <v>2459.795431976492</v>
      </c>
      <c r="L326" s="19">
        <f t="shared" si="27"/>
        <v>2488.8012919764924</v>
      </c>
      <c r="M326" s="23">
        <f t="shared" si="31"/>
        <v>2474.2983619764923</v>
      </c>
      <c r="O326" s="17">
        <v>37</v>
      </c>
      <c r="P326" s="24">
        <v>0.509</v>
      </c>
      <c r="Q326" s="30">
        <f t="shared" si="32"/>
        <v>41.9</v>
      </c>
      <c r="R326">
        <v>41.9</v>
      </c>
      <c r="S326" s="24">
        <v>4.811</v>
      </c>
      <c r="T326" s="29">
        <v>62.74</v>
      </c>
      <c r="U326" s="29">
        <f t="shared" si="33"/>
        <v>63.817</v>
      </c>
      <c r="V326" s="26">
        <v>12.446</v>
      </c>
      <c r="W326" s="23">
        <v>2474.2983619764923</v>
      </c>
    </row>
    <row r="327" spans="1:23" ht="12.75">
      <c r="A327" s="1">
        <v>36346</v>
      </c>
      <c r="B327" s="14">
        <v>186</v>
      </c>
      <c r="C327" s="2">
        <v>0.864236116</v>
      </c>
      <c r="D327" s="15">
        <v>0.864236116</v>
      </c>
      <c r="E327" s="3">
        <v>3176</v>
      </c>
      <c r="F327" s="16">
        <v>0</v>
      </c>
      <c r="G327" s="18">
        <v>791.1</v>
      </c>
      <c r="H327" s="19">
        <f t="shared" si="28"/>
        <v>756.1</v>
      </c>
      <c r="I327" s="17">
        <v>756.1</v>
      </c>
      <c r="J327" s="19">
        <f t="shared" si="29"/>
        <v>2430.527335091749</v>
      </c>
      <c r="K327" s="19">
        <f t="shared" si="30"/>
        <v>2468.576875091749</v>
      </c>
      <c r="L327" s="19">
        <f t="shared" si="27"/>
        <v>2497.5827350917493</v>
      </c>
      <c r="M327" s="23">
        <f t="shared" si="31"/>
        <v>2483.079805091749</v>
      </c>
      <c r="O327" s="17">
        <v>37.1</v>
      </c>
      <c r="P327" s="24">
        <v>0.519</v>
      </c>
      <c r="Q327" s="30">
        <f t="shared" si="32"/>
        <v>42.9</v>
      </c>
      <c r="R327">
        <v>42.9</v>
      </c>
      <c r="S327" s="24">
        <v>4.593</v>
      </c>
      <c r="T327" s="29">
        <v>20.3</v>
      </c>
      <c r="U327" s="29">
        <f t="shared" si="33"/>
        <v>59.88466666666667</v>
      </c>
      <c r="V327" s="26">
        <v>12.488</v>
      </c>
      <c r="W327" s="23">
        <v>2483.079805091749</v>
      </c>
    </row>
    <row r="328" spans="1:23" ht="12.75">
      <c r="A328" s="1">
        <v>36346</v>
      </c>
      <c r="B328" s="14">
        <v>186</v>
      </c>
      <c r="C328" s="2">
        <v>0.864351869</v>
      </c>
      <c r="D328" s="15">
        <v>0.864351869</v>
      </c>
      <c r="E328" s="3">
        <v>3186</v>
      </c>
      <c r="F328" s="16">
        <v>0</v>
      </c>
      <c r="G328" s="18">
        <v>789.8</v>
      </c>
      <c r="H328" s="19">
        <f t="shared" si="28"/>
        <v>754.8</v>
      </c>
      <c r="I328" s="17">
        <v>754.8</v>
      </c>
      <c r="J328" s="19">
        <f t="shared" si="29"/>
        <v>2444.8170160071345</v>
      </c>
      <c r="K328" s="19">
        <f t="shared" si="30"/>
        <v>2482.8665560071345</v>
      </c>
      <c r="L328" s="19">
        <f t="shared" si="27"/>
        <v>2511.8724160071347</v>
      </c>
      <c r="M328" s="23">
        <f t="shared" si="31"/>
        <v>2497.3694860071346</v>
      </c>
      <c r="O328" s="17">
        <v>37.1</v>
      </c>
      <c r="P328" s="24">
        <v>0.553</v>
      </c>
      <c r="Q328" s="30">
        <f t="shared" si="32"/>
        <v>46.300000000000004</v>
      </c>
      <c r="R328">
        <v>46.3</v>
      </c>
      <c r="S328" s="24">
        <v>5.105</v>
      </c>
      <c r="T328" s="29">
        <v>124.816</v>
      </c>
      <c r="U328" s="29">
        <f t="shared" si="33"/>
        <v>69.9375</v>
      </c>
      <c r="V328" s="26">
        <v>12.488</v>
      </c>
      <c r="W328" s="23">
        <v>2497.3694860071346</v>
      </c>
    </row>
    <row r="329" spans="1:23" ht="12.75">
      <c r="A329" s="1">
        <v>36346</v>
      </c>
      <c r="B329" s="14">
        <v>186</v>
      </c>
      <c r="C329" s="2">
        <v>0.864467621</v>
      </c>
      <c r="D329" s="15">
        <v>0.864467621</v>
      </c>
      <c r="E329" s="3">
        <v>3196</v>
      </c>
      <c r="F329" s="16">
        <v>0</v>
      </c>
      <c r="G329" s="18">
        <v>788.4</v>
      </c>
      <c r="H329" s="19">
        <f t="shared" si="28"/>
        <v>753.4</v>
      </c>
      <c r="I329" s="17">
        <v>753.4</v>
      </c>
      <c r="J329" s="19">
        <f t="shared" si="29"/>
        <v>2460.2334531638835</v>
      </c>
      <c r="K329" s="19">
        <f t="shared" si="30"/>
        <v>2498.2829931638835</v>
      </c>
      <c r="L329" s="19">
        <f aca="true" t="shared" si="34" ref="L329:L392">(J329+67.0554)</f>
        <v>2527.2888531638837</v>
      </c>
      <c r="M329" s="23">
        <f t="shared" si="31"/>
        <v>2512.7859231638836</v>
      </c>
      <c r="O329" s="17">
        <v>37.2</v>
      </c>
      <c r="P329" s="24">
        <v>0.538</v>
      </c>
      <c r="Q329" s="30">
        <f t="shared" si="32"/>
        <v>44.800000000000004</v>
      </c>
      <c r="R329">
        <v>44.8</v>
      </c>
      <c r="S329" s="24">
        <v>5.026</v>
      </c>
      <c r="T329" s="29">
        <v>103.376</v>
      </c>
      <c r="U329" s="29">
        <f t="shared" si="33"/>
        <v>65.99033333333334</v>
      </c>
      <c r="V329" s="26">
        <v>12.476</v>
      </c>
      <c r="W329" s="23">
        <v>2512.7859231638836</v>
      </c>
    </row>
    <row r="330" spans="1:23" ht="12.75">
      <c r="A330" s="1">
        <v>36346</v>
      </c>
      <c r="B330" s="14">
        <v>186</v>
      </c>
      <c r="C330" s="2">
        <v>0.864583313</v>
      </c>
      <c r="D330" s="15">
        <v>0.864583313</v>
      </c>
      <c r="E330" s="3">
        <v>3206</v>
      </c>
      <c r="F330" s="16">
        <v>0</v>
      </c>
      <c r="G330" s="18">
        <v>787.5</v>
      </c>
      <c r="H330" s="19">
        <f aca="true" t="shared" si="35" ref="H330:H393">(G330-35)</f>
        <v>752.5</v>
      </c>
      <c r="I330" s="17">
        <v>752.5</v>
      </c>
      <c r="J330" s="19">
        <f aca="true" t="shared" si="36" ref="J330:J393">(8303.951372*LN(1013.2/H330))</f>
        <v>2470.1591549031928</v>
      </c>
      <c r="K330" s="19">
        <f aca="true" t="shared" si="37" ref="K330:K393">(J330+38.04954)</f>
        <v>2508.2086949031927</v>
      </c>
      <c r="L330" s="19">
        <f t="shared" si="34"/>
        <v>2537.214554903193</v>
      </c>
      <c r="M330" s="23">
        <f aca="true" t="shared" si="38" ref="M330:M393">AVERAGE(K330:L330)</f>
        <v>2522.711624903193</v>
      </c>
      <c r="O330" s="17">
        <v>36.7</v>
      </c>
      <c r="P330" s="24">
        <v>0.544</v>
      </c>
      <c r="Q330" s="30">
        <f aca="true" t="shared" si="39" ref="Q330:Q393">((P330*100)-9)</f>
        <v>45.400000000000006</v>
      </c>
      <c r="R330">
        <v>45.4</v>
      </c>
      <c r="S330" s="24">
        <v>4.782</v>
      </c>
      <c r="T330" s="29">
        <v>60.981</v>
      </c>
      <c r="U330" s="29">
        <f t="shared" si="33"/>
        <v>62.05799999999999</v>
      </c>
      <c r="V330" s="26">
        <v>12.528</v>
      </c>
      <c r="W330" s="23">
        <v>2522.711624903193</v>
      </c>
    </row>
    <row r="331" spans="1:23" ht="12.75">
      <c r="A331" s="1">
        <v>36346</v>
      </c>
      <c r="B331" s="14">
        <v>186</v>
      </c>
      <c r="C331" s="2">
        <v>0.864699066</v>
      </c>
      <c r="D331" s="15">
        <v>0.864699066</v>
      </c>
      <c r="E331" s="3">
        <v>3216</v>
      </c>
      <c r="F331" s="16">
        <v>0</v>
      </c>
      <c r="G331" s="18">
        <v>786.2</v>
      </c>
      <c r="H331" s="19">
        <f t="shared" si="35"/>
        <v>751.2</v>
      </c>
      <c r="I331" s="17">
        <v>751.2</v>
      </c>
      <c r="J331" s="19">
        <f t="shared" si="36"/>
        <v>2484.517257547468</v>
      </c>
      <c r="K331" s="19">
        <f t="shared" si="37"/>
        <v>2522.566797547468</v>
      </c>
      <c r="L331" s="19">
        <f t="shared" si="34"/>
        <v>2551.572657547468</v>
      </c>
      <c r="M331" s="23">
        <f t="shared" si="38"/>
        <v>2537.069727547468</v>
      </c>
      <c r="O331" s="17">
        <v>36.7</v>
      </c>
      <c r="P331" s="24">
        <v>0.51</v>
      </c>
      <c r="Q331" s="30">
        <f t="shared" si="39"/>
        <v>42</v>
      </c>
      <c r="R331">
        <v>42</v>
      </c>
      <c r="S331" s="24">
        <v>5.075</v>
      </c>
      <c r="T331" s="29">
        <v>123.541</v>
      </c>
      <c r="U331" s="29">
        <f t="shared" si="33"/>
        <v>82.62566666666666</v>
      </c>
      <c r="V331" s="26">
        <v>12.472</v>
      </c>
      <c r="W331" s="23">
        <v>2537.069727547468</v>
      </c>
    </row>
    <row r="332" spans="1:23" ht="12.75">
      <c r="A332" s="1">
        <v>36346</v>
      </c>
      <c r="B332" s="14">
        <v>186</v>
      </c>
      <c r="C332" s="2">
        <v>0.864814818</v>
      </c>
      <c r="D332" s="15">
        <v>0.864814818</v>
      </c>
      <c r="E332" s="3">
        <v>3226</v>
      </c>
      <c r="F332" s="16">
        <v>0</v>
      </c>
      <c r="G332" s="18">
        <v>785.8</v>
      </c>
      <c r="H332" s="19">
        <f t="shared" si="35"/>
        <v>750.8</v>
      </c>
      <c r="I332" s="17">
        <v>750.8</v>
      </c>
      <c r="J332" s="19">
        <f t="shared" si="36"/>
        <v>2488.940134547902</v>
      </c>
      <c r="K332" s="19">
        <f t="shared" si="37"/>
        <v>2526.989674547902</v>
      </c>
      <c r="L332" s="19">
        <f t="shared" si="34"/>
        <v>2555.995534547902</v>
      </c>
      <c r="M332" s="23">
        <f t="shared" si="38"/>
        <v>2541.492604547902</v>
      </c>
      <c r="O332" s="17">
        <v>36.5</v>
      </c>
      <c r="P332" s="24">
        <v>0.539</v>
      </c>
      <c r="Q332" s="30">
        <f t="shared" si="39"/>
        <v>44.900000000000006</v>
      </c>
      <c r="R332">
        <v>44.9</v>
      </c>
      <c r="S332" s="24">
        <v>4.428</v>
      </c>
      <c r="T332" s="29">
        <v>-23.943</v>
      </c>
      <c r="U332" s="29">
        <f aca="true" t="shared" si="40" ref="U332:U346">AVERAGE(T327:T332)</f>
        <v>68.1785</v>
      </c>
      <c r="V332" s="26">
        <v>12.464</v>
      </c>
      <c r="W332" s="23">
        <v>2541.492604547902</v>
      </c>
    </row>
    <row r="333" spans="1:23" ht="12.75">
      <c r="A333" s="1">
        <v>36346</v>
      </c>
      <c r="B333" s="14">
        <v>186</v>
      </c>
      <c r="C333" s="2">
        <v>0.86493057</v>
      </c>
      <c r="D333" s="15">
        <v>0.86493057</v>
      </c>
      <c r="E333" s="3">
        <v>3236</v>
      </c>
      <c r="F333" s="16">
        <v>0</v>
      </c>
      <c r="G333" s="18">
        <v>784.6</v>
      </c>
      <c r="H333" s="19">
        <f t="shared" si="35"/>
        <v>749.6</v>
      </c>
      <c r="I333" s="17">
        <v>749.6</v>
      </c>
      <c r="J333" s="19">
        <f t="shared" si="36"/>
        <v>2502.2229175005523</v>
      </c>
      <c r="K333" s="19">
        <f t="shared" si="37"/>
        <v>2540.2724575005523</v>
      </c>
      <c r="L333" s="19">
        <f t="shared" si="34"/>
        <v>2569.2783175005525</v>
      </c>
      <c r="M333" s="23">
        <f t="shared" si="38"/>
        <v>2554.7753875005524</v>
      </c>
      <c r="O333" s="17">
        <v>36.9</v>
      </c>
      <c r="P333" s="24">
        <v>0.529</v>
      </c>
      <c r="Q333" s="30">
        <f t="shared" si="39"/>
        <v>43.900000000000006</v>
      </c>
      <c r="R333">
        <v>43.9</v>
      </c>
      <c r="S333" s="24">
        <v>5.035</v>
      </c>
      <c r="T333" s="29">
        <v>101.617</v>
      </c>
      <c r="U333" s="29">
        <f t="shared" si="40"/>
        <v>81.73133333333334</v>
      </c>
      <c r="V333" s="26">
        <v>12.489</v>
      </c>
      <c r="W333" s="23">
        <v>2554.7753875005524</v>
      </c>
    </row>
    <row r="334" spans="1:23" ht="12.75">
      <c r="A334" s="1">
        <v>36346</v>
      </c>
      <c r="B334" s="14">
        <v>186</v>
      </c>
      <c r="C334" s="2">
        <v>0.865046322</v>
      </c>
      <c r="D334" s="15">
        <v>0.865046322</v>
      </c>
      <c r="E334" s="3">
        <v>3246</v>
      </c>
      <c r="F334" s="16">
        <v>0</v>
      </c>
      <c r="G334" s="18">
        <v>783.7</v>
      </c>
      <c r="H334" s="19">
        <f t="shared" si="35"/>
        <v>748.7</v>
      </c>
      <c r="I334" s="17">
        <v>748.7</v>
      </c>
      <c r="J334" s="19">
        <f t="shared" si="36"/>
        <v>2512.198966534341</v>
      </c>
      <c r="K334" s="19">
        <f t="shared" si="37"/>
        <v>2550.248506534341</v>
      </c>
      <c r="L334" s="19">
        <f t="shared" si="34"/>
        <v>2579.254366534341</v>
      </c>
      <c r="M334" s="23">
        <f t="shared" si="38"/>
        <v>2564.751436534341</v>
      </c>
      <c r="O334" s="17">
        <v>37.1</v>
      </c>
      <c r="P334" s="24">
        <v>0.549</v>
      </c>
      <c r="Q334" s="30">
        <f t="shared" si="39"/>
        <v>45.900000000000006</v>
      </c>
      <c r="R334">
        <v>45.9</v>
      </c>
      <c r="S334" s="24">
        <v>4.731</v>
      </c>
      <c r="T334" s="29">
        <v>38.222</v>
      </c>
      <c r="U334" s="29">
        <f t="shared" si="40"/>
        <v>67.299</v>
      </c>
      <c r="V334" s="26">
        <v>12.462</v>
      </c>
      <c r="W334" s="23">
        <v>2564.751436534341</v>
      </c>
    </row>
    <row r="335" spans="1:23" ht="12.75">
      <c r="A335" s="1">
        <v>36346</v>
      </c>
      <c r="B335" s="14">
        <v>186</v>
      </c>
      <c r="C335" s="2">
        <v>0.865162015</v>
      </c>
      <c r="D335" s="15">
        <v>0.865162015</v>
      </c>
      <c r="E335" s="3">
        <v>3256</v>
      </c>
      <c r="F335" s="16">
        <v>0</v>
      </c>
      <c r="G335" s="18">
        <v>783.1</v>
      </c>
      <c r="H335" s="19">
        <f t="shared" si="35"/>
        <v>748.1</v>
      </c>
      <c r="I335" s="17">
        <v>748.1</v>
      </c>
      <c r="J335" s="19">
        <f t="shared" si="36"/>
        <v>2518.8563303639294</v>
      </c>
      <c r="K335" s="19">
        <f t="shared" si="37"/>
        <v>2556.9058703639294</v>
      </c>
      <c r="L335" s="19">
        <f t="shared" si="34"/>
        <v>2585.9117303639296</v>
      </c>
      <c r="M335" s="23">
        <f t="shared" si="38"/>
        <v>2571.4088003639295</v>
      </c>
      <c r="O335" s="17">
        <v>37</v>
      </c>
      <c r="P335" s="24">
        <v>0.543</v>
      </c>
      <c r="Q335" s="30">
        <f t="shared" si="39"/>
        <v>45.300000000000004</v>
      </c>
      <c r="R335">
        <v>45.3</v>
      </c>
      <c r="S335" s="24">
        <v>4.925</v>
      </c>
      <c r="T335" s="29">
        <v>79.738</v>
      </c>
      <c r="U335" s="29">
        <f t="shared" si="40"/>
        <v>63.359333333333325</v>
      </c>
      <c r="V335" s="26">
        <v>12.491</v>
      </c>
      <c r="W335" s="23">
        <v>2571.4088003639295</v>
      </c>
    </row>
    <row r="336" spans="1:23" ht="12.75">
      <c r="A336" s="1">
        <v>36346</v>
      </c>
      <c r="B336" s="14">
        <v>186</v>
      </c>
      <c r="C336" s="2">
        <v>0.865277767</v>
      </c>
      <c r="D336" s="15">
        <v>0.865277767</v>
      </c>
      <c r="E336" s="3">
        <v>3266</v>
      </c>
      <c r="F336" s="16">
        <v>0</v>
      </c>
      <c r="G336" s="18">
        <v>782.7</v>
      </c>
      <c r="H336" s="19">
        <f t="shared" si="35"/>
        <v>747.7</v>
      </c>
      <c r="I336" s="17">
        <v>747.7</v>
      </c>
      <c r="J336" s="19">
        <f t="shared" si="36"/>
        <v>2523.2975399213256</v>
      </c>
      <c r="K336" s="19">
        <f t="shared" si="37"/>
        <v>2561.3470799213255</v>
      </c>
      <c r="L336" s="19">
        <f t="shared" si="34"/>
        <v>2590.3529399213257</v>
      </c>
      <c r="M336" s="23">
        <f t="shared" si="38"/>
        <v>2575.8500099213256</v>
      </c>
      <c r="O336" s="17">
        <v>36.7</v>
      </c>
      <c r="P336" s="24">
        <v>0.564</v>
      </c>
      <c r="Q336" s="30">
        <f t="shared" si="39"/>
        <v>47.39999999999999</v>
      </c>
      <c r="R336">
        <v>47.4</v>
      </c>
      <c r="S336" s="24">
        <v>4.811</v>
      </c>
      <c r="T336" s="29">
        <v>58.298</v>
      </c>
      <c r="U336" s="29">
        <f t="shared" si="40"/>
        <v>62.91216666666667</v>
      </c>
      <c r="V336" s="26">
        <v>12.428</v>
      </c>
      <c r="W336" s="23">
        <v>2575.8500099213256</v>
      </c>
    </row>
    <row r="337" spans="1:23" ht="12.75">
      <c r="A337" s="1">
        <v>36346</v>
      </c>
      <c r="B337" s="14">
        <v>186</v>
      </c>
      <c r="C337" s="2">
        <v>0.865393519</v>
      </c>
      <c r="D337" s="15">
        <v>0.865393519</v>
      </c>
      <c r="E337" s="3">
        <v>3276</v>
      </c>
      <c r="F337" s="16">
        <v>0</v>
      </c>
      <c r="G337" s="18">
        <v>781</v>
      </c>
      <c r="H337" s="19">
        <f t="shared" si="35"/>
        <v>746</v>
      </c>
      <c r="I337" s="17">
        <v>746</v>
      </c>
      <c r="J337" s="19">
        <f t="shared" si="36"/>
        <v>2542.199224901634</v>
      </c>
      <c r="K337" s="19">
        <f t="shared" si="37"/>
        <v>2580.248764901634</v>
      </c>
      <c r="L337" s="19">
        <f t="shared" si="34"/>
        <v>2609.254624901634</v>
      </c>
      <c r="M337" s="23">
        <f t="shared" si="38"/>
        <v>2594.751694901634</v>
      </c>
      <c r="O337" s="17">
        <v>36.4</v>
      </c>
      <c r="P337" s="24">
        <v>0.546</v>
      </c>
      <c r="Q337" s="30">
        <f t="shared" si="39"/>
        <v>45.6</v>
      </c>
      <c r="R337">
        <v>45.6</v>
      </c>
      <c r="S337" s="24">
        <v>5.126</v>
      </c>
      <c r="T337" s="29">
        <v>120.858</v>
      </c>
      <c r="U337" s="29">
        <f t="shared" si="40"/>
        <v>62.465</v>
      </c>
      <c r="V337" s="26">
        <v>12.553</v>
      </c>
      <c r="W337" s="23">
        <v>2594.751694901634</v>
      </c>
    </row>
    <row r="338" spans="1:23" ht="12.75">
      <c r="A338" s="1">
        <v>36346</v>
      </c>
      <c r="B338" s="14">
        <v>186</v>
      </c>
      <c r="C338" s="2">
        <v>0.865509272</v>
      </c>
      <c r="D338" s="15">
        <v>0.865509272</v>
      </c>
      <c r="E338" s="3">
        <v>3286</v>
      </c>
      <c r="F338" s="16">
        <v>0</v>
      </c>
      <c r="G338" s="18">
        <v>780.1</v>
      </c>
      <c r="H338" s="19">
        <f t="shared" si="35"/>
        <v>745.1</v>
      </c>
      <c r="I338" s="17">
        <v>745.1</v>
      </c>
      <c r="J338" s="19">
        <f t="shared" si="36"/>
        <v>2552.2234447961605</v>
      </c>
      <c r="K338" s="19">
        <f t="shared" si="37"/>
        <v>2590.2729847961605</v>
      </c>
      <c r="L338" s="19">
        <f t="shared" si="34"/>
        <v>2619.2788447961607</v>
      </c>
      <c r="M338" s="23">
        <f t="shared" si="38"/>
        <v>2604.7759147961606</v>
      </c>
      <c r="O338" s="17">
        <v>36.4</v>
      </c>
      <c r="P338" s="24">
        <v>0.569</v>
      </c>
      <c r="Q338" s="30">
        <f t="shared" si="39"/>
        <v>47.89999999999999</v>
      </c>
      <c r="R338">
        <v>47.9</v>
      </c>
      <c r="S338" s="24">
        <v>5.482</v>
      </c>
      <c r="T338" s="29">
        <v>204.463</v>
      </c>
      <c r="U338" s="29">
        <f t="shared" si="40"/>
        <v>100.53266666666667</v>
      </c>
      <c r="V338" s="26">
        <v>12.681</v>
      </c>
      <c r="W338" s="23">
        <v>2604.7759147961606</v>
      </c>
    </row>
    <row r="339" spans="1:23" ht="12.75">
      <c r="A339" s="1">
        <v>36346</v>
      </c>
      <c r="B339" s="14">
        <v>186</v>
      </c>
      <c r="C339" s="2">
        <v>0.865625024</v>
      </c>
      <c r="D339" s="15">
        <v>0.865625024</v>
      </c>
      <c r="E339" s="3">
        <v>3296</v>
      </c>
      <c r="F339" s="16">
        <v>0</v>
      </c>
      <c r="G339" s="18">
        <v>778.6</v>
      </c>
      <c r="H339" s="19">
        <f t="shared" si="35"/>
        <v>743.6</v>
      </c>
      <c r="I339" s="17">
        <v>743.6</v>
      </c>
      <c r="J339" s="19">
        <f t="shared" si="36"/>
        <v>2568.957415741615</v>
      </c>
      <c r="K339" s="19">
        <f t="shared" si="37"/>
        <v>2607.006955741615</v>
      </c>
      <c r="L339" s="19">
        <f t="shared" si="34"/>
        <v>2636.012815741615</v>
      </c>
      <c r="M339" s="23">
        <f t="shared" si="38"/>
        <v>2621.509885741615</v>
      </c>
      <c r="O339" s="17">
        <v>36.7</v>
      </c>
      <c r="P339" s="24">
        <v>0.549</v>
      </c>
      <c r="Q339" s="30">
        <f t="shared" si="39"/>
        <v>45.900000000000006</v>
      </c>
      <c r="R339">
        <v>45.9</v>
      </c>
      <c r="S339" s="24">
        <v>4.853</v>
      </c>
      <c r="T339" s="29">
        <v>77.979</v>
      </c>
      <c r="U339" s="29">
        <f t="shared" si="40"/>
        <v>96.593</v>
      </c>
      <c r="V339" s="26">
        <v>12.703</v>
      </c>
      <c r="W339" s="23">
        <v>2621.509885741615</v>
      </c>
    </row>
    <row r="340" spans="1:23" ht="12.75">
      <c r="A340" s="1">
        <v>36346</v>
      </c>
      <c r="B340" s="14">
        <v>186</v>
      </c>
      <c r="C340" s="2">
        <v>0.865740716</v>
      </c>
      <c r="D340" s="15">
        <v>0.865740716</v>
      </c>
      <c r="E340" s="3">
        <v>3306</v>
      </c>
      <c r="F340" s="16">
        <v>0</v>
      </c>
      <c r="G340" s="18">
        <v>777.4</v>
      </c>
      <c r="H340" s="19">
        <f t="shared" si="35"/>
        <v>742.4</v>
      </c>
      <c r="I340" s="17">
        <v>742.4</v>
      </c>
      <c r="J340" s="19">
        <f t="shared" si="36"/>
        <v>2582.3689148162543</v>
      </c>
      <c r="K340" s="19">
        <f t="shared" si="37"/>
        <v>2620.4184548162543</v>
      </c>
      <c r="L340" s="19">
        <f t="shared" si="34"/>
        <v>2649.4243148162545</v>
      </c>
      <c r="M340" s="23">
        <f t="shared" si="38"/>
        <v>2634.9213848162544</v>
      </c>
      <c r="O340" s="17">
        <v>37.2</v>
      </c>
      <c r="P340" s="24">
        <v>0.564</v>
      </c>
      <c r="Q340" s="30">
        <f t="shared" si="39"/>
        <v>47.39999999999999</v>
      </c>
      <c r="R340">
        <v>47.4</v>
      </c>
      <c r="S340" s="24">
        <v>4.705</v>
      </c>
      <c r="T340" s="29">
        <v>35.539</v>
      </c>
      <c r="U340" s="29">
        <f t="shared" si="40"/>
        <v>96.14583333333333</v>
      </c>
      <c r="V340" s="26">
        <v>12.673</v>
      </c>
      <c r="W340" s="23">
        <v>2634.9213848162544</v>
      </c>
    </row>
    <row r="341" spans="1:23" ht="12.75">
      <c r="A341" s="1">
        <v>36346</v>
      </c>
      <c r="B341" s="14">
        <v>186</v>
      </c>
      <c r="C341" s="2">
        <v>0.865856469</v>
      </c>
      <c r="D341" s="15">
        <v>0.865856469</v>
      </c>
      <c r="E341" s="3">
        <v>3316</v>
      </c>
      <c r="F341" s="16">
        <v>0</v>
      </c>
      <c r="G341" s="18">
        <v>776.3</v>
      </c>
      <c r="H341" s="19">
        <f t="shared" si="35"/>
        <v>741.3</v>
      </c>
      <c r="I341" s="17">
        <v>741.3</v>
      </c>
      <c r="J341" s="19">
        <f t="shared" si="36"/>
        <v>2594.6818462482033</v>
      </c>
      <c r="K341" s="19">
        <f t="shared" si="37"/>
        <v>2632.7313862482033</v>
      </c>
      <c r="L341" s="19">
        <f t="shared" si="34"/>
        <v>2661.7372462482035</v>
      </c>
      <c r="M341" s="23">
        <f t="shared" si="38"/>
        <v>2647.2343162482034</v>
      </c>
      <c r="O341" s="17">
        <v>37.5</v>
      </c>
      <c r="P341" s="24">
        <v>0.535</v>
      </c>
      <c r="Q341" s="30">
        <f t="shared" si="39"/>
        <v>44.5</v>
      </c>
      <c r="R341">
        <v>44.5</v>
      </c>
      <c r="S341" s="24">
        <v>4.909</v>
      </c>
      <c r="T341" s="29">
        <v>77.143</v>
      </c>
      <c r="U341" s="29">
        <f t="shared" si="40"/>
        <v>95.71333333333332</v>
      </c>
      <c r="V341" s="26">
        <v>12.643</v>
      </c>
      <c r="W341" s="23">
        <v>2647.2343162482034</v>
      </c>
    </row>
    <row r="342" spans="1:23" ht="12.75">
      <c r="A342" s="1">
        <v>36346</v>
      </c>
      <c r="B342" s="14">
        <v>186</v>
      </c>
      <c r="C342" s="2">
        <v>0.865972221</v>
      </c>
      <c r="D342" s="15">
        <v>0.865972221</v>
      </c>
      <c r="E342" s="3">
        <v>3326</v>
      </c>
      <c r="F342" s="16">
        <v>0</v>
      </c>
      <c r="G342" s="18">
        <v>775.5</v>
      </c>
      <c r="H342" s="19">
        <f t="shared" si="35"/>
        <v>740.5</v>
      </c>
      <c r="I342" s="17">
        <v>740.5</v>
      </c>
      <c r="J342" s="19">
        <f t="shared" si="36"/>
        <v>2603.648186838077</v>
      </c>
      <c r="K342" s="19">
        <f t="shared" si="37"/>
        <v>2641.697726838077</v>
      </c>
      <c r="L342" s="19">
        <f t="shared" si="34"/>
        <v>2670.703586838077</v>
      </c>
      <c r="M342" s="23">
        <f t="shared" si="38"/>
        <v>2656.200656838077</v>
      </c>
      <c r="O342" s="17">
        <v>37.4</v>
      </c>
      <c r="P342" s="24">
        <v>0.538</v>
      </c>
      <c r="Q342" s="30">
        <f t="shared" si="39"/>
        <v>44.800000000000004</v>
      </c>
      <c r="R342">
        <v>44.8</v>
      </c>
      <c r="S342" s="24">
        <v>4.724</v>
      </c>
      <c r="T342" s="29">
        <v>34.704</v>
      </c>
      <c r="U342" s="29">
        <f t="shared" si="40"/>
        <v>91.78099999999999</v>
      </c>
      <c r="V342" s="26">
        <v>12.598</v>
      </c>
      <c r="W342" s="23">
        <v>2656.200656838077</v>
      </c>
    </row>
    <row r="343" spans="1:23" ht="12.75">
      <c r="A343" s="1">
        <v>36346</v>
      </c>
      <c r="B343" s="14">
        <v>186</v>
      </c>
      <c r="C343" s="2">
        <v>0.866087973</v>
      </c>
      <c r="D343" s="15">
        <v>0.866087973</v>
      </c>
      <c r="E343" s="3">
        <v>3336</v>
      </c>
      <c r="F343" s="16">
        <v>0</v>
      </c>
      <c r="G343" s="18">
        <v>774.6</v>
      </c>
      <c r="H343" s="19">
        <f t="shared" si="35"/>
        <v>739.6</v>
      </c>
      <c r="I343" s="17">
        <v>739.6</v>
      </c>
      <c r="J343" s="19">
        <f t="shared" si="36"/>
        <v>2613.7469060542185</v>
      </c>
      <c r="K343" s="19">
        <f t="shared" si="37"/>
        <v>2651.7964460542184</v>
      </c>
      <c r="L343" s="19">
        <f t="shared" si="34"/>
        <v>2680.8023060542187</v>
      </c>
      <c r="M343" s="23">
        <f t="shared" si="38"/>
        <v>2666.2993760542186</v>
      </c>
      <c r="O343" s="17">
        <v>37.6</v>
      </c>
      <c r="P343" s="24">
        <v>0.529</v>
      </c>
      <c r="Q343" s="30">
        <f t="shared" si="39"/>
        <v>43.900000000000006</v>
      </c>
      <c r="R343">
        <v>43.9</v>
      </c>
      <c r="S343" s="24">
        <v>4.723</v>
      </c>
      <c r="T343" s="29">
        <v>34.22</v>
      </c>
      <c r="U343" s="29">
        <f t="shared" si="40"/>
        <v>77.34133333333334</v>
      </c>
      <c r="V343" s="26">
        <v>12.475</v>
      </c>
      <c r="W343" s="23">
        <v>2666.2993760542186</v>
      </c>
    </row>
    <row r="344" spans="1:23" ht="12.75">
      <c r="A344" s="1">
        <v>36346</v>
      </c>
      <c r="B344" s="14">
        <v>186</v>
      </c>
      <c r="C344" s="2">
        <v>0.866203725</v>
      </c>
      <c r="D344" s="15">
        <v>0.866203725</v>
      </c>
      <c r="E344" s="3">
        <v>3346</v>
      </c>
      <c r="F344" s="16">
        <v>0</v>
      </c>
      <c r="G344" s="18">
        <v>774.2</v>
      </c>
      <c r="H344" s="19">
        <f t="shared" si="35"/>
        <v>739.2</v>
      </c>
      <c r="I344" s="17">
        <v>739.2</v>
      </c>
      <c r="J344" s="19">
        <f t="shared" si="36"/>
        <v>2618.2391709038357</v>
      </c>
      <c r="K344" s="19">
        <f t="shared" si="37"/>
        <v>2656.2887109038356</v>
      </c>
      <c r="L344" s="19">
        <f t="shared" si="34"/>
        <v>2685.294570903836</v>
      </c>
      <c r="M344" s="23">
        <f t="shared" si="38"/>
        <v>2670.7916409038357</v>
      </c>
      <c r="O344" s="17">
        <v>38.1</v>
      </c>
      <c r="P344" s="24">
        <v>0.534</v>
      </c>
      <c r="Q344" s="30">
        <f t="shared" si="39"/>
        <v>44.400000000000006</v>
      </c>
      <c r="R344">
        <v>44.4</v>
      </c>
      <c r="S344" s="24">
        <v>5.499</v>
      </c>
      <c r="U344" s="29">
        <f t="shared" si="40"/>
        <v>51.91700000000001</v>
      </c>
      <c r="V344" s="26">
        <v>0.058</v>
      </c>
      <c r="W344" s="23">
        <v>2670.7916409038357</v>
      </c>
    </row>
    <row r="345" spans="1:23" ht="12.75">
      <c r="A345" s="1">
        <v>36346</v>
      </c>
      <c r="B345" s="14">
        <v>186</v>
      </c>
      <c r="C345" s="2">
        <v>0.866319418</v>
      </c>
      <c r="D345" s="15">
        <v>0.866319418</v>
      </c>
      <c r="E345" s="3">
        <v>3356</v>
      </c>
      <c r="F345" s="16">
        <v>0</v>
      </c>
      <c r="G345" s="18">
        <v>773.9</v>
      </c>
      <c r="H345" s="19">
        <f t="shared" si="35"/>
        <v>738.9</v>
      </c>
      <c r="I345" s="17">
        <v>738.9</v>
      </c>
      <c r="J345" s="19">
        <f t="shared" si="36"/>
        <v>2621.6099650934143</v>
      </c>
      <c r="K345" s="19">
        <f t="shared" si="37"/>
        <v>2659.6595050934143</v>
      </c>
      <c r="L345" s="19">
        <f t="shared" si="34"/>
        <v>2688.6653650934145</v>
      </c>
      <c r="M345" s="23">
        <f t="shared" si="38"/>
        <v>2674.1624350934144</v>
      </c>
      <c r="O345" s="17">
        <v>37.9</v>
      </c>
      <c r="P345" s="24">
        <v>0.529</v>
      </c>
      <c r="Q345" s="30">
        <f t="shared" si="39"/>
        <v>43.900000000000006</v>
      </c>
      <c r="R345">
        <v>43.9</v>
      </c>
      <c r="S345" s="24">
        <v>4.996</v>
      </c>
      <c r="U345" s="29">
        <f t="shared" si="40"/>
        <v>45.4015</v>
      </c>
      <c r="V345" s="26">
        <v>0.032</v>
      </c>
      <c r="W345" s="23">
        <v>2674.1624350934144</v>
      </c>
    </row>
    <row r="346" spans="1:23" ht="12.75">
      <c r="A346" s="1">
        <v>36346</v>
      </c>
      <c r="B346" s="14">
        <v>186</v>
      </c>
      <c r="C346" s="2">
        <v>0.86643517</v>
      </c>
      <c r="D346" s="15">
        <v>0.86643517</v>
      </c>
      <c r="E346" s="3">
        <v>3366</v>
      </c>
      <c r="F346" s="16">
        <v>0</v>
      </c>
      <c r="G346" s="18">
        <v>774</v>
      </c>
      <c r="H346" s="19">
        <f t="shared" si="35"/>
        <v>739</v>
      </c>
      <c r="I346" s="17">
        <v>739</v>
      </c>
      <c r="J346" s="19">
        <f t="shared" si="36"/>
        <v>2620.4862149906094</v>
      </c>
      <c r="K346" s="19">
        <f t="shared" si="37"/>
        <v>2658.5357549906093</v>
      </c>
      <c r="L346" s="19">
        <f t="shared" si="34"/>
        <v>2687.5416149906096</v>
      </c>
      <c r="M346" s="23">
        <f t="shared" si="38"/>
        <v>2673.0386849906095</v>
      </c>
      <c r="O346" s="17">
        <v>37.9</v>
      </c>
      <c r="P346" s="24">
        <v>0.549</v>
      </c>
      <c r="Q346" s="30">
        <f t="shared" si="39"/>
        <v>45.900000000000006</v>
      </c>
      <c r="R346">
        <v>45.9</v>
      </c>
      <c r="S346" s="24">
        <v>5.066</v>
      </c>
      <c r="U346" s="29">
        <f t="shared" si="40"/>
        <v>48.689</v>
      </c>
      <c r="V346" s="26">
        <v>0.026</v>
      </c>
      <c r="W346" s="23">
        <v>2673.0386849906095</v>
      </c>
    </row>
    <row r="347" spans="1:23" ht="12.75">
      <c r="A347" s="1">
        <v>36346</v>
      </c>
      <c r="B347" s="14">
        <v>186</v>
      </c>
      <c r="C347" s="2">
        <v>0.866550922</v>
      </c>
      <c r="D347" s="15">
        <v>0.866550922</v>
      </c>
      <c r="E347" s="3">
        <v>3376</v>
      </c>
      <c r="F347" s="16">
        <v>0</v>
      </c>
      <c r="G347" s="18">
        <v>775.1</v>
      </c>
      <c r="H347" s="19">
        <f t="shared" si="35"/>
        <v>740.1</v>
      </c>
      <c r="I347" s="17">
        <v>740.1</v>
      </c>
      <c r="J347" s="19">
        <f t="shared" si="36"/>
        <v>2608.1349903361324</v>
      </c>
      <c r="K347" s="19">
        <f t="shared" si="37"/>
        <v>2646.1845303361324</v>
      </c>
      <c r="L347" s="19">
        <f t="shared" si="34"/>
        <v>2675.1903903361326</v>
      </c>
      <c r="M347" s="23">
        <f t="shared" si="38"/>
        <v>2660.6874603361325</v>
      </c>
      <c r="O347" s="17">
        <v>37.8</v>
      </c>
      <c r="P347" s="24">
        <v>0.529</v>
      </c>
      <c r="Q347" s="30">
        <f t="shared" si="39"/>
        <v>43.900000000000006</v>
      </c>
      <c r="R347">
        <v>43.9</v>
      </c>
      <c r="S347" s="24">
        <v>4.811</v>
      </c>
      <c r="V347" s="26">
        <v>0.026</v>
      </c>
      <c r="W347" s="23">
        <v>2660.6874603361325</v>
      </c>
    </row>
    <row r="348" spans="1:23" ht="12.75">
      <c r="A348" s="1">
        <v>36346</v>
      </c>
      <c r="B348" s="14">
        <v>186</v>
      </c>
      <c r="C348" s="2">
        <v>0.866666675</v>
      </c>
      <c r="D348" s="15">
        <v>0.866666675</v>
      </c>
      <c r="E348" s="3">
        <v>3386</v>
      </c>
      <c r="F348" s="16">
        <v>0</v>
      </c>
      <c r="G348" s="18">
        <v>774.9</v>
      </c>
      <c r="H348" s="19">
        <f t="shared" si="35"/>
        <v>739.9</v>
      </c>
      <c r="I348" s="17">
        <v>739.9</v>
      </c>
      <c r="J348" s="19">
        <f t="shared" si="36"/>
        <v>2610.379301531416</v>
      </c>
      <c r="K348" s="19">
        <f t="shared" si="37"/>
        <v>2648.428841531416</v>
      </c>
      <c r="L348" s="19">
        <f t="shared" si="34"/>
        <v>2677.434701531416</v>
      </c>
      <c r="M348" s="23">
        <f t="shared" si="38"/>
        <v>2662.931771531416</v>
      </c>
      <c r="O348" s="17">
        <v>37.4</v>
      </c>
      <c r="P348" s="24">
        <v>0.539</v>
      </c>
      <c r="Q348" s="30">
        <f t="shared" si="39"/>
        <v>44.900000000000006</v>
      </c>
      <c r="R348">
        <v>44.9</v>
      </c>
      <c r="S348" s="24">
        <v>4.388</v>
      </c>
      <c r="V348" s="26">
        <v>0.026</v>
      </c>
      <c r="W348" s="23">
        <v>2662.931771531416</v>
      </c>
    </row>
    <row r="349" spans="1:23" ht="12.75">
      <c r="A349" s="1">
        <v>36346</v>
      </c>
      <c r="B349" s="14">
        <v>186</v>
      </c>
      <c r="C349" s="2">
        <v>0.866782427</v>
      </c>
      <c r="D349" s="15">
        <v>0.866782427</v>
      </c>
      <c r="E349" s="3">
        <v>3396</v>
      </c>
      <c r="F349" s="16">
        <v>0</v>
      </c>
      <c r="G349" s="18">
        <v>775</v>
      </c>
      <c r="H349" s="19">
        <f t="shared" si="35"/>
        <v>740</v>
      </c>
      <c r="I349" s="17">
        <v>740</v>
      </c>
      <c r="J349" s="19">
        <f t="shared" si="36"/>
        <v>2609.25707011245</v>
      </c>
      <c r="K349" s="19">
        <f t="shared" si="37"/>
        <v>2647.30661011245</v>
      </c>
      <c r="L349" s="19">
        <f t="shared" si="34"/>
        <v>2676.3124701124502</v>
      </c>
      <c r="M349" s="23">
        <f t="shared" si="38"/>
        <v>2661.80954011245</v>
      </c>
      <c r="O349" s="17">
        <v>36.8</v>
      </c>
      <c r="P349" s="24">
        <v>0.525</v>
      </c>
      <c r="Q349" s="30">
        <f t="shared" si="39"/>
        <v>43.5</v>
      </c>
      <c r="R349">
        <v>43.5</v>
      </c>
      <c r="S349" s="24">
        <v>4.487</v>
      </c>
      <c r="V349" s="26">
        <v>0.031</v>
      </c>
      <c r="W349" s="23">
        <v>2661.80954011245</v>
      </c>
    </row>
    <row r="350" spans="1:23" ht="12.75">
      <c r="A350" s="1">
        <v>36346</v>
      </c>
      <c r="B350" s="14">
        <v>186</v>
      </c>
      <c r="C350" s="2">
        <v>0.866898119</v>
      </c>
      <c r="D350" s="15">
        <v>0.866898119</v>
      </c>
      <c r="E350" s="3">
        <v>3406</v>
      </c>
      <c r="F350" s="16">
        <v>0</v>
      </c>
      <c r="G350" s="18">
        <v>774.9</v>
      </c>
      <c r="H350" s="19">
        <f t="shared" si="35"/>
        <v>739.9</v>
      </c>
      <c r="I350" s="17">
        <v>739.9</v>
      </c>
      <c r="J350" s="19">
        <f t="shared" si="36"/>
        <v>2610.379301531416</v>
      </c>
      <c r="K350" s="19">
        <f t="shared" si="37"/>
        <v>2648.428841531416</v>
      </c>
      <c r="L350" s="19">
        <f t="shared" si="34"/>
        <v>2677.434701531416</v>
      </c>
      <c r="M350" s="23">
        <f t="shared" si="38"/>
        <v>2662.931771531416</v>
      </c>
      <c r="O350" s="17">
        <v>36.9</v>
      </c>
      <c r="P350" s="24">
        <v>0.569</v>
      </c>
      <c r="Q350" s="30">
        <f t="shared" si="39"/>
        <v>47.89999999999999</v>
      </c>
      <c r="R350">
        <v>47.9</v>
      </c>
      <c r="S350" s="24">
        <v>5.026</v>
      </c>
      <c r="V350" s="26">
        <v>0.026</v>
      </c>
      <c r="W350" s="23">
        <v>2662.931771531416</v>
      </c>
    </row>
    <row r="351" spans="1:23" ht="12.75">
      <c r="A351" s="1">
        <v>36346</v>
      </c>
      <c r="B351" s="14">
        <v>186</v>
      </c>
      <c r="C351" s="2">
        <v>0.867013872</v>
      </c>
      <c r="D351" s="15">
        <v>0.867013872</v>
      </c>
      <c r="E351" s="3">
        <v>3416</v>
      </c>
      <c r="F351" s="16">
        <v>0</v>
      </c>
      <c r="G351" s="18">
        <v>774.7</v>
      </c>
      <c r="H351" s="19">
        <f t="shared" si="35"/>
        <v>739.7</v>
      </c>
      <c r="I351" s="17">
        <v>739.7</v>
      </c>
      <c r="J351" s="19">
        <f t="shared" si="36"/>
        <v>2612.624219461282</v>
      </c>
      <c r="K351" s="19">
        <f t="shared" si="37"/>
        <v>2650.673759461282</v>
      </c>
      <c r="L351" s="19">
        <f t="shared" si="34"/>
        <v>2679.679619461282</v>
      </c>
      <c r="M351" s="23">
        <f t="shared" si="38"/>
        <v>2665.176689461282</v>
      </c>
      <c r="O351" s="17">
        <v>36.8</v>
      </c>
      <c r="P351" s="24">
        <v>0.564</v>
      </c>
      <c r="Q351" s="30">
        <f t="shared" si="39"/>
        <v>47.39999999999999</v>
      </c>
      <c r="R351">
        <v>47.4</v>
      </c>
      <c r="S351" s="24">
        <v>5.232</v>
      </c>
      <c r="V351" s="26">
        <v>0.025</v>
      </c>
      <c r="W351" s="23">
        <v>2665.176689461282</v>
      </c>
    </row>
    <row r="352" spans="1:23" ht="12.75">
      <c r="A352" s="1">
        <v>36346</v>
      </c>
      <c r="B352" s="14">
        <v>186</v>
      </c>
      <c r="C352" s="2">
        <v>0.867129624</v>
      </c>
      <c r="D352" s="15">
        <v>0.867129624</v>
      </c>
      <c r="E352" s="3">
        <v>3426</v>
      </c>
      <c r="F352" s="16">
        <v>0</v>
      </c>
      <c r="G352" s="18">
        <v>774.2</v>
      </c>
      <c r="H352" s="19">
        <f t="shared" si="35"/>
        <v>739.2</v>
      </c>
      <c r="I352" s="17">
        <v>739.2</v>
      </c>
      <c r="J352" s="19">
        <f t="shared" si="36"/>
        <v>2618.2391709038357</v>
      </c>
      <c r="K352" s="19">
        <f t="shared" si="37"/>
        <v>2656.2887109038356</v>
      </c>
      <c r="L352" s="19">
        <f t="shared" si="34"/>
        <v>2685.294570903836</v>
      </c>
      <c r="M352" s="23">
        <f t="shared" si="38"/>
        <v>2670.7916409038357</v>
      </c>
      <c r="O352" s="17">
        <v>36.8</v>
      </c>
      <c r="P352" s="24">
        <v>0.574</v>
      </c>
      <c r="Q352" s="30">
        <f t="shared" si="39"/>
        <v>48.4</v>
      </c>
      <c r="R352">
        <v>48.4</v>
      </c>
      <c r="S352" s="24">
        <v>4.436</v>
      </c>
      <c r="V352" s="26">
        <v>0.025</v>
      </c>
      <c r="W352" s="23">
        <v>2670.7916409038357</v>
      </c>
    </row>
    <row r="353" spans="1:23" ht="12.75">
      <c r="A353" s="1">
        <v>36346</v>
      </c>
      <c r="B353" s="14">
        <v>186</v>
      </c>
      <c r="C353" s="2">
        <v>0.867245376</v>
      </c>
      <c r="D353" s="15">
        <v>0.867245376</v>
      </c>
      <c r="E353" s="3">
        <v>3436</v>
      </c>
      <c r="F353" s="16">
        <v>0</v>
      </c>
      <c r="G353" s="18">
        <v>774.2</v>
      </c>
      <c r="H353" s="19">
        <f t="shared" si="35"/>
        <v>739.2</v>
      </c>
      <c r="I353" s="17">
        <v>739.2</v>
      </c>
      <c r="J353" s="19">
        <f t="shared" si="36"/>
        <v>2618.2391709038357</v>
      </c>
      <c r="K353" s="19">
        <f t="shared" si="37"/>
        <v>2656.2887109038356</v>
      </c>
      <c r="L353" s="19">
        <f t="shared" si="34"/>
        <v>2685.294570903836</v>
      </c>
      <c r="M353" s="23">
        <f t="shared" si="38"/>
        <v>2670.7916409038357</v>
      </c>
      <c r="O353" s="17">
        <v>36.8</v>
      </c>
      <c r="P353" s="24">
        <v>0.554</v>
      </c>
      <c r="Q353" s="30">
        <f t="shared" si="39"/>
        <v>46.400000000000006</v>
      </c>
      <c r="R353">
        <v>46.4</v>
      </c>
      <c r="S353" s="24">
        <v>4.604</v>
      </c>
      <c r="V353" s="26">
        <v>0.026</v>
      </c>
      <c r="W353" s="23">
        <v>2670.7916409038357</v>
      </c>
    </row>
    <row r="354" spans="1:23" ht="12.75">
      <c r="A354" s="1">
        <v>36346</v>
      </c>
      <c r="B354" s="14">
        <v>186</v>
      </c>
      <c r="C354" s="2">
        <v>0.867361128</v>
      </c>
      <c r="D354" s="15">
        <v>0.867361128</v>
      </c>
      <c r="E354" s="3">
        <v>3446</v>
      </c>
      <c r="F354" s="16">
        <v>0</v>
      </c>
      <c r="G354" s="18">
        <v>773.2</v>
      </c>
      <c r="H354" s="19">
        <f t="shared" si="35"/>
        <v>738.2</v>
      </c>
      <c r="I354" s="17">
        <v>738.2</v>
      </c>
      <c r="J354" s="19">
        <f t="shared" si="36"/>
        <v>2629.480476765675</v>
      </c>
      <c r="K354" s="19">
        <f t="shared" si="37"/>
        <v>2667.530016765675</v>
      </c>
      <c r="L354" s="19">
        <f t="shared" si="34"/>
        <v>2696.5358767656753</v>
      </c>
      <c r="M354" s="23">
        <f t="shared" si="38"/>
        <v>2682.032946765675</v>
      </c>
      <c r="O354" s="17">
        <v>36.8</v>
      </c>
      <c r="P354" s="24">
        <v>0.569</v>
      </c>
      <c r="Q354" s="30">
        <f t="shared" si="39"/>
        <v>47.89999999999999</v>
      </c>
      <c r="R354">
        <v>47.9</v>
      </c>
      <c r="S354" s="24">
        <v>4.852</v>
      </c>
      <c r="V354" s="26">
        <v>0.025</v>
      </c>
      <c r="W354" s="23">
        <v>2682.032946765675</v>
      </c>
    </row>
    <row r="355" spans="1:23" ht="12.75">
      <c r="A355" s="1">
        <v>36346</v>
      </c>
      <c r="B355" s="14">
        <v>186</v>
      </c>
      <c r="C355" s="2">
        <v>0.867476881</v>
      </c>
      <c r="D355" s="15">
        <v>0.867476881</v>
      </c>
      <c r="E355" s="3">
        <v>3456</v>
      </c>
      <c r="F355" s="16">
        <v>0</v>
      </c>
      <c r="G355" s="18">
        <v>773.2</v>
      </c>
      <c r="H355" s="19">
        <f t="shared" si="35"/>
        <v>738.2</v>
      </c>
      <c r="I355" s="17">
        <v>738.2</v>
      </c>
      <c r="J355" s="19">
        <f t="shared" si="36"/>
        <v>2629.480476765675</v>
      </c>
      <c r="K355" s="19">
        <f t="shared" si="37"/>
        <v>2667.530016765675</v>
      </c>
      <c r="L355" s="19">
        <f t="shared" si="34"/>
        <v>2696.5358767656753</v>
      </c>
      <c r="M355" s="23">
        <f t="shared" si="38"/>
        <v>2682.032946765675</v>
      </c>
      <c r="O355" s="17">
        <v>37.1</v>
      </c>
      <c r="P355" s="24">
        <v>0.534</v>
      </c>
      <c r="Q355" s="30">
        <f t="shared" si="39"/>
        <v>44.400000000000006</v>
      </c>
      <c r="R355">
        <v>44.4</v>
      </c>
      <c r="S355" s="24">
        <v>4.079</v>
      </c>
      <c r="V355" s="26">
        <v>0.023</v>
      </c>
      <c r="W355" s="23">
        <v>2682.032946765675</v>
      </c>
    </row>
    <row r="356" spans="1:23" ht="12.75">
      <c r="A356" s="1">
        <v>36346</v>
      </c>
      <c r="B356" s="14">
        <v>186</v>
      </c>
      <c r="C356" s="2">
        <v>0.867592573</v>
      </c>
      <c r="D356" s="15">
        <v>0.867592573</v>
      </c>
      <c r="E356" s="3">
        <v>3466</v>
      </c>
      <c r="F356" s="16">
        <v>0</v>
      </c>
      <c r="G356" s="18">
        <v>773.1</v>
      </c>
      <c r="H356" s="19">
        <f t="shared" si="35"/>
        <v>738.1</v>
      </c>
      <c r="I356" s="17">
        <v>738.1</v>
      </c>
      <c r="J356" s="19">
        <f t="shared" si="36"/>
        <v>2630.605444778234</v>
      </c>
      <c r="K356" s="19">
        <f t="shared" si="37"/>
        <v>2668.654984778234</v>
      </c>
      <c r="L356" s="19">
        <f t="shared" si="34"/>
        <v>2697.660844778234</v>
      </c>
      <c r="M356" s="23">
        <f t="shared" si="38"/>
        <v>2683.157914778234</v>
      </c>
      <c r="O356" s="17">
        <v>37.4</v>
      </c>
      <c r="P356" s="24">
        <v>0.539</v>
      </c>
      <c r="Q356" s="30">
        <f t="shared" si="39"/>
        <v>44.900000000000006</v>
      </c>
      <c r="R356">
        <v>44.9</v>
      </c>
      <c r="S356" s="24">
        <v>4.496</v>
      </c>
      <c r="V356" s="26">
        <v>0.023</v>
      </c>
      <c r="W356" s="23">
        <v>2683.157914778234</v>
      </c>
    </row>
    <row r="357" spans="1:23" ht="12.75">
      <c r="A357" s="1">
        <v>36346</v>
      </c>
      <c r="B357" s="14">
        <v>186</v>
      </c>
      <c r="C357" s="2">
        <v>0.867708325</v>
      </c>
      <c r="D357" s="15">
        <v>0.867708325</v>
      </c>
      <c r="E357" s="3">
        <v>3476</v>
      </c>
      <c r="F357" s="16">
        <v>0</v>
      </c>
      <c r="G357" s="18">
        <v>774.2</v>
      </c>
      <c r="H357" s="19">
        <f t="shared" si="35"/>
        <v>739.2</v>
      </c>
      <c r="I357" s="17">
        <v>739.2</v>
      </c>
      <c r="J357" s="19">
        <f t="shared" si="36"/>
        <v>2618.2391709038357</v>
      </c>
      <c r="K357" s="19">
        <f t="shared" si="37"/>
        <v>2656.2887109038356</v>
      </c>
      <c r="L357" s="19">
        <f t="shared" si="34"/>
        <v>2685.294570903836</v>
      </c>
      <c r="M357" s="23">
        <f t="shared" si="38"/>
        <v>2670.7916409038357</v>
      </c>
      <c r="O357" s="17">
        <v>37.3</v>
      </c>
      <c r="P357" s="24">
        <v>0.536</v>
      </c>
      <c r="Q357" s="30">
        <f t="shared" si="39"/>
        <v>44.6</v>
      </c>
      <c r="R357">
        <v>44.6</v>
      </c>
      <c r="S357" s="24">
        <v>4.496</v>
      </c>
      <c r="V357" s="26">
        <v>0.024</v>
      </c>
      <c r="W357" s="23">
        <v>2670.7916409038357</v>
      </c>
    </row>
    <row r="358" spans="1:23" ht="12.75">
      <c r="A358" s="1">
        <v>36346</v>
      </c>
      <c r="B358" s="14">
        <v>186</v>
      </c>
      <c r="C358" s="2">
        <v>0.867824078</v>
      </c>
      <c r="D358" s="15">
        <v>0.867824078</v>
      </c>
      <c r="E358" s="3">
        <v>3486</v>
      </c>
      <c r="F358" s="16">
        <v>0</v>
      </c>
      <c r="G358" s="18">
        <v>775.5</v>
      </c>
      <c r="H358" s="19">
        <f t="shared" si="35"/>
        <v>740.5</v>
      </c>
      <c r="I358" s="17">
        <v>740.5</v>
      </c>
      <c r="J358" s="19">
        <f t="shared" si="36"/>
        <v>2603.648186838077</v>
      </c>
      <c r="K358" s="19">
        <f t="shared" si="37"/>
        <v>2641.697726838077</v>
      </c>
      <c r="L358" s="19">
        <f t="shared" si="34"/>
        <v>2670.703586838077</v>
      </c>
      <c r="M358" s="23">
        <f t="shared" si="38"/>
        <v>2656.200656838077</v>
      </c>
      <c r="O358" s="17">
        <v>37</v>
      </c>
      <c r="P358" s="24">
        <v>0.555</v>
      </c>
      <c r="Q358" s="30">
        <f t="shared" si="39"/>
        <v>46.50000000000001</v>
      </c>
      <c r="R358">
        <v>46.5</v>
      </c>
      <c r="S358" s="24">
        <v>4.832</v>
      </c>
      <c r="V358" s="26">
        <v>0.023</v>
      </c>
      <c r="W358" s="23">
        <v>2656.200656838077</v>
      </c>
    </row>
    <row r="359" spans="1:23" ht="12.75">
      <c r="A359" s="1">
        <v>36346</v>
      </c>
      <c r="B359" s="14">
        <v>186</v>
      </c>
      <c r="C359" s="2">
        <v>0.86793983</v>
      </c>
      <c r="D359" s="15">
        <v>0.86793983</v>
      </c>
      <c r="E359" s="3">
        <v>3496</v>
      </c>
      <c r="F359" s="16">
        <v>0</v>
      </c>
      <c r="G359" s="18">
        <v>776.6</v>
      </c>
      <c r="H359" s="19">
        <f t="shared" si="35"/>
        <v>741.6</v>
      </c>
      <c r="I359" s="17">
        <v>741.6</v>
      </c>
      <c r="J359" s="19">
        <f t="shared" si="36"/>
        <v>2591.321962984887</v>
      </c>
      <c r="K359" s="19">
        <f t="shared" si="37"/>
        <v>2629.371502984887</v>
      </c>
      <c r="L359" s="19">
        <f t="shared" si="34"/>
        <v>2658.377362984887</v>
      </c>
      <c r="M359" s="23">
        <f t="shared" si="38"/>
        <v>2643.874432984887</v>
      </c>
      <c r="O359" s="17">
        <v>36.7</v>
      </c>
      <c r="P359" s="24">
        <v>0.54</v>
      </c>
      <c r="Q359" s="30">
        <f t="shared" si="39"/>
        <v>45</v>
      </c>
      <c r="R359">
        <v>45</v>
      </c>
      <c r="S359" s="24">
        <v>4.336</v>
      </c>
      <c r="V359" s="26">
        <v>0.023</v>
      </c>
      <c r="W359" s="23">
        <v>2643.874432984887</v>
      </c>
    </row>
    <row r="360" spans="1:23" ht="12.75">
      <c r="A360" s="1">
        <v>36346</v>
      </c>
      <c r="B360" s="14">
        <v>186</v>
      </c>
      <c r="C360" s="2">
        <v>0.868055582</v>
      </c>
      <c r="D360" s="15">
        <v>0.868055582</v>
      </c>
      <c r="E360" s="3">
        <v>3506</v>
      </c>
      <c r="F360" s="16">
        <v>0</v>
      </c>
      <c r="G360" s="18">
        <v>778.2</v>
      </c>
      <c r="H360" s="19">
        <f t="shared" si="35"/>
        <v>743.2</v>
      </c>
      <c r="I360" s="17">
        <v>743.2</v>
      </c>
      <c r="J360" s="19">
        <f t="shared" si="36"/>
        <v>2573.4255091353966</v>
      </c>
      <c r="K360" s="19">
        <f t="shared" si="37"/>
        <v>2611.4750491353966</v>
      </c>
      <c r="L360" s="19">
        <f t="shared" si="34"/>
        <v>2640.480909135397</v>
      </c>
      <c r="M360" s="23">
        <f t="shared" si="38"/>
        <v>2625.9779791353967</v>
      </c>
      <c r="O360" s="17">
        <v>36.5</v>
      </c>
      <c r="P360" s="24">
        <v>0.554</v>
      </c>
      <c r="Q360" s="30">
        <f t="shared" si="39"/>
        <v>46.400000000000006</v>
      </c>
      <c r="R360">
        <v>46.4</v>
      </c>
      <c r="S360" s="24">
        <v>4.336</v>
      </c>
      <c r="V360" s="26">
        <v>0.02</v>
      </c>
      <c r="W360" s="23">
        <v>2625.9779791353967</v>
      </c>
    </row>
    <row r="361" spans="1:23" ht="12.75">
      <c r="A361" s="1">
        <v>36346</v>
      </c>
      <c r="B361" s="14">
        <v>186</v>
      </c>
      <c r="C361" s="2">
        <v>0.868171275</v>
      </c>
      <c r="D361" s="15">
        <v>0.868171275</v>
      </c>
      <c r="E361" s="3">
        <v>3516</v>
      </c>
      <c r="F361" s="16">
        <v>0</v>
      </c>
      <c r="G361" s="18">
        <v>778.9</v>
      </c>
      <c r="H361" s="19">
        <f t="shared" si="35"/>
        <v>743.9</v>
      </c>
      <c r="I361" s="17">
        <v>743.9</v>
      </c>
      <c r="J361" s="19">
        <f t="shared" si="36"/>
        <v>2565.6079227058144</v>
      </c>
      <c r="K361" s="19">
        <f t="shared" si="37"/>
        <v>2603.6574627058144</v>
      </c>
      <c r="L361" s="19">
        <f t="shared" si="34"/>
        <v>2632.6633227058146</v>
      </c>
      <c r="M361" s="23">
        <f t="shared" si="38"/>
        <v>2618.1603927058145</v>
      </c>
      <c r="O361" s="17">
        <v>36.6</v>
      </c>
      <c r="P361" s="24">
        <v>0.548</v>
      </c>
      <c r="Q361" s="30">
        <f t="shared" si="39"/>
        <v>45.800000000000004</v>
      </c>
      <c r="R361">
        <v>45.8</v>
      </c>
      <c r="S361" s="24">
        <v>4.876</v>
      </c>
      <c r="V361" s="26">
        <v>0.026</v>
      </c>
      <c r="W361" s="23">
        <v>2618.1603927058145</v>
      </c>
    </row>
    <row r="362" spans="1:23" ht="12.75">
      <c r="A362" s="1">
        <v>36346</v>
      </c>
      <c r="B362" s="14">
        <v>186</v>
      </c>
      <c r="C362" s="2">
        <v>0.868287027</v>
      </c>
      <c r="D362" s="15">
        <v>0.868287027</v>
      </c>
      <c r="E362" s="3">
        <v>3526</v>
      </c>
      <c r="F362" s="16">
        <v>0</v>
      </c>
      <c r="G362" s="18">
        <v>779.1</v>
      </c>
      <c r="H362" s="19">
        <f t="shared" si="35"/>
        <v>744.1</v>
      </c>
      <c r="I362" s="17">
        <v>744.1</v>
      </c>
      <c r="J362" s="19">
        <f t="shared" si="36"/>
        <v>2563.3756776998994</v>
      </c>
      <c r="K362" s="19">
        <f t="shared" si="37"/>
        <v>2601.4252176998993</v>
      </c>
      <c r="L362" s="19">
        <f t="shared" si="34"/>
        <v>2630.4310776998996</v>
      </c>
      <c r="M362" s="23">
        <f t="shared" si="38"/>
        <v>2615.9281476998995</v>
      </c>
      <c r="O362" s="17">
        <v>36.4</v>
      </c>
      <c r="P362" s="24">
        <v>0.573</v>
      </c>
      <c r="Q362" s="30">
        <f t="shared" si="39"/>
        <v>48.3</v>
      </c>
      <c r="R362">
        <v>48.3</v>
      </c>
      <c r="S362" s="24">
        <v>4.673</v>
      </c>
      <c r="V362" s="26">
        <v>0.022</v>
      </c>
      <c r="W362" s="23">
        <v>2615.9281476998995</v>
      </c>
    </row>
    <row r="363" spans="1:23" ht="12.75">
      <c r="A363" s="1">
        <v>36346</v>
      </c>
      <c r="B363" s="14">
        <v>186</v>
      </c>
      <c r="C363" s="2">
        <v>0.868402779</v>
      </c>
      <c r="D363" s="15">
        <v>0.868402779</v>
      </c>
      <c r="E363" s="3">
        <v>3536</v>
      </c>
      <c r="F363" s="16">
        <v>0</v>
      </c>
      <c r="G363" s="18">
        <v>779.6</v>
      </c>
      <c r="H363" s="19">
        <f t="shared" si="35"/>
        <v>744.6</v>
      </c>
      <c r="I363" s="17">
        <v>744.6</v>
      </c>
      <c r="J363" s="19">
        <f t="shared" si="36"/>
        <v>2557.7976890626715</v>
      </c>
      <c r="K363" s="19">
        <f t="shared" si="37"/>
        <v>2595.8472290626714</v>
      </c>
      <c r="L363" s="19">
        <f t="shared" si="34"/>
        <v>2624.8530890626716</v>
      </c>
      <c r="M363" s="23">
        <f t="shared" si="38"/>
        <v>2610.3501590626715</v>
      </c>
      <c r="O363" s="17">
        <v>36.4</v>
      </c>
      <c r="P363" s="24">
        <v>0.519</v>
      </c>
      <c r="Q363" s="30">
        <f t="shared" si="39"/>
        <v>42.9</v>
      </c>
      <c r="R363">
        <v>42.9</v>
      </c>
      <c r="S363" s="24">
        <v>4.916</v>
      </c>
      <c r="V363" s="26">
        <v>0.022</v>
      </c>
      <c r="W363" s="23">
        <v>2610.3501590626715</v>
      </c>
    </row>
    <row r="364" spans="1:23" ht="12.75">
      <c r="A364" s="1">
        <v>36346</v>
      </c>
      <c r="B364" s="14">
        <v>186</v>
      </c>
      <c r="C364" s="2">
        <v>0.868518531</v>
      </c>
      <c r="D364" s="15">
        <v>0.868518531</v>
      </c>
      <c r="E364" s="3">
        <v>3546</v>
      </c>
      <c r="F364" s="16">
        <v>0</v>
      </c>
      <c r="G364" s="18">
        <v>780.6</v>
      </c>
      <c r="H364" s="19">
        <f t="shared" si="35"/>
        <v>745.6</v>
      </c>
      <c r="I364" s="17">
        <v>745.6</v>
      </c>
      <c r="J364" s="19">
        <f t="shared" si="36"/>
        <v>2546.652939876724</v>
      </c>
      <c r="K364" s="19">
        <f t="shared" si="37"/>
        <v>2584.702479876724</v>
      </c>
      <c r="L364" s="19">
        <f t="shared" si="34"/>
        <v>2613.708339876724</v>
      </c>
      <c r="M364" s="23">
        <f t="shared" si="38"/>
        <v>2599.205409876724</v>
      </c>
      <c r="O364" s="17">
        <v>36.4</v>
      </c>
      <c r="P364" s="24">
        <v>0.539</v>
      </c>
      <c r="Q364" s="30">
        <f t="shared" si="39"/>
        <v>44.900000000000006</v>
      </c>
      <c r="R364">
        <v>44.9</v>
      </c>
      <c r="S364" s="24">
        <v>4.744</v>
      </c>
      <c r="V364" s="26">
        <v>0.022</v>
      </c>
      <c r="W364" s="23">
        <v>2599.205409876724</v>
      </c>
    </row>
    <row r="365" spans="1:23" ht="12.75">
      <c r="A365" s="1">
        <v>36346</v>
      </c>
      <c r="B365" s="14">
        <v>186</v>
      </c>
      <c r="C365" s="2">
        <v>0.868634284</v>
      </c>
      <c r="D365" s="15">
        <v>0.868634284</v>
      </c>
      <c r="E365" s="3">
        <v>3556</v>
      </c>
      <c r="F365" s="16">
        <v>0</v>
      </c>
      <c r="G365" s="18">
        <v>781.9</v>
      </c>
      <c r="H365" s="19">
        <f t="shared" si="35"/>
        <v>746.9</v>
      </c>
      <c r="I365" s="17">
        <v>746.9</v>
      </c>
      <c r="J365" s="19">
        <f t="shared" si="36"/>
        <v>2532.187091282266</v>
      </c>
      <c r="K365" s="19">
        <f t="shared" si="37"/>
        <v>2570.236631282266</v>
      </c>
      <c r="L365" s="19">
        <f t="shared" si="34"/>
        <v>2599.242491282266</v>
      </c>
      <c r="M365" s="23">
        <f t="shared" si="38"/>
        <v>2584.739561282266</v>
      </c>
      <c r="O365" s="17">
        <v>36.4</v>
      </c>
      <c r="P365" s="24">
        <v>0.54</v>
      </c>
      <c r="Q365" s="30">
        <f t="shared" si="39"/>
        <v>45</v>
      </c>
      <c r="R365">
        <v>45</v>
      </c>
      <c r="S365" s="24">
        <v>4.713</v>
      </c>
      <c r="V365" s="26">
        <v>0.024</v>
      </c>
      <c r="W365" s="23">
        <v>2584.739561282266</v>
      </c>
    </row>
    <row r="366" spans="1:23" ht="12.75">
      <c r="A366" s="1">
        <v>36346</v>
      </c>
      <c r="B366" s="14">
        <v>186</v>
      </c>
      <c r="C366" s="2">
        <v>0.868749976</v>
      </c>
      <c r="D366" s="15">
        <v>0.868749976</v>
      </c>
      <c r="E366" s="3">
        <v>3566</v>
      </c>
      <c r="F366" s="16">
        <v>0</v>
      </c>
      <c r="G366" s="18">
        <v>780.7</v>
      </c>
      <c r="H366" s="19">
        <f t="shared" si="35"/>
        <v>745.7</v>
      </c>
      <c r="I366" s="17">
        <v>745.7</v>
      </c>
      <c r="J366" s="19">
        <f t="shared" si="36"/>
        <v>2545.5392871731165</v>
      </c>
      <c r="K366" s="19">
        <f t="shared" si="37"/>
        <v>2583.5888271731164</v>
      </c>
      <c r="L366" s="19">
        <f t="shared" si="34"/>
        <v>2612.5946871731167</v>
      </c>
      <c r="M366" s="23">
        <f t="shared" si="38"/>
        <v>2598.0917571731165</v>
      </c>
      <c r="O366" s="17">
        <v>36.5</v>
      </c>
      <c r="P366" s="24">
        <v>0.544</v>
      </c>
      <c r="Q366" s="30">
        <f t="shared" si="39"/>
        <v>45.400000000000006</v>
      </c>
      <c r="R366">
        <v>45.4</v>
      </c>
      <c r="S366" s="24">
        <v>4.467</v>
      </c>
      <c r="V366" s="26">
        <v>0.024</v>
      </c>
      <c r="W366" s="23">
        <v>2598.0917571731165</v>
      </c>
    </row>
    <row r="367" spans="1:23" ht="12.75">
      <c r="A367" s="1">
        <v>36346</v>
      </c>
      <c r="B367" s="14">
        <v>186</v>
      </c>
      <c r="C367" s="2">
        <v>0.868865728</v>
      </c>
      <c r="D367" s="15">
        <v>0.868865728</v>
      </c>
      <c r="E367" s="3">
        <v>3576</v>
      </c>
      <c r="F367" s="16">
        <v>0</v>
      </c>
      <c r="G367" s="18">
        <v>779.6</v>
      </c>
      <c r="H367" s="19">
        <f t="shared" si="35"/>
        <v>744.6</v>
      </c>
      <c r="I367" s="17">
        <v>744.6</v>
      </c>
      <c r="J367" s="19">
        <f t="shared" si="36"/>
        <v>2557.7976890626715</v>
      </c>
      <c r="K367" s="19">
        <f t="shared" si="37"/>
        <v>2595.8472290626714</v>
      </c>
      <c r="L367" s="19">
        <f t="shared" si="34"/>
        <v>2624.8530890626716</v>
      </c>
      <c r="M367" s="23">
        <f t="shared" si="38"/>
        <v>2610.3501590626715</v>
      </c>
      <c r="O367" s="17">
        <v>36.5</v>
      </c>
      <c r="P367" s="24">
        <v>0.525</v>
      </c>
      <c r="Q367" s="30">
        <f t="shared" si="39"/>
        <v>43.5</v>
      </c>
      <c r="R367">
        <v>43.5</v>
      </c>
      <c r="S367" s="24">
        <v>4.802</v>
      </c>
      <c r="V367" s="26">
        <v>0.032</v>
      </c>
      <c r="W367" s="23">
        <v>2610.3501590626715</v>
      </c>
    </row>
    <row r="368" spans="1:23" ht="12.75">
      <c r="A368" s="1">
        <v>36346</v>
      </c>
      <c r="B368" s="14">
        <v>186</v>
      </c>
      <c r="C368" s="2">
        <v>0.868981481</v>
      </c>
      <c r="D368" s="15">
        <v>0.868981481</v>
      </c>
      <c r="E368" s="3">
        <v>3586</v>
      </c>
      <c r="F368" s="16">
        <v>0</v>
      </c>
      <c r="G368" s="18">
        <v>779.3</v>
      </c>
      <c r="H368" s="19">
        <f t="shared" si="35"/>
        <v>744.3</v>
      </c>
      <c r="I368" s="17">
        <v>744.3</v>
      </c>
      <c r="J368" s="19">
        <f t="shared" si="36"/>
        <v>2561.144032598589</v>
      </c>
      <c r="K368" s="19">
        <f t="shared" si="37"/>
        <v>2599.193572598589</v>
      </c>
      <c r="L368" s="19">
        <f t="shared" si="34"/>
        <v>2628.1994325985893</v>
      </c>
      <c r="M368" s="23">
        <f t="shared" si="38"/>
        <v>2613.696502598589</v>
      </c>
      <c r="O368" s="17">
        <v>36.2</v>
      </c>
      <c r="P368" s="24">
        <v>0.561</v>
      </c>
      <c r="Q368" s="30">
        <f t="shared" si="39"/>
        <v>47.10000000000001</v>
      </c>
      <c r="R368">
        <v>47.1</v>
      </c>
      <c r="S368" s="24">
        <v>4.359</v>
      </c>
      <c r="V368" s="26">
        <v>0.028</v>
      </c>
      <c r="W368" s="23">
        <v>2613.696502598589</v>
      </c>
    </row>
    <row r="369" spans="1:23" ht="12.75">
      <c r="A369" s="1">
        <v>36346</v>
      </c>
      <c r="B369" s="14">
        <v>186</v>
      </c>
      <c r="C369" s="2">
        <v>0.869097233</v>
      </c>
      <c r="D369" s="15">
        <v>0.869097233</v>
      </c>
      <c r="E369" s="3">
        <v>3596</v>
      </c>
      <c r="F369" s="16">
        <v>0</v>
      </c>
      <c r="G369" s="18">
        <v>778.3</v>
      </c>
      <c r="H369" s="19">
        <f t="shared" si="35"/>
        <v>743.3</v>
      </c>
      <c r="I369" s="17">
        <v>743.3</v>
      </c>
      <c r="J369" s="19">
        <f t="shared" si="36"/>
        <v>2572.3082603786497</v>
      </c>
      <c r="K369" s="19">
        <f t="shared" si="37"/>
        <v>2610.3578003786497</v>
      </c>
      <c r="L369" s="19">
        <f t="shared" si="34"/>
        <v>2639.36366037865</v>
      </c>
      <c r="M369" s="23">
        <f t="shared" si="38"/>
        <v>2624.86073037865</v>
      </c>
      <c r="O369" s="17">
        <v>36.4</v>
      </c>
      <c r="P369" s="24">
        <v>0.545</v>
      </c>
      <c r="Q369" s="30">
        <f t="shared" si="39"/>
        <v>45.50000000000001</v>
      </c>
      <c r="R369">
        <v>45.5</v>
      </c>
      <c r="S369" s="24">
        <v>4.318</v>
      </c>
      <c r="V369" s="26">
        <v>0.024</v>
      </c>
      <c r="W369" s="23">
        <v>2624.86073037865</v>
      </c>
    </row>
    <row r="370" spans="1:23" ht="12.75">
      <c r="A370" s="1">
        <v>36346</v>
      </c>
      <c r="B370" s="14">
        <v>186</v>
      </c>
      <c r="C370" s="2">
        <v>0.869212985</v>
      </c>
      <c r="D370" s="15">
        <v>0.869212985</v>
      </c>
      <c r="E370" s="3">
        <v>3606</v>
      </c>
      <c r="F370" s="16">
        <v>0</v>
      </c>
      <c r="G370" s="18">
        <v>777.5</v>
      </c>
      <c r="H370" s="19">
        <f t="shared" si="35"/>
        <v>742.5</v>
      </c>
      <c r="I370" s="17">
        <v>742.5</v>
      </c>
      <c r="J370" s="19">
        <f t="shared" si="36"/>
        <v>2581.2504622087304</v>
      </c>
      <c r="K370" s="19">
        <f t="shared" si="37"/>
        <v>2619.3000022087303</v>
      </c>
      <c r="L370" s="19">
        <f t="shared" si="34"/>
        <v>2648.3058622087306</v>
      </c>
      <c r="M370" s="23">
        <f t="shared" si="38"/>
        <v>2633.8029322087305</v>
      </c>
      <c r="O370" s="17">
        <v>36.3</v>
      </c>
      <c r="P370" s="24">
        <v>0.548</v>
      </c>
      <c r="Q370" s="30">
        <f t="shared" si="39"/>
        <v>45.800000000000004</v>
      </c>
      <c r="R370">
        <v>45.8</v>
      </c>
      <c r="S370" s="24">
        <v>4.436</v>
      </c>
      <c r="V370" s="26">
        <v>0.023</v>
      </c>
      <c r="W370" s="23">
        <v>2633.8029322087305</v>
      </c>
    </row>
    <row r="371" spans="1:23" ht="12.75">
      <c r="A371" s="1">
        <v>36346</v>
      </c>
      <c r="B371" s="14">
        <v>186</v>
      </c>
      <c r="C371" s="2">
        <v>0.869328678</v>
      </c>
      <c r="D371" s="15">
        <v>0.869328678</v>
      </c>
      <c r="E371" s="3">
        <v>3616</v>
      </c>
      <c r="F371" s="16">
        <v>0</v>
      </c>
      <c r="G371" s="18">
        <v>776.5</v>
      </c>
      <c r="H371" s="19">
        <f t="shared" si="35"/>
        <v>741.5</v>
      </c>
      <c r="I371" s="17">
        <v>741.5</v>
      </c>
      <c r="J371" s="19">
        <f t="shared" si="36"/>
        <v>2592.4417730293317</v>
      </c>
      <c r="K371" s="19">
        <f t="shared" si="37"/>
        <v>2630.4913130293316</v>
      </c>
      <c r="L371" s="19">
        <f t="shared" si="34"/>
        <v>2659.497173029332</v>
      </c>
      <c r="M371" s="23">
        <f t="shared" si="38"/>
        <v>2644.9942430293318</v>
      </c>
      <c r="O371" s="17">
        <v>36.2</v>
      </c>
      <c r="P371" s="24">
        <v>0.534</v>
      </c>
      <c r="Q371" s="30">
        <f t="shared" si="39"/>
        <v>44.400000000000006</v>
      </c>
      <c r="R371">
        <v>44.4</v>
      </c>
      <c r="S371" s="24">
        <v>4.476</v>
      </c>
      <c r="V371" s="26">
        <v>0.021</v>
      </c>
      <c r="W371" s="23">
        <v>2644.9942430293318</v>
      </c>
    </row>
    <row r="372" spans="1:23" ht="12.75">
      <c r="A372" s="1">
        <v>36346</v>
      </c>
      <c r="B372" s="14">
        <v>186</v>
      </c>
      <c r="C372" s="2">
        <v>0.86944443</v>
      </c>
      <c r="D372" s="15">
        <v>0.86944443</v>
      </c>
      <c r="E372" s="3">
        <v>3626</v>
      </c>
      <c r="F372" s="16">
        <v>0</v>
      </c>
      <c r="G372" s="18">
        <v>775.8</v>
      </c>
      <c r="H372" s="19">
        <f t="shared" si="35"/>
        <v>740.8</v>
      </c>
      <c r="I372" s="17">
        <v>740.8</v>
      </c>
      <c r="J372" s="19">
        <f t="shared" si="36"/>
        <v>2600.2846744561703</v>
      </c>
      <c r="K372" s="19">
        <f t="shared" si="37"/>
        <v>2638.3342144561702</v>
      </c>
      <c r="L372" s="19">
        <f t="shared" si="34"/>
        <v>2667.3400744561704</v>
      </c>
      <c r="M372" s="23">
        <f t="shared" si="38"/>
        <v>2652.8371444561703</v>
      </c>
      <c r="O372" s="17">
        <v>36.3</v>
      </c>
      <c r="P372" s="24">
        <v>0.564</v>
      </c>
      <c r="Q372" s="30">
        <f t="shared" si="39"/>
        <v>47.39999999999999</v>
      </c>
      <c r="R372">
        <v>47.4</v>
      </c>
      <c r="S372" s="24">
        <v>4.926</v>
      </c>
      <c r="V372" s="26">
        <v>0.032</v>
      </c>
      <c r="W372" s="23">
        <v>2652.8371444561703</v>
      </c>
    </row>
    <row r="373" spans="1:23" ht="12.75">
      <c r="A373" s="1">
        <v>36346</v>
      </c>
      <c r="B373" s="14">
        <v>186</v>
      </c>
      <c r="C373" s="2">
        <v>0.869560182</v>
      </c>
      <c r="D373" s="15">
        <v>0.869560182</v>
      </c>
      <c r="E373" s="3">
        <v>3636</v>
      </c>
      <c r="F373" s="16">
        <v>0</v>
      </c>
      <c r="G373" s="18">
        <v>775.8</v>
      </c>
      <c r="H373" s="19">
        <f t="shared" si="35"/>
        <v>740.8</v>
      </c>
      <c r="I373" s="17">
        <v>740.8</v>
      </c>
      <c r="J373" s="19">
        <f t="shared" si="36"/>
        <v>2600.2846744561703</v>
      </c>
      <c r="K373" s="19">
        <f t="shared" si="37"/>
        <v>2638.3342144561702</v>
      </c>
      <c r="L373" s="19">
        <f t="shared" si="34"/>
        <v>2667.3400744561704</v>
      </c>
      <c r="M373" s="23">
        <f t="shared" si="38"/>
        <v>2652.8371444561703</v>
      </c>
      <c r="O373" s="17">
        <v>36.9</v>
      </c>
      <c r="P373" s="24">
        <v>0.539</v>
      </c>
      <c r="Q373" s="30">
        <f t="shared" si="39"/>
        <v>44.900000000000006</v>
      </c>
      <c r="R373">
        <v>44.9</v>
      </c>
      <c r="S373" s="24">
        <v>4.592</v>
      </c>
      <c r="V373" s="26">
        <v>0.027</v>
      </c>
      <c r="W373" s="23">
        <v>2652.8371444561703</v>
      </c>
    </row>
    <row r="374" spans="1:23" ht="12.75">
      <c r="A374" s="1">
        <v>36346</v>
      </c>
      <c r="B374" s="14">
        <v>186</v>
      </c>
      <c r="C374" s="2">
        <v>0.869675934</v>
      </c>
      <c r="D374" s="15">
        <v>0.869675934</v>
      </c>
      <c r="E374" s="3">
        <v>3646</v>
      </c>
      <c r="F374" s="16">
        <v>0</v>
      </c>
      <c r="G374" s="18">
        <v>775.3</v>
      </c>
      <c r="H374" s="19">
        <f t="shared" si="35"/>
        <v>740.3</v>
      </c>
      <c r="I374" s="17">
        <v>740.3</v>
      </c>
      <c r="J374" s="19">
        <f t="shared" si="36"/>
        <v>2605.8912855475573</v>
      </c>
      <c r="K374" s="19">
        <f t="shared" si="37"/>
        <v>2643.9408255475573</v>
      </c>
      <c r="L374" s="19">
        <f t="shared" si="34"/>
        <v>2672.9466855475575</v>
      </c>
      <c r="M374" s="23">
        <f t="shared" si="38"/>
        <v>2658.4437555475574</v>
      </c>
      <c r="O374" s="17">
        <v>37</v>
      </c>
      <c r="P374" s="24">
        <v>0.533</v>
      </c>
      <c r="Q374" s="30">
        <f t="shared" si="39"/>
        <v>44.300000000000004</v>
      </c>
      <c r="R374">
        <v>44.3</v>
      </c>
      <c r="S374" s="24">
        <v>4.406</v>
      </c>
      <c r="V374" s="26">
        <v>0.026</v>
      </c>
      <c r="W374" s="23">
        <v>2658.4437555475574</v>
      </c>
    </row>
    <row r="375" spans="1:23" ht="12.75">
      <c r="A375" s="1">
        <v>36346</v>
      </c>
      <c r="B375" s="14">
        <v>186</v>
      </c>
      <c r="C375" s="2">
        <v>0.869791687</v>
      </c>
      <c r="D375" s="15">
        <v>0.869791687</v>
      </c>
      <c r="E375" s="3">
        <v>3656</v>
      </c>
      <c r="F375" s="16">
        <v>0</v>
      </c>
      <c r="G375" s="18">
        <v>775.5</v>
      </c>
      <c r="H375" s="19">
        <f t="shared" si="35"/>
        <v>740.5</v>
      </c>
      <c r="I375" s="17">
        <v>740.5</v>
      </c>
      <c r="J375" s="19">
        <f t="shared" si="36"/>
        <v>2603.648186838077</v>
      </c>
      <c r="K375" s="19">
        <f t="shared" si="37"/>
        <v>2641.697726838077</v>
      </c>
      <c r="L375" s="19">
        <f t="shared" si="34"/>
        <v>2670.703586838077</v>
      </c>
      <c r="M375" s="23">
        <f t="shared" si="38"/>
        <v>2656.200656838077</v>
      </c>
      <c r="O375" s="17">
        <v>36.9</v>
      </c>
      <c r="P375" s="24">
        <v>0.523</v>
      </c>
      <c r="Q375" s="30">
        <f t="shared" si="39"/>
        <v>43.300000000000004</v>
      </c>
      <c r="R375">
        <v>43.3</v>
      </c>
      <c r="S375" s="24">
        <v>4.199</v>
      </c>
      <c r="V375" s="26">
        <v>0.025</v>
      </c>
      <c r="W375" s="23">
        <v>2656.200656838077</v>
      </c>
    </row>
    <row r="376" spans="1:23" ht="12.75">
      <c r="A376" s="1">
        <v>36346</v>
      </c>
      <c r="B376" s="14">
        <v>186</v>
      </c>
      <c r="C376" s="2">
        <v>0.869907379</v>
      </c>
      <c r="D376" s="15">
        <v>0.869907379</v>
      </c>
      <c r="E376" s="3">
        <v>3666</v>
      </c>
      <c r="F376" s="16">
        <v>0</v>
      </c>
      <c r="G376" s="18">
        <v>775.5</v>
      </c>
      <c r="H376" s="19">
        <f t="shared" si="35"/>
        <v>740.5</v>
      </c>
      <c r="I376" s="17">
        <v>740.5</v>
      </c>
      <c r="J376" s="19">
        <f t="shared" si="36"/>
        <v>2603.648186838077</v>
      </c>
      <c r="K376" s="19">
        <f t="shared" si="37"/>
        <v>2641.697726838077</v>
      </c>
      <c r="L376" s="19">
        <f t="shared" si="34"/>
        <v>2670.703586838077</v>
      </c>
      <c r="M376" s="23">
        <f t="shared" si="38"/>
        <v>2656.200656838077</v>
      </c>
      <c r="O376" s="17">
        <v>37</v>
      </c>
      <c r="P376" s="24">
        <v>0.548</v>
      </c>
      <c r="Q376" s="30">
        <f t="shared" si="39"/>
        <v>45.800000000000004</v>
      </c>
      <c r="R376">
        <v>45.8</v>
      </c>
      <c r="S376" s="24">
        <v>4.713</v>
      </c>
      <c r="V376" s="26">
        <v>0.031</v>
      </c>
      <c r="W376" s="23">
        <v>2656.200656838077</v>
      </c>
    </row>
    <row r="377" spans="1:23" ht="12.75">
      <c r="A377" s="1">
        <v>36346</v>
      </c>
      <c r="B377" s="14">
        <v>186</v>
      </c>
      <c r="C377" s="2">
        <v>0.870023131</v>
      </c>
      <c r="D377" s="15">
        <v>0.870023131</v>
      </c>
      <c r="E377" s="3">
        <v>3676</v>
      </c>
      <c r="F377" s="16">
        <v>0</v>
      </c>
      <c r="G377" s="18">
        <v>775</v>
      </c>
      <c r="H377" s="19">
        <f t="shared" si="35"/>
        <v>740</v>
      </c>
      <c r="I377" s="17">
        <v>740</v>
      </c>
      <c r="J377" s="19">
        <f t="shared" si="36"/>
        <v>2609.25707011245</v>
      </c>
      <c r="K377" s="19">
        <f t="shared" si="37"/>
        <v>2647.30661011245</v>
      </c>
      <c r="L377" s="19">
        <f t="shared" si="34"/>
        <v>2676.3124701124502</v>
      </c>
      <c r="M377" s="23">
        <f t="shared" si="38"/>
        <v>2661.80954011245</v>
      </c>
      <c r="O377" s="17">
        <v>37.2</v>
      </c>
      <c r="P377" s="24">
        <v>0.526</v>
      </c>
      <c r="Q377" s="30">
        <f t="shared" si="39"/>
        <v>43.6</v>
      </c>
      <c r="R377">
        <v>43.6</v>
      </c>
      <c r="S377" s="24">
        <v>4.564</v>
      </c>
      <c r="V377" s="26">
        <v>0.024</v>
      </c>
      <c r="W377" s="23">
        <v>2661.80954011245</v>
      </c>
    </row>
    <row r="378" spans="1:23" ht="12.75">
      <c r="A378" s="1">
        <v>36346</v>
      </c>
      <c r="B378" s="14">
        <v>186</v>
      </c>
      <c r="C378" s="2">
        <v>0.870138884</v>
      </c>
      <c r="D378" s="15">
        <v>0.870138884</v>
      </c>
      <c r="E378" s="3">
        <v>3686</v>
      </c>
      <c r="F378" s="16">
        <v>0</v>
      </c>
      <c r="G378" s="18">
        <v>774.6</v>
      </c>
      <c r="H378" s="19">
        <f t="shared" si="35"/>
        <v>739.6</v>
      </c>
      <c r="I378" s="17">
        <v>739.6</v>
      </c>
      <c r="J378" s="19">
        <f t="shared" si="36"/>
        <v>2613.7469060542185</v>
      </c>
      <c r="K378" s="19">
        <f t="shared" si="37"/>
        <v>2651.7964460542184</v>
      </c>
      <c r="L378" s="19">
        <f t="shared" si="34"/>
        <v>2680.8023060542187</v>
      </c>
      <c r="M378" s="23">
        <f t="shared" si="38"/>
        <v>2666.2993760542186</v>
      </c>
      <c r="O378" s="17">
        <v>37.3</v>
      </c>
      <c r="P378" s="24">
        <v>0.539</v>
      </c>
      <c r="Q378" s="30">
        <f t="shared" si="39"/>
        <v>44.900000000000006</v>
      </c>
      <c r="R378">
        <v>44.9</v>
      </c>
      <c r="S378" s="24">
        <v>4.763</v>
      </c>
      <c r="V378" s="26">
        <v>0.024</v>
      </c>
      <c r="W378" s="23">
        <v>2666.2993760542186</v>
      </c>
    </row>
    <row r="379" spans="1:23" ht="12.75">
      <c r="A379" s="1">
        <v>36346</v>
      </c>
      <c r="B379" s="14">
        <v>186</v>
      </c>
      <c r="C379" s="2">
        <v>0.870254636</v>
      </c>
      <c r="D379" s="15">
        <v>0.870254636</v>
      </c>
      <c r="E379" s="3">
        <v>3696</v>
      </c>
      <c r="F379" s="16">
        <v>0</v>
      </c>
      <c r="G379" s="18">
        <v>773.8</v>
      </c>
      <c r="H379" s="19">
        <f t="shared" si="35"/>
        <v>738.8</v>
      </c>
      <c r="I379" s="17">
        <v>738.8</v>
      </c>
      <c r="J379" s="19">
        <f t="shared" si="36"/>
        <v>2622.733867290704</v>
      </c>
      <c r="K379" s="19">
        <f t="shared" si="37"/>
        <v>2660.783407290704</v>
      </c>
      <c r="L379" s="19">
        <f t="shared" si="34"/>
        <v>2689.789267290704</v>
      </c>
      <c r="M379" s="23">
        <f t="shared" si="38"/>
        <v>2675.286337290704</v>
      </c>
      <c r="O379" s="17">
        <v>37.6</v>
      </c>
      <c r="P379" s="24">
        <v>0.524</v>
      </c>
      <c r="Q379" s="30">
        <f t="shared" si="39"/>
        <v>43.400000000000006</v>
      </c>
      <c r="R379">
        <v>43.4</v>
      </c>
      <c r="S379" s="24">
        <v>4.867</v>
      </c>
      <c r="V379" s="26">
        <v>0.022</v>
      </c>
      <c r="W379" s="23">
        <v>2675.286337290704</v>
      </c>
    </row>
    <row r="380" spans="1:23" ht="12.75">
      <c r="A380" s="1">
        <v>36346</v>
      </c>
      <c r="B380" s="14">
        <v>186</v>
      </c>
      <c r="C380" s="2">
        <v>0.870370388</v>
      </c>
      <c r="D380" s="15">
        <v>0.870370388</v>
      </c>
      <c r="E380" s="3">
        <v>3706</v>
      </c>
      <c r="F380" s="16">
        <v>0</v>
      </c>
      <c r="G380" s="18">
        <v>774.1</v>
      </c>
      <c r="H380" s="19">
        <f t="shared" si="35"/>
        <v>739.1</v>
      </c>
      <c r="I380" s="17">
        <v>739.1</v>
      </c>
      <c r="J380" s="19">
        <f t="shared" si="36"/>
        <v>2619.362616941131</v>
      </c>
      <c r="K380" s="19">
        <f t="shared" si="37"/>
        <v>2657.412156941131</v>
      </c>
      <c r="L380" s="19">
        <f t="shared" si="34"/>
        <v>2686.418016941131</v>
      </c>
      <c r="M380" s="23">
        <f t="shared" si="38"/>
        <v>2671.915086941131</v>
      </c>
      <c r="O380" s="17">
        <v>37.7</v>
      </c>
      <c r="P380" s="24">
        <v>0.539</v>
      </c>
      <c r="Q380" s="30">
        <f t="shared" si="39"/>
        <v>44.900000000000006</v>
      </c>
      <c r="R380">
        <v>44.9</v>
      </c>
      <c r="S380" s="24">
        <v>4.277</v>
      </c>
      <c r="V380" s="26">
        <v>0.022</v>
      </c>
      <c r="W380" s="23">
        <v>2671.915086941131</v>
      </c>
    </row>
    <row r="381" spans="1:23" ht="12.75">
      <c r="A381" s="1">
        <v>36346</v>
      </c>
      <c r="B381" s="14">
        <v>186</v>
      </c>
      <c r="C381" s="2">
        <v>0.87048614</v>
      </c>
      <c r="D381" s="15">
        <v>0.87048614</v>
      </c>
      <c r="E381" s="3">
        <v>3716</v>
      </c>
      <c r="F381" s="16">
        <v>0</v>
      </c>
      <c r="G381" s="18">
        <v>773.3</v>
      </c>
      <c r="H381" s="19">
        <f t="shared" si="35"/>
        <v>738.3</v>
      </c>
      <c r="I381" s="17">
        <v>738.3</v>
      </c>
      <c r="J381" s="19">
        <f t="shared" si="36"/>
        <v>2628.3556611361873</v>
      </c>
      <c r="K381" s="19">
        <f t="shared" si="37"/>
        <v>2666.4052011361873</v>
      </c>
      <c r="L381" s="19">
        <f t="shared" si="34"/>
        <v>2695.4110611361875</v>
      </c>
      <c r="M381" s="23">
        <f t="shared" si="38"/>
        <v>2680.9081311361874</v>
      </c>
      <c r="O381" s="17">
        <v>37.6</v>
      </c>
      <c r="P381" s="24">
        <v>0.519</v>
      </c>
      <c r="Q381" s="30">
        <f t="shared" si="39"/>
        <v>42.9</v>
      </c>
      <c r="R381">
        <v>42.9</v>
      </c>
      <c r="S381" s="24">
        <v>4.743</v>
      </c>
      <c r="V381" s="26">
        <v>0.022</v>
      </c>
      <c r="W381" s="23">
        <v>2680.9081311361874</v>
      </c>
    </row>
    <row r="382" spans="1:23" ht="12.75">
      <c r="A382" s="1">
        <v>36346</v>
      </c>
      <c r="B382" s="14">
        <v>186</v>
      </c>
      <c r="C382" s="2">
        <v>0.870601833</v>
      </c>
      <c r="D382" s="15">
        <v>0.870601833</v>
      </c>
      <c r="E382" s="3">
        <v>3726</v>
      </c>
      <c r="F382" s="16">
        <v>0</v>
      </c>
      <c r="G382" s="18">
        <v>773.2</v>
      </c>
      <c r="H382" s="19">
        <f t="shared" si="35"/>
        <v>738.2</v>
      </c>
      <c r="I382" s="17">
        <v>738.2</v>
      </c>
      <c r="J382" s="19">
        <f t="shared" si="36"/>
        <v>2629.480476765675</v>
      </c>
      <c r="K382" s="19">
        <f t="shared" si="37"/>
        <v>2667.530016765675</v>
      </c>
      <c r="L382" s="19">
        <f t="shared" si="34"/>
        <v>2696.5358767656753</v>
      </c>
      <c r="M382" s="23">
        <f t="shared" si="38"/>
        <v>2682.032946765675</v>
      </c>
      <c r="O382" s="17">
        <v>37.8</v>
      </c>
      <c r="P382" s="24">
        <v>0.549</v>
      </c>
      <c r="Q382" s="30">
        <f t="shared" si="39"/>
        <v>45.900000000000006</v>
      </c>
      <c r="R382">
        <v>45.9</v>
      </c>
      <c r="S382" s="24">
        <v>4.956</v>
      </c>
      <c r="V382" s="26">
        <v>0.022</v>
      </c>
      <c r="W382" s="23">
        <v>2682.032946765675</v>
      </c>
    </row>
    <row r="383" spans="1:23" ht="12.75">
      <c r="A383" s="1">
        <v>36346</v>
      </c>
      <c r="B383" s="14">
        <v>186</v>
      </c>
      <c r="C383" s="2">
        <v>0.870717585</v>
      </c>
      <c r="D383" s="15">
        <v>0.870717585</v>
      </c>
      <c r="E383" s="3">
        <v>3736</v>
      </c>
      <c r="F383" s="16">
        <v>0</v>
      </c>
      <c r="G383" s="18">
        <v>773.8</v>
      </c>
      <c r="H383" s="19">
        <f t="shared" si="35"/>
        <v>738.8</v>
      </c>
      <c r="I383" s="17">
        <v>738.8</v>
      </c>
      <c r="J383" s="19">
        <f t="shared" si="36"/>
        <v>2622.733867290704</v>
      </c>
      <c r="K383" s="19">
        <f t="shared" si="37"/>
        <v>2660.783407290704</v>
      </c>
      <c r="L383" s="19">
        <f t="shared" si="34"/>
        <v>2689.789267290704</v>
      </c>
      <c r="M383" s="23">
        <f t="shared" si="38"/>
        <v>2675.286337290704</v>
      </c>
      <c r="O383" s="17">
        <v>37.8</v>
      </c>
      <c r="P383" s="24">
        <v>0.544</v>
      </c>
      <c r="Q383" s="30">
        <f t="shared" si="39"/>
        <v>45.400000000000006</v>
      </c>
      <c r="R383">
        <v>45.4</v>
      </c>
      <c r="S383" s="24">
        <v>4.278</v>
      </c>
      <c r="V383" s="26">
        <v>0.023</v>
      </c>
      <c r="W383" s="23">
        <v>2675.286337290704</v>
      </c>
    </row>
    <row r="384" spans="1:23" ht="12.75">
      <c r="A384" s="1">
        <v>36346</v>
      </c>
      <c r="B384" s="14">
        <v>186</v>
      </c>
      <c r="C384" s="2">
        <v>0.870833337</v>
      </c>
      <c r="D384" s="15">
        <v>0.870833337</v>
      </c>
      <c r="E384" s="3">
        <v>3746</v>
      </c>
      <c r="F384" s="16">
        <v>0</v>
      </c>
      <c r="G384" s="18">
        <v>774.3</v>
      </c>
      <c r="H384" s="19">
        <f t="shared" si="35"/>
        <v>739.3</v>
      </c>
      <c r="I384" s="17">
        <v>739.3</v>
      </c>
      <c r="J384" s="19">
        <f t="shared" si="36"/>
        <v>2617.1158768375985</v>
      </c>
      <c r="K384" s="19">
        <f t="shared" si="37"/>
        <v>2655.1654168375985</v>
      </c>
      <c r="L384" s="19">
        <f t="shared" si="34"/>
        <v>2684.1712768375987</v>
      </c>
      <c r="M384" s="23">
        <f t="shared" si="38"/>
        <v>2669.6683468375986</v>
      </c>
      <c r="O384" s="17">
        <v>37.8</v>
      </c>
      <c r="P384" s="24">
        <v>0.544</v>
      </c>
      <c r="Q384" s="30">
        <f t="shared" si="39"/>
        <v>45.400000000000006</v>
      </c>
      <c r="R384">
        <v>45.4</v>
      </c>
      <c r="S384" s="24">
        <v>4.427</v>
      </c>
      <c r="V384" s="26">
        <v>0.02</v>
      </c>
      <c r="W384" s="23">
        <v>2669.6683468375986</v>
      </c>
    </row>
    <row r="385" spans="1:23" ht="12.75">
      <c r="A385" s="1">
        <v>36346</v>
      </c>
      <c r="B385" s="14">
        <v>186</v>
      </c>
      <c r="C385" s="2">
        <v>0.87094909</v>
      </c>
      <c r="D385" s="15">
        <v>0.87094909</v>
      </c>
      <c r="E385" s="3">
        <v>3756</v>
      </c>
      <c r="F385" s="16">
        <v>0</v>
      </c>
      <c r="G385" s="18">
        <v>774.3</v>
      </c>
      <c r="H385" s="19">
        <f t="shared" si="35"/>
        <v>739.3</v>
      </c>
      <c r="I385" s="17">
        <v>739.3</v>
      </c>
      <c r="J385" s="19">
        <f t="shared" si="36"/>
        <v>2617.1158768375985</v>
      </c>
      <c r="K385" s="19">
        <f t="shared" si="37"/>
        <v>2655.1654168375985</v>
      </c>
      <c r="L385" s="19">
        <f t="shared" si="34"/>
        <v>2684.1712768375987</v>
      </c>
      <c r="M385" s="23">
        <f t="shared" si="38"/>
        <v>2669.6683468375986</v>
      </c>
      <c r="O385" s="17">
        <v>37.7</v>
      </c>
      <c r="P385" s="24">
        <v>0.524</v>
      </c>
      <c r="Q385" s="30">
        <f t="shared" si="39"/>
        <v>43.400000000000006</v>
      </c>
      <c r="R385">
        <v>43.4</v>
      </c>
      <c r="S385" s="24">
        <v>4.436</v>
      </c>
      <c r="V385" s="26">
        <v>0.021</v>
      </c>
      <c r="W385" s="23">
        <v>2669.6683468375986</v>
      </c>
    </row>
    <row r="386" spans="1:23" ht="12.75">
      <c r="A386" s="1">
        <v>36346</v>
      </c>
      <c r="B386" s="14">
        <v>186</v>
      </c>
      <c r="C386" s="2">
        <v>0.871064842</v>
      </c>
      <c r="D386" s="15">
        <v>0.871064842</v>
      </c>
      <c r="E386" s="3">
        <v>3766</v>
      </c>
      <c r="F386" s="16">
        <v>0</v>
      </c>
      <c r="G386" s="18">
        <v>774.8</v>
      </c>
      <c r="H386" s="19">
        <f t="shared" si="35"/>
        <v>739.8</v>
      </c>
      <c r="I386" s="17">
        <v>739.8</v>
      </c>
      <c r="J386" s="19">
        <f t="shared" si="36"/>
        <v>2611.5016846340236</v>
      </c>
      <c r="K386" s="19">
        <f t="shared" si="37"/>
        <v>2649.5512246340236</v>
      </c>
      <c r="L386" s="19">
        <f t="shared" si="34"/>
        <v>2678.557084634024</v>
      </c>
      <c r="M386" s="23">
        <f t="shared" si="38"/>
        <v>2664.0541546340237</v>
      </c>
      <c r="O386" s="17">
        <v>37.8</v>
      </c>
      <c r="P386" s="24">
        <v>0.534</v>
      </c>
      <c r="Q386" s="30">
        <f t="shared" si="39"/>
        <v>44.400000000000006</v>
      </c>
      <c r="R386">
        <v>44.4</v>
      </c>
      <c r="S386" s="24">
        <v>4.178</v>
      </c>
      <c r="V386" s="26">
        <v>0.02</v>
      </c>
      <c r="W386" s="23">
        <v>2664.0541546340237</v>
      </c>
    </row>
    <row r="387" spans="1:23" ht="12.75">
      <c r="A387" s="1">
        <v>36346</v>
      </c>
      <c r="B387" s="14">
        <v>186</v>
      </c>
      <c r="C387" s="2">
        <v>0.871180534</v>
      </c>
      <c r="D387" s="15">
        <v>0.871180534</v>
      </c>
      <c r="E387" s="3">
        <v>3776</v>
      </c>
      <c r="F387" s="16">
        <v>0</v>
      </c>
      <c r="G387" s="18">
        <v>774.6</v>
      </c>
      <c r="H387" s="19">
        <f t="shared" si="35"/>
        <v>739.6</v>
      </c>
      <c r="I387" s="17">
        <v>739.6</v>
      </c>
      <c r="J387" s="19">
        <f t="shared" si="36"/>
        <v>2613.7469060542185</v>
      </c>
      <c r="K387" s="19">
        <f t="shared" si="37"/>
        <v>2651.7964460542184</v>
      </c>
      <c r="L387" s="19">
        <f t="shared" si="34"/>
        <v>2680.8023060542187</v>
      </c>
      <c r="M387" s="23">
        <f t="shared" si="38"/>
        <v>2666.2993760542186</v>
      </c>
      <c r="O387" s="17">
        <v>37.7</v>
      </c>
      <c r="P387" s="24">
        <v>0.529</v>
      </c>
      <c r="Q387" s="30">
        <f t="shared" si="39"/>
        <v>43.900000000000006</v>
      </c>
      <c r="R387">
        <v>43.9</v>
      </c>
      <c r="S387" s="24">
        <v>4.811</v>
      </c>
      <c r="V387" s="26">
        <v>12.454</v>
      </c>
      <c r="W387" s="23">
        <v>2666.2993760542186</v>
      </c>
    </row>
    <row r="388" spans="1:23" ht="12.75">
      <c r="A388" s="1">
        <v>36346</v>
      </c>
      <c r="B388" s="14">
        <v>186</v>
      </c>
      <c r="C388" s="2">
        <v>0.871296287</v>
      </c>
      <c r="D388" s="15">
        <v>0.871296287</v>
      </c>
      <c r="E388" s="3">
        <v>3786</v>
      </c>
      <c r="F388" s="16">
        <v>0</v>
      </c>
      <c r="G388" s="18">
        <v>774.5</v>
      </c>
      <c r="H388" s="19">
        <f t="shared" si="35"/>
        <v>739.5</v>
      </c>
      <c r="I388" s="17">
        <v>739.5</v>
      </c>
      <c r="J388" s="19">
        <f t="shared" si="36"/>
        <v>2614.8697444538743</v>
      </c>
      <c r="K388" s="19">
        <f t="shared" si="37"/>
        <v>2652.9192844538743</v>
      </c>
      <c r="L388" s="19">
        <f t="shared" si="34"/>
        <v>2681.9251444538745</v>
      </c>
      <c r="M388" s="23">
        <f t="shared" si="38"/>
        <v>2667.4222144538744</v>
      </c>
      <c r="O388" s="17">
        <v>37.6</v>
      </c>
      <c r="P388" s="24">
        <v>0.539</v>
      </c>
      <c r="Q388" s="30">
        <f t="shared" si="39"/>
        <v>44.900000000000006</v>
      </c>
      <c r="R388">
        <v>44.9</v>
      </c>
      <c r="S388" s="24">
        <v>4.486</v>
      </c>
      <c r="V388" s="26">
        <v>12.493</v>
      </c>
      <c r="W388" s="23">
        <v>2667.4222144538744</v>
      </c>
    </row>
    <row r="389" spans="1:23" ht="12.75">
      <c r="A389" s="1">
        <v>36346</v>
      </c>
      <c r="B389" s="14">
        <v>186</v>
      </c>
      <c r="C389" s="2">
        <v>0.871412039</v>
      </c>
      <c r="D389" s="15">
        <v>0.871412039</v>
      </c>
      <c r="E389" s="3">
        <v>3796</v>
      </c>
      <c r="F389" s="16">
        <v>0</v>
      </c>
      <c r="G389" s="18">
        <v>775.1</v>
      </c>
      <c r="H389" s="19">
        <f t="shared" si="35"/>
        <v>740.1</v>
      </c>
      <c r="I389" s="17">
        <v>740.1</v>
      </c>
      <c r="J389" s="19">
        <f t="shared" si="36"/>
        <v>2608.1349903361324</v>
      </c>
      <c r="K389" s="19">
        <f t="shared" si="37"/>
        <v>2646.1845303361324</v>
      </c>
      <c r="L389" s="19">
        <f t="shared" si="34"/>
        <v>2675.1903903361326</v>
      </c>
      <c r="M389" s="23">
        <f t="shared" si="38"/>
        <v>2660.6874603361325</v>
      </c>
      <c r="O389" s="17">
        <v>37.9</v>
      </c>
      <c r="P389" s="24">
        <v>0.529</v>
      </c>
      <c r="Q389" s="30">
        <f t="shared" si="39"/>
        <v>43.900000000000006</v>
      </c>
      <c r="R389">
        <v>43.9</v>
      </c>
      <c r="S389" s="24">
        <v>5.015</v>
      </c>
      <c r="V389" s="26">
        <v>12.488</v>
      </c>
      <c r="W389" s="23">
        <v>2660.6874603361325</v>
      </c>
    </row>
    <row r="390" spans="1:23" ht="12.75">
      <c r="A390" s="1">
        <v>36346</v>
      </c>
      <c r="B390" s="14">
        <v>186</v>
      </c>
      <c r="C390" s="2">
        <v>0.871527791</v>
      </c>
      <c r="D390" s="15">
        <v>0.871527791</v>
      </c>
      <c r="E390" s="3">
        <v>3806</v>
      </c>
      <c r="F390" s="16">
        <v>0</v>
      </c>
      <c r="G390" s="18">
        <v>774.9</v>
      </c>
      <c r="H390" s="19">
        <f t="shared" si="35"/>
        <v>739.9</v>
      </c>
      <c r="I390" s="17">
        <v>739.9</v>
      </c>
      <c r="J390" s="19">
        <f t="shared" si="36"/>
        <v>2610.379301531416</v>
      </c>
      <c r="K390" s="19">
        <f t="shared" si="37"/>
        <v>2648.428841531416</v>
      </c>
      <c r="L390" s="19">
        <f t="shared" si="34"/>
        <v>2677.434701531416</v>
      </c>
      <c r="M390" s="23">
        <f t="shared" si="38"/>
        <v>2662.931771531416</v>
      </c>
      <c r="O390" s="17">
        <v>38</v>
      </c>
      <c r="P390" s="24">
        <v>0.554</v>
      </c>
      <c r="Q390" s="30">
        <f t="shared" si="39"/>
        <v>46.400000000000006</v>
      </c>
      <c r="R390">
        <v>46.4</v>
      </c>
      <c r="S390" s="24">
        <v>4.563</v>
      </c>
      <c r="V390" s="26">
        <v>12.518</v>
      </c>
      <c r="W390" s="23">
        <v>2662.931771531416</v>
      </c>
    </row>
    <row r="391" spans="1:23" ht="12.75">
      <c r="A391" s="1">
        <v>36346</v>
      </c>
      <c r="B391" s="14">
        <v>186</v>
      </c>
      <c r="C391" s="2">
        <v>0.871643543</v>
      </c>
      <c r="D391" s="15">
        <v>0.871643543</v>
      </c>
      <c r="E391" s="3">
        <v>3816</v>
      </c>
      <c r="F391" s="16">
        <v>0</v>
      </c>
      <c r="G391" s="18">
        <v>774.7</v>
      </c>
      <c r="H391" s="19">
        <f t="shared" si="35"/>
        <v>739.7</v>
      </c>
      <c r="I391" s="17">
        <v>739.7</v>
      </c>
      <c r="J391" s="19">
        <f t="shared" si="36"/>
        <v>2612.624219461282</v>
      </c>
      <c r="K391" s="19">
        <f t="shared" si="37"/>
        <v>2650.673759461282</v>
      </c>
      <c r="L391" s="19">
        <f t="shared" si="34"/>
        <v>2679.679619461282</v>
      </c>
      <c r="M391" s="23">
        <f t="shared" si="38"/>
        <v>2665.176689461282</v>
      </c>
      <c r="O391" s="17">
        <v>38</v>
      </c>
      <c r="P391" s="24">
        <v>0.529</v>
      </c>
      <c r="Q391" s="30">
        <f t="shared" si="39"/>
        <v>43.900000000000006</v>
      </c>
      <c r="R391">
        <v>43.9</v>
      </c>
      <c r="S391" s="24">
        <v>4.536</v>
      </c>
      <c r="V391" s="26">
        <v>12.525</v>
      </c>
      <c r="W391" s="23">
        <v>2665.176689461282</v>
      </c>
    </row>
    <row r="392" spans="1:23" ht="12.75">
      <c r="A392" s="1">
        <v>36346</v>
      </c>
      <c r="B392" s="14">
        <v>186</v>
      </c>
      <c r="C392" s="2">
        <v>0.871759236</v>
      </c>
      <c r="D392" s="15">
        <v>0.871759236</v>
      </c>
      <c r="E392" s="3">
        <v>3826</v>
      </c>
      <c r="F392" s="16">
        <v>0</v>
      </c>
      <c r="G392" s="18">
        <v>774.8</v>
      </c>
      <c r="H392" s="19">
        <f t="shared" si="35"/>
        <v>739.8</v>
      </c>
      <c r="I392" s="17">
        <v>739.8</v>
      </c>
      <c r="J392" s="19">
        <f t="shared" si="36"/>
        <v>2611.5016846340236</v>
      </c>
      <c r="K392" s="19">
        <f t="shared" si="37"/>
        <v>2649.5512246340236</v>
      </c>
      <c r="L392" s="19">
        <f t="shared" si="34"/>
        <v>2678.557084634024</v>
      </c>
      <c r="M392" s="23">
        <f t="shared" si="38"/>
        <v>2664.0541546340237</v>
      </c>
      <c r="O392" s="17">
        <v>38.1</v>
      </c>
      <c r="P392" s="24">
        <v>0.534</v>
      </c>
      <c r="Q392" s="30">
        <f t="shared" si="39"/>
        <v>44.400000000000006</v>
      </c>
      <c r="R392">
        <v>44.4</v>
      </c>
      <c r="S392" s="24">
        <v>5.126</v>
      </c>
      <c r="V392" s="26">
        <v>12.483</v>
      </c>
      <c r="W392" s="23">
        <v>2664.0541546340237</v>
      </c>
    </row>
    <row r="393" spans="1:23" ht="12.75">
      <c r="A393" s="1">
        <v>36346</v>
      </c>
      <c r="B393" s="14">
        <v>186</v>
      </c>
      <c r="C393" s="2">
        <v>0.871874988</v>
      </c>
      <c r="D393" s="15">
        <v>0.871874988</v>
      </c>
      <c r="E393" s="3">
        <v>3836</v>
      </c>
      <c r="F393" s="16">
        <v>0</v>
      </c>
      <c r="G393" s="18">
        <v>775.3</v>
      </c>
      <c r="H393" s="19">
        <f t="shared" si="35"/>
        <v>740.3</v>
      </c>
      <c r="I393" s="17">
        <v>740.3</v>
      </c>
      <c r="J393" s="19">
        <f t="shared" si="36"/>
        <v>2605.8912855475573</v>
      </c>
      <c r="K393" s="19">
        <f t="shared" si="37"/>
        <v>2643.9408255475573</v>
      </c>
      <c r="L393" s="19">
        <f aca="true" t="shared" si="41" ref="L393:L456">(J393+67.0554)</f>
        <v>2672.9466855475575</v>
      </c>
      <c r="M393" s="23">
        <f t="shared" si="38"/>
        <v>2658.4437555475574</v>
      </c>
      <c r="O393" s="17">
        <v>38.5</v>
      </c>
      <c r="P393" s="24">
        <v>0.53</v>
      </c>
      <c r="Q393" s="30">
        <f t="shared" si="39"/>
        <v>44</v>
      </c>
      <c r="R393">
        <v>44</v>
      </c>
      <c r="S393" s="24">
        <v>4.946</v>
      </c>
      <c r="T393" s="29">
        <v>82.065</v>
      </c>
      <c r="U393" s="29">
        <f aca="true" t="shared" si="42" ref="U393:U456">AVERAGE(T388:T393)</f>
        <v>82.065</v>
      </c>
      <c r="V393" s="26">
        <v>12.496</v>
      </c>
      <c r="W393" s="23">
        <v>2658.4437555475574</v>
      </c>
    </row>
    <row r="394" spans="1:23" ht="12.75">
      <c r="A394" s="1">
        <v>36346</v>
      </c>
      <c r="B394" s="14">
        <v>186</v>
      </c>
      <c r="C394" s="2">
        <v>0.87199074</v>
      </c>
      <c r="D394" s="15">
        <v>0.87199074</v>
      </c>
      <c r="E394" s="3">
        <v>3846</v>
      </c>
      <c r="F394" s="16">
        <v>0</v>
      </c>
      <c r="G394" s="18">
        <v>775.5</v>
      </c>
      <c r="H394" s="19">
        <f aca="true" t="shared" si="43" ref="H394:H457">(G394-35)</f>
        <v>740.5</v>
      </c>
      <c r="I394" s="17">
        <v>740.5</v>
      </c>
      <c r="J394" s="19">
        <f aca="true" t="shared" si="44" ref="J394:J457">(8303.951372*LN(1013.2/H394))</f>
        <v>2603.648186838077</v>
      </c>
      <c r="K394" s="19">
        <f aca="true" t="shared" si="45" ref="K394:K457">(J394+38.04954)</f>
        <v>2641.697726838077</v>
      </c>
      <c r="L394" s="19">
        <f t="shared" si="41"/>
        <v>2670.703586838077</v>
      </c>
      <c r="M394" s="23">
        <f aca="true" t="shared" si="46" ref="M394:M457">AVERAGE(K394:L394)</f>
        <v>2656.200656838077</v>
      </c>
      <c r="O394" s="17">
        <v>38.8</v>
      </c>
      <c r="P394" s="24">
        <v>0.544</v>
      </c>
      <c r="Q394" s="30">
        <f aca="true" t="shared" si="47" ref="Q394:Q457">((P394*100)-9)</f>
        <v>45.400000000000006</v>
      </c>
      <c r="R394">
        <v>45.4</v>
      </c>
      <c r="S394" s="24">
        <v>5.189</v>
      </c>
      <c r="T394" s="29">
        <v>145.804</v>
      </c>
      <c r="U394" s="29">
        <f t="shared" si="42"/>
        <v>113.9345</v>
      </c>
      <c r="V394" s="26">
        <v>12.493</v>
      </c>
      <c r="W394" s="23">
        <v>2656.200656838077</v>
      </c>
    </row>
    <row r="395" spans="1:23" ht="12.75">
      <c r="A395" s="1">
        <v>36346</v>
      </c>
      <c r="B395" s="14">
        <v>186</v>
      </c>
      <c r="C395" s="2">
        <v>0.872106493</v>
      </c>
      <c r="D395" s="15">
        <v>0.872106493</v>
      </c>
      <c r="E395" s="3">
        <v>3856</v>
      </c>
      <c r="F395" s="16">
        <v>0</v>
      </c>
      <c r="G395" s="18">
        <v>776.1</v>
      </c>
      <c r="H395" s="19">
        <f t="shared" si="43"/>
        <v>741.1</v>
      </c>
      <c r="I395" s="17">
        <v>741.1</v>
      </c>
      <c r="J395" s="19">
        <f t="shared" si="44"/>
        <v>2596.922523912096</v>
      </c>
      <c r="K395" s="19">
        <f t="shared" si="45"/>
        <v>2634.972063912096</v>
      </c>
      <c r="L395" s="19">
        <f t="shared" si="41"/>
        <v>2663.9779239120962</v>
      </c>
      <c r="M395" s="23">
        <f t="shared" si="46"/>
        <v>2649.474993912096</v>
      </c>
      <c r="O395" s="17">
        <v>38.6</v>
      </c>
      <c r="P395" s="24">
        <v>0.519</v>
      </c>
      <c r="Q395" s="30">
        <f t="shared" si="47"/>
        <v>42.9</v>
      </c>
      <c r="R395">
        <v>42.9</v>
      </c>
      <c r="S395" s="24">
        <v>4.886</v>
      </c>
      <c r="T395" s="29">
        <v>83.408</v>
      </c>
      <c r="U395" s="29">
        <f t="shared" si="42"/>
        <v>103.759</v>
      </c>
      <c r="V395" s="26">
        <v>12.496</v>
      </c>
      <c r="W395" s="23">
        <v>2649.474993912096</v>
      </c>
    </row>
    <row r="396" spans="1:23" ht="12.75">
      <c r="A396" s="1">
        <v>36346</v>
      </c>
      <c r="B396" s="14">
        <v>186</v>
      </c>
      <c r="C396" s="2">
        <v>0.872222245</v>
      </c>
      <c r="D396" s="15">
        <v>0.872222245</v>
      </c>
      <c r="E396" s="3">
        <v>3866</v>
      </c>
      <c r="F396" s="16">
        <v>0</v>
      </c>
      <c r="G396" s="18">
        <v>776.5</v>
      </c>
      <c r="H396" s="19">
        <f t="shared" si="43"/>
        <v>741.5</v>
      </c>
      <c r="I396" s="17">
        <v>741.5</v>
      </c>
      <c r="J396" s="19">
        <f t="shared" si="44"/>
        <v>2592.4417730293317</v>
      </c>
      <c r="K396" s="19">
        <f t="shared" si="45"/>
        <v>2630.4913130293316</v>
      </c>
      <c r="L396" s="19">
        <f t="shared" si="41"/>
        <v>2659.497173029332</v>
      </c>
      <c r="M396" s="23">
        <f t="shared" si="46"/>
        <v>2644.9942430293318</v>
      </c>
      <c r="O396" s="17">
        <v>38.5</v>
      </c>
      <c r="P396" s="24">
        <v>0.544</v>
      </c>
      <c r="Q396" s="30">
        <f t="shared" si="47"/>
        <v>45.400000000000006</v>
      </c>
      <c r="R396">
        <v>45.4</v>
      </c>
      <c r="S396" s="24">
        <v>4.833</v>
      </c>
      <c r="T396" s="29">
        <v>63.08</v>
      </c>
      <c r="U396" s="29">
        <f t="shared" si="42"/>
        <v>93.58924999999999</v>
      </c>
      <c r="V396" s="26">
        <v>12.496</v>
      </c>
      <c r="W396" s="23">
        <v>2644.9942430293318</v>
      </c>
    </row>
    <row r="397" spans="1:23" ht="12.75">
      <c r="A397" s="1">
        <v>36346</v>
      </c>
      <c r="B397" s="14">
        <v>186</v>
      </c>
      <c r="C397" s="2">
        <v>0.872337937</v>
      </c>
      <c r="D397" s="15">
        <v>0.872337937</v>
      </c>
      <c r="E397" s="3">
        <v>3876</v>
      </c>
      <c r="F397" s="16">
        <v>0</v>
      </c>
      <c r="G397" s="18">
        <v>775.9</v>
      </c>
      <c r="H397" s="19">
        <f t="shared" si="43"/>
        <v>740.9</v>
      </c>
      <c r="I397" s="17">
        <v>740.9</v>
      </c>
      <c r="J397" s="19">
        <f t="shared" si="44"/>
        <v>2599.1638063472938</v>
      </c>
      <c r="K397" s="19">
        <f t="shared" si="45"/>
        <v>2637.2133463472937</v>
      </c>
      <c r="L397" s="19">
        <f t="shared" si="41"/>
        <v>2666.219206347294</v>
      </c>
      <c r="M397" s="23">
        <f t="shared" si="46"/>
        <v>2651.716276347294</v>
      </c>
      <c r="O397" s="17">
        <v>38.8</v>
      </c>
      <c r="P397" s="24">
        <v>0.527</v>
      </c>
      <c r="Q397" s="30">
        <f t="shared" si="47"/>
        <v>43.7</v>
      </c>
      <c r="R397">
        <v>43.7</v>
      </c>
      <c r="S397" s="24">
        <v>4.811</v>
      </c>
      <c r="T397" s="29">
        <v>63.819</v>
      </c>
      <c r="U397" s="29">
        <f t="shared" si="42"/>
        <v>87.6352</v>
      </c>
      <c r="V397" s="26">
        <v>12.43</v>
      </c>
      <c r="W397" s="23">
        <v>2651.716276347294</v>
      </c>
    </row>
    <row r="398" spans="1:23" ht="12.75">
      <c r="A398" s="1">
        <v>36346</v>
      </c>
      <c r="B398" s="14">
        <v>186</v>
      </c>
      <c r="C398" s="2">
        <v>0.87245369</v>
      </c>
      <c r="D398" s="15">
        <v>0.87245369</v>
      </c>
      <c r="E398" s="3">
        <v>3886</v>
      </c>
      <c r="F398" s="16">
        <v>0</v>
      </c>
      <c r="G398" s="18">
        <v>776</v>
      </c>
      <c r="H398" s="19">
        <f t="shared" si="43"/>
        <v>741</v>
      </c>
      <c r="I398" s="17">
        <v>741</v>
      </c>
      <c r="J398" s="19">
        <f t="shared" si="44"/>
        <v>2598.043089512878</v>
      </c>
      <c r="K398" s="19">
        <f t="shared" si="45"/>
        <v>2636.092629512878</v>
      </c>
      <c r="L398" s="19">
        <f t="shared" si="41"/>
        <v>2665.098489512878</v>
      </c>
      <c r="M398" s="23">
        <f t="shared" si="46"/>
        <v>2650.595559512878</v>
      </c>
      <c r="O398" s="17">
        <v>39</v>
      </c>
      <c r="P398" s="24">
        <v>0.539</v>
      </c>
      <c r="Q398" s="30">
        <f t="shared" si="47"/>
        <v>44.900000000000006</v>
      </c>
      <c r="R398">
        <v>44.9</v>
      </c>
      <c r="S398" s="24">
        <v>4.842</v>
      </c>
      <c r="T398" s="29">
        <v>64.491</v>
      </c>
      <c r="U398" s="29">
        <f t="shared" si="42"/>
        <v>83.77783333333333</v>
      </c>
      <c r="V398" s="26">
        <v>12.488</v>
      </c>
      <c r="W398" s="23">
        <v>2650.595559512878</v>
      </c>
    </row>
    <row r="399" spans="1:23" ht="12.75">
      <c r="A399" s="1">
        <v>36346</v>
      </c>
      <c r="B399" s="14">
        <v>186</v>
      </c>
      <c r="C399" s="2">
        <v>0.872569442</v>
      </c>
      <c r="D399" s="15">
        <v>0.872569442</v>
      </c>
      <c r="E399" s="3">
        <v>3896</v>
      </c>
      <c r="F399" s="16">
        <v>0</v>
      </c>
      <c r="G399" s="18">
        <v>776.4</v>
      </c>
      <c r="H399" s="19">
        <f t="shared" si="43"/>
        <v>741.4</v>
      </c>
      <c r="I399" s="17">
        <v>741.4</v>
      </c>
      <c r="J399" s="19">
        <f t="shared" si="44"/>
        <v>2593.561734103523</v>
      </c>
      <c r="K399" s="19">
        <f t="shared" si="45"/>
        <v>2631.611274103523</v>
      </c>
      <c r="L399" s="19">
        <f t="shared" si="41"/>
        <v>2660.6171341035233</v>
      </c>
      <c r="M399" s="23">
        <f t="shared" si="46"/>
        <v>2646.114204103523</v>
      </c>
      <c r="O399" s="17">
        <v>39.2</v>
      </c>
      <c r="P399" s="24">
        <v>0.529</v>
      </c>
      <c r="Q399" s="30">
        <f t="shared" si="47"/>
        <v>43.900000000000006</v>
      </c>
      <c r="R399">
        <v>43.9</v>
      </c>
      <c r="S399" s="24">
        <v>4.812</v>
      </c>
      <c r="T399" s="29">
        <v>65.096</v>
      </c>
      <c r="U399" s="29">
        <f t="shared" si="42"/>
        <v>80.94966666666666</v>
      </c>
      <c r="V399" s="26">
        <v>12.527</v>
      </c>
      <c r="W399" s="23">
        <v>2646.114204103523</v>
      </c>
    </row>
    <row r="400" spans="1:23" ht="12.75">
      <c r="A400" s="1">
        <v>36346</v>
      </c>
      <c r="B400" s="14">
        <v>186</v>
      </c>
      <c r="C400" s="2">
        <v>0.872685194</v>
      </c>
      <c r="D400" s="15">
        <v>0.872685194</v>
      </c>
      <c r="E400" s="3">
        <v>3906</v>
      </c>
      <c r="F400" s="16">
        <v>0</v>
      </c>
      <c r="G400" s="18">
        <v>775.6</v>
      </c>
      <c r="H400" s="19">
        <f t="shared" si="43"/>
        <v>740.6</v>
      </c>
      <c r="I400" s="17">
        <v>740.6</v>
      </c>
      <c r="J400" s="19">
        <f t="shared" si="44"/>
        <v>2602.526864660694</v>
      </c>
      <c r="K400" s="19">
        <f t="shared" si="45"/>
        <v>2640.576404660694</v>
      </c>
      <c r="L400" s="19">
        <f t="shared" si="41"/>
        <v>2669.5822646606944</v>
      </c>
      <c r="M400" s="23">
        <f t="shared" si="46"/>
        <v>2655.0793346606943</v>
      </c>
      <c r="O400" s="17">
        <v>39.2</v>
      </c>
      <c r="P400" s="24">
        <v>0.544</v>
      </c>
      <c r="Q400" s="30">
        <f t="shared" si="47"/>
        <v>45.400000000000006</v>
      </c>
      <c r="R400">
        <v>45.4</v>
      </c>
      <c r="S400" s="24">
        <v>4.934</v>
      </c>
      <c r="T400" s="29">
        <v>86.767</v>
      </c>
      <c r="U400" s="29">
        <f t="shared" si="42"/>
        <v>71.11016666666667</v>
      </c>
      <c r="V400" s="26">
        <v>12.496</v>
      </c>
      <c r="W400" s="23">
        <v>2655.0793346606943</v>
      </c>
    </row>
    <row r="401" spans="1:23" ht="12.75">
      <c r="A401" s="1">
        <v>36346</v>
      </c>
      <c r="B401" s="14">
        <v>186</v>
      </c>
      <c r="C401" s="2">
        <v>0.872800946</v>
      </c>
      <c r="D401" s="15">
        <v>0.872800946</v>
      </c>
      <c r="E401" s="3">
        <v>3916</v>
      </c>
      <c r="F401" s="16">
        <v>0</v>
      </c>
      <c r="G401" s="18">
        <v>774.5</v>
      </c>
      <c r="H401" s="19">
        <f t="shared" si="43"/>
        <v>739.5</v>
      </c>
      <c r="I401" s="17">
        <v>739.5</v>
      </c>
      <c r="J401" s="19">
        <f t="shared" si="44"/>
        <v>2614.8697444538743</v>
      </c>
      <c r="K401" s="19">
        <f t="shared" si="45"/>
        <v>2652.9192844538743</v>
      </c>
      <c r="L401" s="19">
        <f t="shared" si="41"/>
        <v>2681.9251444538745</v>
      </c>
      <c r="M401" s="23">
        <f t="shared" si="46"/>
        <v>2667.4222144538744</v>
      </c>
      <c r="O401" s="17">
        <v>39.3</v>
      </c>
      <c r="P401" s="24">
        <v>0.529</v>
      </c>
      <c r="Q401" s="30">
        <f t="shared" si="47"/>
        <v>43.900000000000006</v>
      </c>
      <c r="R401">
        <v>43.9</v>
      </c>
      <c r="S401" s="24">
        <v>5.272</v>
      </c>
      <c r="T401" s="29">
        <v>171.506</v>
      </c>
      <c r="U401" s="29">
        <f t="shared" si="42"/>
        <v>85.79316666666666</v>
      </c>
      <c r="V401" s="26">
        <v>12.489</v>
      </c>
      <c r="W401" s="23">
        <v>2667.4222144538744</v>
      </c>
    </row>
    <row r="402" spans="1:23" ht="12.75">
      <c r="A402" s="1">
        <v>36346</v>
      </c>
      <c r="B402" s="14">
        <v>186</v>
      </c>
      <c r="C402" s="2">
        <v>0.872916639</v>
      </c>
      <c r="D402" s="15">
        <v>0.872916639</v>
      </c>
      <c r="E402" s="3">
        <v>3926</v>
      </c>
      <c r="F402" s="16">
        <v>0</v>
      </c>
      <c r="G402" s="18">
        <v>775.4</v>
      </c>
      <c r="H402" s="19">
        <f t="shared" si="43"/>
        <v>740.4</v>
      </c>
      <c r="I402" s="17">
        <v>740.4</v>
      </c>
      <c r="J402" s="19">
        <f t="shared" si="44"/>
        <v>2604.7696604533953</v>
      </c>
      <c r="K402" s="19">
        <f t="shared" si="45"/>
        <v>2642.8192004533953</v>
      </c>
      <c r="L402" s="19">
        <f t="shared" si="41"/>
        <v>2671.8250604533955</v>
      </c>
      <c r="M402" s="23">
        <f t="shared" si="46"/>
        <v>2657.3221304533954</v>
      </c>
      <c r="O402" s="17">
        <v>39.3</v>
      </c>
      <c r="P402" s="24">
        <v>0.538</v>
      </c>
      <c r="Q402" s="30">
        <f t="shared" si="47"/>
        <v>44.800000000000004</v>
      </c>
      <c r="R402">
        <v>44.8</v>
      </c>
      <c r="S402" s="24">
        <v>5.311</v>
      </c>
      <c r="T402" s="29">
        <v>172.178</v>
      </c>
      <c r="U402" s="29">
        <f t="shared" si="42"/>
        <v>103.97616666666666</v>
      </c>
      <c r="V402" s="26">
        <v>12.498</v>
      </c>
      <c r="W402" s="23">
        <v>2657.3221304533954</v>
      </c>
    </row>
    <row r="403" spans="1:23" ht="12.75">
      <c r="A403" s="1">
        <v>36346</v>
      </c>
      <c r="B403" s="14">
        <v>186</v>
      </c>
      <c r="C403" s="2">
        <v>0.873032391</v>
      </c>
      <c r="D403" s="15">
        <v>0.873032391</v>
      </c>
      <c r="E403" s="3">
        <v>3936</v>
      </c>
      <c r="F403" s="16">
        <v>0</v>
      </c>
      <c r="G403" s="18">
        <v>775.9</v>
      </c>
      <c r="H403" s="19">
        <f t="shared" si="43"/>
        <v>740.9</v>
      </c>
      <c r="I403" s="17">
        <v>740.9</v>
      </c>
      <c r="J403" s="19">
        <f t="shared" si="44"/>
        <v>2599.1638063472938</v>
      </c>
      <c r="K403" s="19">
        <f t="shared" si="45"/>
        <v>2637.2133463472937</v>
      </c>
      <c r="L403" s="19">
        <f t="shared" si="41"/>
        <v>2666.219206347294</v>
      </c>
      <c r="M403" s="23">
        <f t="shared" si="46"/>
        <v>2651.716276347294</v>
      </c>
      <c r="O403" s="17">
        <v>39.2</v>
      </c>
      <c r="P403" s="24">
        <v>0.519</v>
      </c>
      <c r="Q403" s="30">
        <f t="shared" si="47"/>
        <v>42.9</v>
      </c>
      <c r="R403">
        <v>42.9</v>
      </c>
      <c r="S403" s="24">
        <v>4.683</v>
      </c>
      <c r="T403" s="29">
        <v>46.783</v>
      </c>
      <c r="U403" s="29">
        <f t="shared" si="42"/>
        <v>101.13683333333334</v>
      </c>
      <c r="V403" s="26">
        <v>12.458</v>
      </c>
      <c r="W403" s="23">
        <v>2651.716276347294</v>
      </c>
    </row>
    <row r="404" spans="1:23" ht="12.75">
      <c r="A404" s="1">
        <v>36346</v>
      </c>
      <c r="B404" s="14">
        <v>186</v>
      </c>
      <c r="C404" s="2">
        <v>0.873148143</v>
      </c>
      <c r="D404" s="15">
        <v>0.873148143</v>
      </c>
      <c r="E404" s="3">
        <v>3946</v>
      </c>
      <c r="F404" s="16">
        <v>0</v>
      </c>
      <c r="G404" s="18">
        <v>775.3</v>
      </c>
      <c r="H404" s="19">
        <f t="shared" si="43"/>
        <v>740.3</v>
      </c>
      <c r="I404" s="17">
        <v>740.3</v>
      </c>
      <c r="J404" s="19">
        <f t="shared" si="44"/>
        <v>2605.8912855475573</v>
      </c>
      <c r="K404" s="19">
        <f t="shared" si="45"/>
        <v>2643.9408255475573</v>
      </c>
      <c r="L404" s="19">
        <f t="shared" si="41"/>
        <v>2672.9466855475575</v>
      </c>
      <c r="M404" s="23">
        <f t="shared" si="46"/>
        <v>2658.4437555475574</v>
      </c>
      <c r="O404" s="17">
        <v>39.3</v>
      </c>
      <c r="P404" s="24">
        <v>0.544</v>
      </c>
      <c r="Q404" s="30">
        <f t="shared" si="47"/>
        <v>45.400000000000006</v>
      </c>
      <c r="R404">
        <v>45.4</v>
      </c>
      <c r="S404" s="24">
        <v>5.134</v>
      </c>
      <c r="T404" s="29">
        <v>131.454</v>
      </c>
      <c r="U404" s="29">
        <f t="shared" si="42"/>
        <v>112.29733333333336</v>
      </c>
      <c r="V404" s="26">
        <v>12.501</v>
      </c>
      <c r="W404" s="23">
        <v>2658.4437555475574</v>
      </c>
    </row>
    <row r="405" spans="1:23" ht="12.75">
      <c r="A405" s="1">
        <v>36346</v>
      </c>
      <c r="B405" s="14">
        <v>186</v>
      </c>
      <c r="C405" s="2">
        <v>0.873263896</v>
      </c>
      <c r="D405" s="15">
        <v>0.873263896</v>
      </c>
      <c r="E405" s="3">
        <v>3956</v>
      </c>
      <c r="F405" s="16">
        <v>0</v>
      </c>
      <c r="G405" s="18">
        <v>775</v>
      </c>
      <c r="H405" s="19">
        <f t="shared" si="43"/>
        <v>740</v>
      </c>
      <c r="I405" s="17">
        <v>740</v>
      </c>
      <c r="J405" s="19">
        <f t="shared" si="44"/>
        <v>2609.25707011245</v>
      </c>
      <c r="K405" s="19">
        <f t="shared" si="45"/>
        <v>2647.30661011245</v>
      </c>
      <c r="L405" s="19">
        <f t="shared" si="41"/>
        <v>2676.3124701124502</v>
      </c>
      <c r="M405" s="23">
        <f t="shared" si="46"/>
        <v>2661.80954011245</v>
      </c>
      <c r="O405" s="17">
        <v>39.3</v>
      </c>
      <c r="P405" s="24">
        <v>0.51</v>
      </c>
      <c r="Q405" s="30">
        <f t="shared" si="47"/>
        <v>42</v>
      </c>
      <c r="R405">
        <v>42</v>
      </c>
      <c r="S405" s="24">
        <v>5.304</v>
      </c>
      <c r="T405" s="29">
        <v>174.193</v>
      </c>
      <c r="U405" s="29">
        <f t="shared" si="42"/>
        <v>130.4801666666667</v>
      </c>
      <c r="V405" s="26">
        <v>12.473</v>
      </c>
      <c r="W405" s="23">
        <v>2661.80954011245</v>
      </c>
    </row>
    <row r="406" spans="1:23" ht="12.75">
      <c r="A406" s="1">
        <v>36346</v>
      </c>
      <c r="B406" s="14">
        <v>186</v>
      </c>
      <c r="C406" s="2">
        <v>0.873379648</v>
      </c>
      <c r="D406" s="15">
        <v>0.873379648</v>
      </c>
      <c r="E406" s="3">
        <v>3966</v>
      </c>
      <c r="F406" s="16">
        <v>0</v>
      </c>
      <c r="G406" s="18">
        <v>774.5</v>
      </c>
      <c r="H406" s="19">
        <f t="shared" si="43"/>
        <v>739.5</v>
      </c>
      <c r="I406" s="17">
        <v>739.5</v>
      </c>
      <c r="J406" s="19">
        <f t="shared" si="44"/>
        <v>2614.8697444538743</v>
      </c>
      <c r="K406" s="19">
        <f t="shared" si="45"/>
        <v>2652.9192844538743</v>
      </c>
      <c r="L406" s="19">
        <f t="shared" si="41"/>
        <v>2681.9251444538745</v>
      </c>
      <c r="M406" s="23">
        <f t="shared" si="46"/>
        <v>2667.4222144538744</v>
      </c>
      <c r="O406" s="17">
        <v>39.5</v>
      </c>
      <c r="P406" s="24">
        <v>0.519</v>
      </c>
      <c r="Q406" s="30">
        <f t="shared" si="47"/>
        <v>42.9</v>
      </c>
      <c r="R406">
        <v>42.9</v>
      </c>
      <c r="S406" s="24">
        <v>4.592</v>
      </c>
      <c r="T406" s="29">
        <v>27.865</v>
      </c>
      <c r="U406" s="29">
        <f t="shared" si="42"/>
        <v>120.66316666666667</v>
      </c>
      <c r="V406" s="26">
        <v>12.496</v>
      </c>
      <c r="W406" s="23">
        <v>2667.4222144538744</v>
      </c>
    </row>
    <row r="407" spans="1:23" ht="12.75">
      <c r="A407" s="1">
        <v>36346</v>
      </c>
      <c r="B407" s="14">
        <v>186</v>
      </c>
      <c r="C407" s="2">
        <v>0.8734954</v>
      </c>
      <c r="D407" s="15">
        <v>0.8734954</v>
      </c>
      <c r="E407" s="3">
        <v>3976</v>
      </c>
      <c r="F407" s="16">
        <v>0</v>
      </c>
      <c r="G407" s="18">
        <v>774.6</v>
      </c>
      <c r="H407" s="19">
        <f t="shared" si="43"/>
        <v>739.6</v>
      </c>
      <c r="I407" s="17">
        <v>739.6</v>
      </c>
      <c r="J407" s="19">
        <f t="shared" si="44"/>
        <v>2613.7469060542185</v>
      </c>
      <c r="K407" s="19">
        <f t="shared" si="45"/>
        <v>2651.7964460542184</v>
      </c>
      <c r="L407" s="19">
        <f t="shared" si="41"/>
        <v>2680.8023060542187</v>
      </c>
      <c r="M407" s="23">
        <f t="shared" si="46"/>
        <v>2666.2993760542186</v>
      </c>
      <c r="O407" s="17">
        <v>39.2</v>
      </c>
      <c r="P407" s="24">
        <v>0.519</v>
      </c>
      <c r="Q407" s="30">
        <f t="shared" si="47"/>
        <v>42.9</v>
      </c>
      <c r="R407">
        <v>42.9</v>
      </c>
      <c r="S407" s="24">
        <v>4.632</v>
      </c>
      <c r="T407" s="29">
        <v>28.47</v>
      </c>
      <c r="U407" s="29">
        <f t="shared" si="42"/>
        <v>96.82383333333335</v>
      </c>
      <c r="V407" s="26">
        <v>12.491</v>
      </c>
      <c r="W407" s="23">
        <v>2666.2993760542186</v>
      </c>
    </row>
    <row r="408" spans="1:23" ht="12.75">
      <c r="A408" s="1">
        <v>36346</v>
      </c>
      <c r="B408" s="14">
        <v>186</v>
      </c>
      <c r="C408" s="2">
        <v>0.873611093</v>
      </c>
      <c r="D408" s="15">
        <v>0.873611093</v>
      </c>
      <c r="E408" s="3">
        <v>3986</v>
      </c>
      <c r="F408" s="16">
        <v>0</v>
      </c>
      <c r="G408" s="18">
        <v>774.7</v>
      </c>
      <c r="H408" s="19">
        <f t="shared" si="43"/>
        <v>739.7</v>
      </c>
      <c r="I408" s="17">
        <v>739.7</v>
      </c>
      <c r="J408" s="19">
        <f t="shared" si="44"/>
        <v>2612.624219461282</v>
      </c>
      <c r="K408" s="19">
        <f t="shared" si="45"/>
        <v>2650.673759461282</v>
      </c>
      <c r="L408" s="19">
        <f t="shared" si="41"/>
        <v>2679.679619461282</v>
      </c>
      <c r="M408" s="23">
        <f t="shared" si="46"/>
        <v>2665.176689461282</v>
      </c>
      <c r="O408" s="17">
        <v>39.2</v>
      </c>
      <c r="P408" s="24">
        <v>0.539</v>
      </c>
      <c r="Q408" s="30">
        <f t="shared" si="47"/>
        <v>44.900000000000006</v>
      </c>
      <c r="R408">
        <v>44.9</v>
      </c>
      <c r="S408" s="24">
        <v>5.056</v>
      </c>
      <c r="T408" s="29">
        <v>134.141</v>
      </c>
      <c r="U408" s="29">
        <f t="shared" si="42"/>
        <v>90.48433333333334</v>
      </c>
      <c r="V408" s="26">
        <v>12.537</v>
      </c>
      <c r="W408" s="23">
        <v>2665.176689461282</v>
      </c>
    </row>
    <row r="409" spans="1:23" ht="12.75">
      <c r="A409" s="1">
        <v>36346</v>
      </c>
      <c r="B409" s="14">
        <v>186</v>
      </c>
      <c r="C409" s="2">
        <v>0.873726845</v>
      </c>
      <c r="D409" s="15">
        <v>0.873726845</v>
      </c>
      <c r="E409" s="3">
        <v>3996</v>
      </c>
      <c r="F409" s="16">
        <v>0</v>
      </c>
      <c r="G409" s="18">
        <v>774.4</v>
      </c>
      <c r="H409" s="19">
        <f t="shared" si="43"/>
        <v>739.4</v>
      </c>
      <c r="I409" s="17">
        <v>739.4</v>
      </c>
      <c r="J409" s="19">
        <f t="shared" si="44"/>
        <v>2615.992734701309</v>
      </c>
      <c r="K409" s="19">
        <f t="shared" si="45"/>
        <v>2654.042274701309</v>
      </c>
      <c r="L409" s="19">
        <f t="shared" si="41"/>
        <v>2683.048134701309</v>
      </c>
      <c r="M409" s="23">
        <f t="shared" si="46"/>
        <v>2668.545204701309</v>
      </c>
      <c r="O409" s="17">
        <v>39.5</v>
      </c>
      <c r="P409" s="24">
        <v>0.515</v>
      </c>
      <c r="Q409" s="30">
        <f t="shared" si="47"/>
        <v>42.5</v>
      </c>
      <c r="R409">
        <v>42.5</v>
      </c>
      <c r="S409" s="24">
        <v>5.43</v>
      </c>
      <c r="T409" s="29">
        <v>197.88</v>
      </c>
      <c r="U409" s="29">
        <f t="shared" si="42"/>
        <v>115.66716666666667</v>
      </c>
      <c r="V409" s="26">
        <v>12.522</v>
      </c>
      <c r="W409" s="23">
        <v>2668.545204701309</v>
      </c>
    </row>
    <row r="410" spans="1:23" ht="12.75">
      <c r="A410" s="1">
        <v>36346</v>
      </c>
      <c r="B410" s="14">
        <v>186</v>
      </c>
      <c r="C410" s="2">
        <v>0.873842597</v>
      </c>
      <c r="D410" s="15">
        <v>0.873842597</v>
      </c>
      <c r="E410" s="3">
        <v>4006</v>
      </c>
      <c r="F410" s="16">
        <v>0</v>
      </c>
      <c r="G410" s="18">
        <v>774.6</v>
      </c>
      <c r="H410" s="19">
        <f t="shared" si="43"/>
        <v>739.6</v>
      </c>
      <c r="I410" s="17">
        <v>739.6</v>
      </c>
      <c r="J410" s="19">
        <f t="shared" si="44"/>
        <v>2613.7469060542185</v>
      </c>
      <c r="K410" s="19">
        <f t="shared" si="45"/>
        <v>2651.7964460542184</v>
      </c>
      <c r="L410" s="19">
        <f t="shared" si="41"/>
        <v>2680.8023060542187</v>
      </c>
      <c r="M410" s="23">
        <f t="shared" si="46"/>
        <v>2666.2993760542186</v>
      </c>
      <c r="O410" s="17">
        <v>39.2</v>
      </c>
      <c r="P410" s="24">
        <v>0.529</v>
      </c>
      <c r="Q410" s="30">
        <f t="shared" si="47"/>
        <v>43.900000000000006</v>
      </c>
      <c r="R410">
        <v>43.9</v>
      </c>
      <c r="S410" s="24">
        <v>5.201</v>
      </c>
      <c r="T410" s="29">
        <v>156.552</v>
      </c>
      <c r="U410" s="29">
        <f t="shared" si="42"/>
        <v>119.85016666666667</v>
      </c>
      <c r="V410" s="26">
        <v>12.491</v>
      </c>
      <c r="W410" s="23">
        <v>2666.2993760542186</v>
      </c>
    </row>
    <row r="411" spans="1:23" ht="12.75">
      <c r="A411" s="1">
        <v>36346</v>
      </c>
      <c r="B411" s="14">
        <v>186</v>
      </c>
      <c r="C411" s="2">
        <v>0.873958349</v>
      </c>
      <c r="D411" s="15">
        <v>0.873958349</v>
      </c>
      <c r="E411" s="3">
        <v>4016</v>
      </c>
      <c r="F411" s="16">
        <v>0</v>
      </c>
      <c r="G411" s="18">
        <v>774.5</v>
      </c>
      <c r="H411" s="19">
        <f t="shared" si="43"/>
        <v>739.5</v>
      </c>
      <c r="I411" s="17">
        <v>739.5</v>
      </c>
      <c r="J411" s="19">
        <f t="shared" si="44"/>
        <v>2614.8697444538743</v>
      </c>
      <c r="K411" s="19">
        <f t="shared" si="45"/>
        <v>2652.9192844538743</v>
      </c>
      <c r="L411" s="19">
        <f t="shared" si="41"/>
        <v>2681.9251444538745</v>
      </c>
      <c r="M411" s="23">
        <f t="shared" si="46"/>
        <v>2667.4222144538744</v>
      </c>
      <c r="O411" s="17">
        <v>39.3</v>
      </c>
      <c r="P411" s="24">
        <v>0.519</v>
      </c>
      <c r="Q411" s="30">
        <f t="shared" si="47"/>
        <v>42.9</v>
      </c>
      <c r="R411">
        <v>42.9</v>
      </c>
      <c r="S411" s="24">
        <v>4.704</v>
      </c>
      <c r="T411" s="29">
        <v>52.157</v>
      </c>
      <c r="U411" s="29">
        <f t="shared" si="42"/>
        <v>99.51083333333334</v>
      </c>
      <c r="V411" s="26">
        <v>12.499</v>
      </c>
      <c r="W411" s="23">
        <v>2667.4222144538744</v>
      </c>
    </row>
    <row r="412" spans="1:23" ht="12.75">
      <c r="A412" s="1">
        <v>36346</v>
      </c>
      <c r="B412" s="14">
        <v>186</v>
      </c>
      <c r="C412" s="2">
        <v>0.874074101</v>
      </c>
      <c r="D412" s="15">
        <v>0.874074101</v>
      </c>
      <c r="E412" s="3">
        <v>4026</v>
      </c>
      <c r="F412" s="16">
        <v>0</v>
      </c>
      <c r="G412" s="18">
        <v>774.8</v>
      </c>
      <c r="H412" s="19">
        <f t="shared" si="43"/>
        <v>739.8</v>
      </c>
      <c r="I412" s="17">
        <v>739.8</v>
      </c>
      <c r="J412" s="19">
        <f t="shared" si="44"/>
        <v>2611.5016846340236</v>
      </c>
      <c r="K412" s="19">
        <f t="shared" si="45"/>
        <v>2649.5512246340236</v>
      </c>
      <c r="L412" s="19">
        <f t="shared" si="41"/>
        <v>2678.557084634024</v>
      </c>
      <c r="M412" s="23">
        <f t="shared" si="46"/>
        <v>2664.0541546340237</v>
      </c>
      <c r="O412" s="17">
        <v>39.4</v>
      </c>
      <c r="P412" s="24">
        <v>0.549</v>
      </c>
      <c r="Q412" s="30">
        <f t="shared" si="47"/>
        <v>45.900000000000006</v>
      </c>
      <c r="R412">
        <v>45.9</v>
      </c>
      <c r="S412" s="24">
        <v>5.311</v>
      </c>
      <c r="T412" s="29">
        <v>178.829</v>
      </c>
      <c r="U412" s="29">
        <f t="shared" si="42"/>
        <v>124.6715</v>
      </c>
      <c r="V412" s="26">
        <v>12.5</v>
      </c>
      <c r="W412" s="23">
        <v>2664.0541546340237</v>
      </c>
    </row>
    <row r="413" spans="1:23" ht="12.75">
      <c r="A413" s="1">
        <v>36346</v>
      </c>
      <c r="B413" s="14">
        <v>186</v>
      </c>
      <c r="C413" s="2">
        <v>0.874189794</v>
      </c>
      <c r="D413" s="15">
        <v>0.874189794</v>
      </c>
      <c r="E413" s="3">
        <v>4036</v>
      </c>
      <c r="F413" s="16">
        <v>0</v>
      </c>
      <c r="G413" s="18">
        <v>775.1</v>
      </c>
      <c r="H413" s="19">
        <f t="shared" si="43"/>
        <v>740.1</v>
      </c>
      <c r="I413" s="17">
        <v>740.1</v>
      </c>
      <c r="J413" s="19">
        <f t="shared" si="44"/>
        <v>2608.1349903361324</v>
      </c>
      <c r="K413" s="19">
        <f t="shared" si="45"/>
        <v>2646.1845303361324</v>
      </c>
      <c r="L413" s="19">
        <f t="shared" si="41"/>
        <v>2675.1903903361326</v>
      </c>
      <c r="M413" s="23">
        <f t="shared" si="46"/>
        <v>2660.6874603361325</v>
      </c>
      <c r="O413" s="17">
        <v>39.3</v>
      </c>
      <c r="P413" s="24">
        <v>0.524</v>
      </c>
      <c r="Q413" s="30">
        <f t="shared" si="47"/>
        <v>43.400000000000006</v>
      </c>
      <c r="R413">
        <v>43.4</v>
      </c>
      <c r="S413" s="24">
        <v>4.906</v>
      </c>
      <c r="T413" s="29">
        <v>95.568</v>
      </c>
      <c r="U413" s="29">
        <f t="shared" si="42"/>
        <v>135.8545</v>
      </c>
      <c r="V413" s="26">
        <v>12.459</v>
      </c>
      <c r="W413" s="23">
        <v>2660.6874603361325</v>
      </c>
    </row>
    <row r="414" spans="1:23" ht="12.75">
      <c r="A414" s="1">
        <v>36346</v>
      </c>
      <c r="B414" s="14">
        <v>186</v>
      </c>
      <c r="C414" s="2">
        <v>0.874305546</v>
      </c>
      <c r="D414" s="15">
        <v>0.874305546</v>
      </c>
      <c r="E414" s="3">
        <v>4046</v>
      </c>
      <c r="F414" s="16">
        <v>0</v>
      </c>
      <c r="G414" s="18">
        <v>774.6</v>
      </c>
      <c r="H414" s="19">
        <f t="shared" si="43"/>
        <v>739.6</v>
      </c>
      <c r="I414" s="17">
        <v>739.6</v>
      </c>
      <c r="J414" s="19">
        <f t="shared" si="44"/>
        <v>2613.7469060542185</v>
      </c>
      <c r="K414" s="19">
        <f t="shared" si="45"/>
        <v>2651.7964460542184</v>
      </c>
      <c r="L414" s="19">
        <f t="shared" si="41"/>
        <v>2680.8023060542187</v>
      </c>
      <c r="M414" s="23">
        <f t="shared" si="46"/>
        <v>2666.2993760542186</v>
      </c>
      <c r="O414" s="17">
        <v>39.5</v>
      </c>
      <c r="P414" s="24">
        <v>0.539</v>
      </c>
      <c r="Q414" s="30">
        <f t="shared" si="47"/>
        <v>44.900000000000006</v>
      </c>
      <c r="R414">
        <v>44.9</v>
      </c>
      <c r="S414" s="24">
        <v>4.427</v>
      </c>
      <c r="T414" s="29">
        <v>-8.761</v>
      </c>
      <c r="U414" s="29">
        <f t="shared" si="42"/>
        <v>112.03750000000001</v>
      </c>
      <c r="V414" s="26">
        <v>12.472</v>
      </c>
      <c r="W414" s="23">
        <v>2666.2993760542186</v>
      </c>
    </row>
    <row r="415" spans="1:23" ht="12.75">
      <c r="A415" s="1">
        <v>36346</v>
      </c>
      <c r="B415" s="14">
        <v>186</v>
      </c>
      <c r="C415" s="2">
        <v>0.874421299</v>
      </c>
      <c r="D415" s="15">
        <v>0.874421299</v>
      </c>
      <c r="E415" s="3">
        <v>4056</v>
      </c>
      <c r="F415" s="16">
        <v>0</v>
      </c>
      <c r="G415" s="18">
        <v>774.9</v>
      </c>
      <c r="H415" s="19">
        <f t="shared" si="43"/>
        <v>739.9</v>
      </c>
      <c r="I415" s="17">
        <v>739.9</v>
      </c>
      <c r="J415" s="19">
        <f t="shared" si="44"/>
        <v>2610.379301531416</v>
      </c>
      <c r="K415" s="19">
        <f t="shared" si="45"/>
        <v>2648.428841531416</v>
      </c>
      <c r="L415" s="19">
        <f t="shared" si="41"/>
        <v>2677.434701531416</v>
      </c>
      <c r="M415" s="23">
        <f t="shared" si="46"/>
        <v>2662.931771531416</v>
      </c>
      <c r="O415" s="17">
        <v>39.4</v>
      </c>
      <c r="P415" s="24">
        <v>0.519</v>
      </c>
      <c r="Q415" s="30">
        <f t="shared" si="47"/>
        <v>42.9</v>
      </c>
      <c r="R415">
        <v>42.9</v>
      </c>
      <c r="S415" s="24">
        <v>4.612</v>
      </c>
      <c r="T415" s="29">
        <v>33.844</v>
      </c>
      <c r="U415" s="29">
        <f t="shared" si="42"/>
        <v>84.69816666666667</v>
      </c>
      <c r="V415" s="26">
        <v>12.498</v>
      </c>
      <c r="W415" s="23">
        <v>2662.931771531416</v>
      </c>
    </row>
    <row r="416" spans="1:23" ht="12.75">
      <c r="A416" s="1">
        <v>36346</v>
      </c>
      <c r="B416" s="14">
        <v>186</v>
      </c>
      <c r="C416" s="2">
        <v>0.874537051</v>
      </c>
      <c r="D416" s="15">
        <v>0.874537051</v>
      </c>
      <c r="E416" s="3">
        <v>4066</v>
      </c>
      <c r="F416" s="16">
        <v>0</v>
      </c>
      <c r="G416" s="18">
        <v>775.3</v>
      </c>
      <c r="H416" s="19">
        <f t="shared" si="43"/>
        <v>740.3</v>
      </c>
      <c r="I416" s="17">
        <v>740.3</v>
      </c>
      <c r="J416" s="19">
        <f t="shared" si="44"/>
        <v>2605.8912855475573</v>
      </c>
      <c r="K416" s="19">
        <f t="shared" si="45"/>
        <v>2643.9408255475573</v>
      </c>
      <c r="L416" s="19">
        <f t="shared" si="41"/>
        <v>2672.9466855475575</v>
      </c>
      <c r="M416" s="23">
        <f t="shared" si="46"/>
        <v>2658.4437555475574</v>
      </c>
      <c r="O416" s="17">
        <v>39.6</v>
      </c>
      <c r="P416" s="24">
        <v>0.529</v>
      </c>
      <c r="Q416" s="30">
        <f t="shared" si="47"/>
        <v>43.900000000000006</v>
      </c>
      <c r="R416">
        <v>43.9</v>
      </c>
      <c r="S416" s="24">
        <v>4.926</v>
      </c>
      <c r="T416" s="29">
        <v>97.516</v>
      </c>
      <c r="U416" s="29">
        <f t="shared" si="42"/>
        <v>74.85883333333332</v>
      </c>
      <c r="V416" s="26">
        <v>12.45</v>
      </c>
      <c r="W416" s="23">
        <v>2658.4437555475574</v>
      </c>
    </row>
    <row r="417" spans="1:23" ht="12.75">
      <c r="A417" s="1">
        <v>36346</v>
      </c>
      <c r="B417" s="14">
        <v>186</v>
      </c>
      <c r="C417" s="2">
        <v>0.874652803</v>
      </c>
      <c r="D417" s="15">
        <v>0.874652803</v>
      </c>
      <c r="E417" s="3">
        <v>4076</v>
      </c>
      <c r="F417" s="16">
        <v>0</v>
      </c>
      <c r="G417" s="18">
        <v>775</v>
      </c>
      <c r="H417" s="19">
        <f t="shared" si="43"/>
        <v>740</v>
      </c>
      <c r="I417" s="17">
        <v>740</v>
      </c>
      <c r="J417" s="19">
        <f t="shared" si="44"/>
        <v>2609.25707011245</v>
      </c>
      <c r="K417" s="19">
        <f t="shared" si="45"/>
        <v>2647.30661011245</v>
      </c>
      <c r="L417" s="19">
        <f t="shared" si="41"/>
        <v>2676.3124701124502</v>
      </c>
      <c r="M417" s="23">
        <f t="shared" si="46"/>
        <v>2661.80954011245</v>
      </c>
      <c r="O417" s="17">
        <v>39.7</v>
      </c>
      <c r="P417" s="24">
        <v>0.509</v>
      </c>
      <c r="Q417" s="30">
        <f t="shared" si="47"/>
        <v>41.9</v>
      </c>
      <c r="R417">
        <v>41.9</v>
      </c>
      <c r="S417" s="24">
        <v>4.495</v>
      </c>
      <c r="T417" s="29">
        <v>14.255</v>
      </c>
      <c r="U417" s="29">
        <f t="shared" si="42"/>
        <v>68.54183333333333</v>
      </c>
      <c r="V417" s="26">
        <v>12.538</v>
      </c>
      <c r="W417" s="23">
        <v>2661.80954011245</v>
      </c>
    </row>
    <row r="418" spans="1:23" ht="12.75">
      <c r="A418" s="1">
        <v>36346</v>
      </c>
      <c r="B418" s="14">
        <v>186</v>
      </c>
      <c r="C418" s="2">
        <v>0.874768496</v>
      </c>
      <c r="D418" s="15">
        <v>0.874768496</v>
      </c>
      <c r="E418" s="3">
        <v>4086</v>
      </c>
      <c r="F418" s="16">
        <v>0</v>
      </c>
      <c r="G418" s="18">
        <v>775.4</v>
      </c>
      <c r="H418" s="19">
        <f t="shared" si="43"/>
        <v>740.4</v>
      </c>
      <c r="I418" s="17">
        <v>740.4</v>
      </c>
      <c r="J418" s="19">
        <f t="shared" si="44"/>
        <v>2604.7696604533953</v>
      </c>
      <c r="K418" s="19">
        <f t="shared" si="45"/>
        <v>2642.8192004533953</v>
      </c>
      <c r="L418" s="19">
        <f t="shared" si="41"/>
        <v>2671.8250604533955</v>
      </c>
      <c r="M418" s="23">
        <f t="shared" si="46"/>
        <v>2657.3221304533954</v>
      </c>
      <c r="O418" s="17">
        <v>39.7</v>
      </c>
      <c r="P418" s="24">
        <v>0.548</v>
      </c>
      <c r="Q418" s="30">
        <f t="shared" si="47"/>
        <v>45.800000000000004</v>
      </c>
      <c r="R418">
        <v>45.8</v>
      </c>
      <c r="S418" s="24">
        <v>4.906</v>
      </c>
      <c r="T418" s="29">
        <v>98.859</v>
      </c>
      <c r="U418" s="29">
        <f t="shared" si="42"/>
        <v>55.2135</v>
      </c>
      <c r="V418" s="26">
        <v>12.525</v>
      </c>
      <c r="W418" s="23">
        <v>2657.3221304533954</v>
      </c>
    </row>
    <row r="419" spans="1:23" ht="12.75">
      <c r="A419" s="1">
        <v>36346</v>
      </c>
      <c r="B419" s="14">
        <v>186</v>
      </c>
      <c r="C419" s="2">
        <v>0.874884248</v>
      </c>
      <c r="D419" s="15">
        <v>0.874884248</v>
      </c>
      <c r="E419" s="3">
        <v>4096</v>
      </c>
      <c r="F419" s="16">
        <v>0</v>
      </c>
      <c r="G419" s="18">
        <v>775.7</v>
      </c>
      <c r="H419" s="19">
        <f t="shared" si="43"/>
        <v>740.7</v>
      </c>
      <c r="I419" s="17">
        <v>740.7</v>
      </c>
      <c r="J419" s="19">
        <f t="shared" si="44"/>
        <v>2601.4056938803487</v>
      </c>
      <c r="K419" s="19">
        <f t="shared" si="45"/>
        <v>2639.4552338803487</v>
      </c>
      <c r="L419" s="19">
        <f t="shared" si="41"/>
        <v>2668.461093880349</v>
      </c>
      <c r="M419" s="23">
        <f t="shared" si="46"/>
        <v>2653.958163880349</v>
      </c>
      <c r="O419" s="17">
        <v>39.8</v>
      </c>
      <c r="P419" s="24">
        <v>0.519</v>
      </c>
      <c r="Q419" s="30">
        <f t="shared" si="47"/>
        <v>42.9</v>
      </c>
      <c r="R419">
        <v>42.9</v>
      </c>
      <c r="S419" s="24">
        <v>4.623</v>
      </c>
      <c r="T419" s="29">
        <v>36.531</v>
      </c>
      <c r="U419" s="29">
        <f t="shared" si="42"/>
        <v>45.374</v>
      </c>
      <c r="V419" s="26">
        <v>12.496</v>
      </c>
      <c r="W419" s="23">
        <v>2653.958163880349</v>
      </c>
    </row>
    <row r="420" spans="1:23" ht="12.75">
      <c r="A420" s="1">
        <v>36346</v>
      </c>
      <c r="B420" s="14">
        <v>186</v>
      </c>
      <c r="C420" s="2">
        <v>0.875</v>
      </c>
      <c r="D420" s="15">
        <v>0.875</v>
      </c>
      <c r="E420" s="3">
        <v>4106</v>
      </c>
      <c r="F420" s="16">
        <v>0</v>
      </c>
      <c r="G420" s="18">
        <v>775.8</v>
      </c>
      <c r="H420" s="19">
        <f t="shared" si="43"/>
        <v>740.8</v>
      </c>
      <c r="I420" s="17">
        <v>740.8</v>
      </c>
      <c r="J420" s="19">
        <f t="shared" si="44"/>
        <v>2600.2846744561703</v>
      </c>
      <c r="K420" s="19">
        <f t="shared" si="45"/>
        <v>2638.3342144561702</v>
      </c>
      <c r="L420" s="19">
        <f t="shared" si="41"/>
        <v>2667.3400744561704</v>
      </c>
      <c r="M420" s="23">
        <f t="shared" si="46"/>
        <v>2652.8371444561703</v>
      </c>
      <c r="O420" s="17">
        <v>39.7</v>
      </c>
      <c r="P420" s="24">
        <v>0.529</v>
      </c>
      <c r="Q420" s="30">
        <f t="shared" si="47"/>
        <v>43.900000000000006</v>
      </c>
      <c r="R420">
        <v>43.9</v>
      </c>
      <c r="S420" s="24">
        <v>5.126</v>
      </c>
      <c r="T420" s="29">
        <v>142.27</v>
      </c>
      <c r="U420" s="29">
        <f t="shared" si="42"/>
        <v>70.54583333333333</v>
      </c>
      <c r="V420" s="26">
        <v>12.476</v>
      </c>
      <c r="W420" s="23">
        <v>2652.8371444561703</v>
      </c>
    </row>
    <row r="421" spans="1:23" ht="12.75">
      <c r="A421" s="1">
        <v>36346</v>
      </c>
      <c r="B421" s="14">
        <v>186</v>
      </c>
      <c r="C421" s="2">
        <v>0.875115752</v>
      </c>
      <c r="D421" s="15">
        <v>0.875115752</v>
      </c>
      <c r="E421" s="3">
        <v>4116</v>
      </c>
      <c r="F421" s="16">
        <v>0</v>
      </c>
      <c r="G421" s="18">
        <v>775.3</v>
      </c>
      <c r="H421" s="19">
        <f t="shared" si="43"/>
        <v>740.3</v>
      </c>
      <c r="I421" s="17">
        <v>740.3</v>
      </c>
      <c r="J421" s="19">
        <f t="shared" si="44"/>
        <v>2605.8912855475573</v>
      </c>
      <c r="K421" s="19">
        <f t="shared" si="45"/>
        <v>2643.9408255475573</v>
      </c>
      <c r="L421" s="19">
        <f t="shared" si="41"/>
        <v>2672.9466855475575</v>
      </c>
      <c r="M421" s="23">
        <f t="shared" si="46"/>
        <v>2658.4437555475574</v>
      </c>
      <c r="O421" s="17">
        <v>39.6</v>
      </c>
      <c r="P421" s="24">
        <v>0.514</v>
      </c>
      <c r="Q421" s="30">
        <f t="shared" si="47"/>
        <v>42.4</v>
      </c>
      <c r="R421">
        <v>42.4</v>
      </c>
      <c r="S421" s="24">
        <v>4.673</v>
      </c>
      <c r="T421" s="29">
        <v>58.942</v>
      </c>
      <c r="U421" s="29">
        <f t="shared" si="42"/>
        <v>74.72883333333334</v>
      </c>
      <c r="V421" s="26">
        <v>12.502</v>
      </c>
      <c r="W421" s="23">
        <v>2658.4437555475574</v>
      </c>
    </row>
    <row r="422" spans="1:23" ht="12.75">
      <c r="A422" s="1">
        <v>36346</v>
      </c>
      <c r="B422" s="14">
        <v>186</v>
      </c>
      <c r="C422" s="2">
        <v>0.875231504</v>
      </c>
      <c r="D422" s="15">
        <v>0.875231504</v>
      </c>
      <c r="E422" s="3">
        <v>4126</v>
      </c>
      <c r="F422" s="16">
        <v>0</v>
      </c>
      <c r="G422" s="18">
        <v>775.6</v>
      </c>
      <c r="H422" s="19">
        <f t="shared" si="43"/>
        <v>740.6</v>
      </c>
      <c r="I422" s="17">
        <v>740.6</v>
      </c>
      <c r="J422" s="19">
        <f t="shared" si="44"/>
        <v>2602.526864660694</v>
      </c>
      <c r="K422" s="19">
        <f t="shared" si="45"/>
        <v>2640.576404660694</v>
      </c>
      <c r="L422" s="19">
        <f t="shared" si="41"/>
        <v>2669.5822646606944</v>
      </c>
      <c r="M422" s="23">
        <f t="shared" si="46"/>
        <v>2655.0793346606943</v>
      </c>
      <c r="O422" s="17">
        <v>39.8</v>
      </c>
      <c r="P422" s="24">
        <v>0.529</v>
      </c>
      <c r="Q422" s="30">
        <f t="shared" si="47"/>
        <v>43.900000000000006</v>
      </c>
      <c r="R422">
        <v>43.9</v>
      </c>
      <c r="S422" s="24">
        <v>5.201</v>
      </c>
      <c r="T422" s="29">
        <v>164.614</v>
      </c>
      <c r="U422" s="29">
        <f t="shared" si="42"/>
        <v>85.91183333333333</v>
      </c>
      <c r="V422" s="26">
        <v>12.502</v>
      </c>
      <c r="W422" s="23">
        <v>2655.0793346606943</v>
      </c>
    </row>
    <row r="423" spans="1:23" ht="12.75">
      <c r="A423" s="1">
        <v>36346</v>
      </c>
      <c r="B423" s="14">
        <v>186</v>
      </c>
      <c r="C423" s="2">
        <v>0.875347197</v>
      </c>
      <c r="D423" s="15">
        <v>0.875347197</v>
      </c>
      <c r="E423" s="3">
        <v>4136</v>
      </c>
      <c r="F423" s="16">
        <v>0</v>
      </c>
      <c r="G423" s="18">
        <v>776.4</v>
      </c>
      <c r="H423" s="19">
        <f t="shared" si="43"/>
        <v>741.4</v>
      </c>
      <c r="I423" s="17">
        <v>741.4</v>
      </c>
      <c r="J423" s="19">
        <f t="shared" si="44"/>
        <v>2593.561734103523</v>
      </c>
      <c r="K423" s="19">
        <f t="shared" si="45"/>
        <v>2631.611274103523</v>
      </c>
      <c r="L423" s="19">
        <f t="shared" si="41"/>
        <v>2660.6171341035233</v>
      </c>
      <c r="M423" s="23">
        <f t="shared" si="46"/>
        <v>2646.114204103523</v>
      </c>
      <c r="O423" s="17">
        <v>39.7</v>
      </c>
      <c r="P423" s="24">
        <v>0.521</v>
      </c>
      <c r="Q423" s="30">
        <f t="shared" si="47"/>
        <v>43.1</v>
      </c>
      <c r="R423">
        <v>43.1</v>
      </c>
      <c r="S423" s="24">
        <v>4.907</v>
      </c>
      <c r="T423" s="29">
        <v>102.218</v>
      </c>
      <c r="U423" s="29">
        <f t="shared" si="42"/>
        <v>100.57233333333333</v>
      </c>
      <c r="V423" s="26">
        <v>12.502</v>
      </c>
      <c r="W423" s="23">
        <v>2646.114204103523</v>
      </c>
    </row>
    <row r="424" spans="1:23" ht="12.75">
      <c r="A424" s="1">
        <v>36346</v>
      </c>
      <c r="B424" s="14">
        <v>186</v>
      </c>
      <c r="C424" s="2">
        <v>0.875462949</v>
      </c>
      <c r="D424" s="15">
        <v>0.875462949</v>
      </c>
      <c r="E424" s="3">
        <v>4146</v>
      </c>
      <c r="F424" s="16">
        <v>0</v>
      </c>
      <c r="G424" s="18">
        <v>776.2</v>
      </c>
      <c r="H424" s="19">
        <f t="shared" si="43"/>
        <v>741.2</v>
      </c>
      <c r="I424" s="17">
        <v>741.2</v>
      </c>
      <c r="J424" s="19">
        <f t="shared" si="44"/>
        <v>2595.802109504135</v>
      </c>
      <c r="K424" s="19">
        <f t="shared" si="45"/>
        <v>2633.851649504135</v>
      </c>
      <c r="L424" s="19">
        <f t="shared" si="41"/>
        <v>2662.857509504135</v>
      </c>
      <c r="M424" s="23">
        <f t="shared" si="46"/>
        <v>2648.354579504135</v>
      </c>
      <c r="O424" s="17">
        <v>39.5</v>
      </c>
      <c r="P424" s="24">
        <v>0.539</v>
      </c>
      <c r="Q424" s="30">
        <f t="shared" si="47"/>
        <v>44.900000000000006</v>
      </c>
      <c r="R424">
        <v>44.9</v>
      </c>
      <c r="S424" s="24">
        <v>4.876</v>
      </c>
      <c r="T424" s="29">
        <v>102.957</v>
      </c>
      <c r="U424" s="29">
        <f t="shared" si="42"/>
        <v>101.25533333333334</v>
      </c>
      <c r="V424" s="26">
        <v>12.499</v>
      </c>
      <c r="W424" s="23">
        <v>2648.354579504135</v>
      </c>
    </row>
    <row r="425" spans="1:23" ht="12.75">
      <c r="A425" s="1">
        <v>36346</v>
      </c>
      <c r="B425" s="14">
        <v>186</v>
      </c>
      <c r="C425" s="2">
        <v>0.875578701</v>
      </c>
      <c r="D425" s="15">
        <v>0.875578701</v>
      </c>
      <c r="E425" s="3">
        <v>4156</v>
      </c>
      <c r="F425" s="16">
        <v>0</v>
      </c>
      <c r="G425" s="18">
        <v>775.8</v>
      </c>
      <c r="H425" s="19">
        <f t="shared" si="43"/>
        <v>740.8</v>
      </c>
      <c r="I425" s="17">
        <v>740.8</v>
      </c>
      <c r="J425" s="19">
        <f t="shared" si="44"/>
        <v>2600.2846744561703</v>
      </c>
      <c r="K425" s="19">
        <f t="shared" si="45"/>
        <v>2638.3342144561702</v>
      </c>
      <c r="L425" s="19">
        <f t="shared" si="41"/>
        <v>2667.3400744561704</v>
      </c>
      <c r="M425" s="23">
        <f t="shared" si="46"/>
        <v>2652.8371444561703</v>
      </c>
      <c r="O425" s="17">
        <v>39.5</v>
      </c>
      <c r="P425" s="24">
        <v>0.529</v>
      </c>
      <c r="Q425" s="30">
        <f t="shared" si="47"/>
        <v>43.900000000000006</v>
      </c>
      <c r="R425">
        <v>43.9</v>
      </c>
      <c r="S425" s="24">
        <v>4.743</v>
      </c>
      <c r="T425" s="29">
        <v>61.629</v>
      </c>
      <c r="U425" s="29">
        <f t="shared" si="42"/>
        <v>105.43833333333333</v>
      </c>
      <c r="V425" s="26">
        <v>12.498</v>
      </c>
      <c r="W425" s="23">
        <v>2652.8371444561703</v>
      </c>
    </row>
    <row r="426" spans="1:23" ht="12.75">
      <c r="A426" s="1">
        <v>36346</v>
      </c>
      <c r="B426" s="14">
        <v>186</v>
      </c>
      <c r="C426" s="2">
        <v>0.875694454</v>
      </c>
      <c r="D426" s="15">
        <v>0.875694454</v>
      </c>
      <c r="E426" s="3">
        <v>4166</v>
      </c>
      <c r="F426" s="16">
        <v>0</v>
      </c>
      <c r="G426" s="18">
        <v>775.7</v>
      </c>
      <c r="H426" s="19">
        <f t="shared" si="43"/>
        <v>740.7</v>
      </c>
      <c r="I426" s="17">
        <v>740.7</v>
      </c>
      <c r="J426" s="19">
        <f t="shared" si="44"/>
        <v>2601.4056938803487</v>
      </c>
      <c r="K426" s="19">
        <f t="shared" si="45"/>
        <v>2639.4552338803487</v>
      </c>
      <c r="L426" s="19">
        <f t="shared" si="41"/>
        <v>2668.461093880349</v>
      </c>
      <c r="M426" s="23">
        <f t="shared" si="46"/>
        <v>2653.958163880349</v>
      </c>
      <c r="O426" s="17">
        <v>39.7</v>
      </c>
      <c r="P426" s="24">
        <v>0.544</v>
      </c>
      <c r="Q426" s="30">
        <f t="shared" si="47"/>
        <v>45.400000000000006</v>
      </c>
      <c r="R426">
        <v>45.4</v>
      </c>
      <c r="S426" s="24">
        <v>5.191</v>
      </c>
      <c r="T426" s="29">
        <v>167.234</v>
      </c>
      <c r="U426" s="29">
        <f t="shared" si="42"/>
        <v>109.599</v>
      </c>
      <c r="V426" s="26">
        <v>12.49</v>
      </c>
      <c r="W426" s="23">
        <v>2653.958163880349</v>
      </c>
    </row>
    <row r="427" spans="1:23" ht="12.75">
      <c r="A427" s="1">
        <v>36346</v>
      </c>
      <c r="B427" s="14">
        <v>186</v>
      </c>
      <c r="C427" s="2">
        <v>0.875810206</v>
      </c>
      <c r="D427" s="15">
        <v>0.875810206</v>
      </c>
      <c r="E427" s="3">
        <v>4176</v>
      </c>
      <c r="F427" s="16">
        <v>0</v>
      </c>
      <c r="G427" s="18">
        <v>775.6</v>
      </c>
      <c r="H427" s="19">
        <f t="shared" si="43"/>
        <v>740.6</v>
      </c>
      <c r="I427" s="17">
        <v>740.6</v>
      </c>
      <c r="J427" s="19">
        <f t="shared" si="44"/>
        <v>2602.526864660694</v>
      </c>
      <c r="K427" s="19">
        <f t="shared" si="45"/>
        <v>2640.576404660694</v>
      </c>
      <c r="L427" s="19">
        <f t="shared" si="41"/>
        <v>2669.5822646606944</v>
      </c>
      <c r="M427" s="23">
        <f t="shared" si="46"/>
        <v>2655.0793346606943</v>
      </c>
      <c r="O427" s="17">
        <v>39.7</v>
      </c>
      <c r="P427" s="24">
        <v>0.51</v>
      </c>
      <c r="Q427" s="30">
        <f t="shared" si="47"/>
        <v>42</v>
      </c>
      <c r="R427">
        <v>42</v>
      </c>
      <c r="S427" s="24">
        <v>4.975</v>
      </c>
      <c r="T427" s="29">
        <v>125.905</v>
      </c>
      <c r="U427" s="29">
        <f t="shared" si="42"/>
        <v>120.7595</v>
      </c>
      <c r="V427" s="26">
        <v>12.526</v>
      </c>
      <c r="W427" s="23">
        <v>2655.0793346606943</v>
      </c>
    </row>
    <row r="428" spans="1:23" ht="12.75">
      <c r="A428" s="1">
        <v>36346</v>
      </c>
      <c r="B428" s="14">
        <v>186</v>
      </c>
      <c r="C428" s="2">
        <v>0.875925899</v>
      </c>
      <c r="D428" s="15">
        <v>0.875925899</v>
      </c>
      <c r="E428" s="3">
        <v>4186</v>
      </c>
      <c r="F428" s="16">
        <v>0</v>
      </c>
      <c r="G428" s="18">
        <v>775.8</v>
      </c>
      <c r="H428" s="19">
        <f t="shared" si="43"/>
        <v>740.8</v>
      </c>
      <c r="I428" s="17">
        <v>740.8</v>
      </c>
      <c r="J428" s="19">
        <f t="shared" si="44"/>
        <v>2600.2846744561703</v>
      </c>
      <c r="K428" s="19">
        <f t="shared" si="45"/>
        <v>2638.3342144561702</v>
      </c>
      <c r="L428" s="19">
        <f t="shared" si="41"/>
        <v>2667.3400744561704</v>
      </c>
      <c r="M428" s="23">
        <f t="shared" si="46"/>
        <v>2652.8371444561703</v>
      </c>
      <c r="O428" s="17">
        <v>39.4</v>
      </c>
      <c r="P428" s="24">
        <v>0.528</v>
      </c>
      <c r="Q428" s="30">
        <f t="shared" si="47"/>
        <v>43.800000000000004</v>
      </c>
      <c r="R428">
        <v>43.8</v>
      </c>
      <c r="S428" s="24">
        <v>4.842</v>
      </c>
      <c r="T428" s="29">
        <v>84.644</v>
      </c>
      <c r="U428" s="29">
        <f t="shared" si="42"/>
        <v>107.43116666666667</v>
      </c>
      <c r="V428" s="26">
        <v>12.494</v>
      </c>
      <c r="W428" s="23">
        <v>2652.8371444561703</v>
      </c>
    </row>
    <row r="429" spans="1:23" ht="12.75">
      <c r="A429" s="1">
        <v>36346</v>
      </c>
      <c r="B429" s="14">
        <v>186</v>
      </c>
      <c r="C429" s="2">
        <v>0.876041651</v>
      </c>
      <c r="D429" s="15">
        <v>0.876041651</v>
      </c>
      <c r="E429" s="3">
        <v>4196</v>
      </c>
      <c r="F429" s="16">
        <v>0</v>
      </c>
      <c r="G429" s="18">
        <v>776.5</v>
      </c>
      <c r="H429" s="19">
        <f t="shared" si="43"/>
        <v>741.5</v>
      </c>
      <c r="I429" s="17">
        <v>741.5</v>
      </c>
      <c r="J429" s="19">
        <f t="shared" si="44"/>
        <v>2592.4417730293317</v>
      </c>
      <c r="K429" s="19">
        <f t="shared" si="45"/>
        <v>2630.4913130293316</v>
      </c>
      <c r="L429" s="19">
        <f t="shared" si="41"/>
        <v>2659.497173029332</v>
      </c>
      <c r="M429" s="23">
        <f t="shared" si="46"/>
        <v>2644.9942430293318</v>
      </c>
      <c r="O429" s="17">
        <v>39.5</v>
      </c>
      <c r="P429" s="24">
        <v>0.525</v>
      </c>
      <c r="Q429" s="30">
        <f t="shared" si="47"/>
        <v>43.5</v>
      </c>
      <c r="R429">
        <v>43.5</v>
      </c>
      <c r="S429" s="24">
        <v>4.804</v>
      </c>
      <c r="T429" s="29">
        <v>85.316</v>
      </c>
      <c r="U429" s="29">
        <f t="shared" si="42"/>
        <v>104.61416666666668</v>
      </c>
      <c r="V429" s="26">
        <v>12.462</v>
      </c>
      <c r="W429" s="23">
        <v>2644.9942430293318</v>
      </c>
    </row>
    <row r="430" spans="1:23" ht="12.75">
      <c r="A430" s="1">
        <v>36346</v>
      </c>
      <c r="B430" s="14">
        <v>186</v>
      </c>
      <c r="C430" s="2">
        <v>0.876157403</v>
      </c>
      <c r="D430" s="15">
        <v>0.876157403</v>
      </c>
      <c r="E430" s="3">
        <v>4206</v>
      </c>
      <c r="F430" s="16">
        <v>0</v>
      </c>
      <c r="G430" s="18">
        <v>776.9</v>
      </c>
      <c r="H430" s="19">
        <f t="shared" si="43"/>
        <v>741.9</v>
      </c>
      <c r="I430" s="17">
        <v>741.9</v>
      </c>
      <c r="J430" s="19">
        <f t="shared" si="44"/>
        <v>2587.9634386228263</v>
      </c>
      <c r="K430" s="19">
        <f t="shared" si="45"/>
        <v>2626.0129786228263</v>
      </c>
      <c r="L430" s="19">
        <f t="shared" si="41"/>
        <v>2655.0188386228265</v>
      </c>
      <c r="M430" s="23">
        <f t="shared" si="46"/>
        <v>2640.5159086228264</v>
      </c>
      <c r="O430" s="17">
        <v>39.7</v>
      </c>
      <c r="P430" s="24">
        <v>0.539</v>
      </c>
      <c r="Q430" s="30">
        <f t="shared" si="47"/>
        <v>44.900000000000006</v>
      </c>
      <c r="R430">
        <v>44.9</v>
      </c>
      <c r="S430" s="24">
        <v>4.683</v>
      </c>
      <c r="T430" s="29">
        <v>64.921</v>
      </c>
      <c r="U430" s="29">
        <f t="shared" si="42"/>
        <v>98.27483333333335</v>
      </c>
      <c r="V430" s="26">
        <v>12.476</v>
      </c>
      <c r="W430" s="23">
        <v>2640.5159086228264</v>
      </c>
    </row>
    <row r="431" spans="1:23" ht="12.75">
      <c r="A431" s="1">
        <v>36346</v>
      </c>
      <c r="B431" s="14">
        <v>186</v>
      </c>
      <c r="C431" s="2">
        <v>0.876273155</v>
      </c>
      <c r="D431" s="15">
        <v>0.876273155</v>
      </c>
      <c r="E431" s="3">
        <v>4216</v>
      </c>
      <c r="F431" s="16">
        <v>0</v>
      </c>
      <c r="G431" s="18">
        <v>776.4</v>
      </c>
      <c r="H431" s="19">
        <f t="shared" si="43"/>
        <v>741.4</v>
      </c>
      <c r="I431" s="17">
        <v>741.4</v>
      </c>
      <c r="J431" s="19">
        <f t="shared" si="44"/>
        <v>2593.561734103523</v>
      </c>
      <c r="K431" s="19">
        <f t="shared" si="45"/>
        <v>2631.611274103523</v>
      </c>
      <c r="L431" s="19">
        <f t="shared" si="41"/>
        <v>2660.6171341035233</v>
      </c>
      <c r="M431" s="23">
        <f t="shared" si="46"/>
        <v>2646.114204103523</v>
      </c>
      <c r="O431" s="17">
        <v>39.8</v>
      </c>
      <c r="P431" s="24">
        <v>0.519</v>
      </c>
      <c r="Q431" s="30">
        <f t="shared" si="47"/>
        <v>42.9</v>
      </c>
      <c r="R431">
        <v>42.9</v>
      </c>
      <c r="S431" s="24">
        <v>4.824</v>
      </c>
      <c r="T431" s="29">
        <v>86.593</v>
      </c>
      <c r="U431" s="29">
        <f t="shared" si="42"/>
        <v>102.4355</v>
      </c>
      <c r="V431" s="26">
        <v>12.503</v>
      </c>
      <c r="W431" s="23">
        <v>2646.114204103523</v>
      </c>
    </row>
    <row r="432" spans="1:23" ht="12.75">
      <c r="A432" s="1">
        <v>36346</v>
      </c>
      <c r="B432" s="14">
        <v>186</v>
      </c>
      <c r="C432" s="2">
        <v>0.876388907</v>
      </c>
      <c r="D432" s="15">
        <v>0.876388907</v>
      </c>
      <c r="E432" s="3">
        <v>4226</v>
      </c>
      <c r="F432" s="16">
        <v>0</v>
      </c>
      <c r="G432" s="18">
        <v>776.2</v>
      </c>
      <c r="H432" s="19">
        <f t="shared" si="43"/>
        <v>741.2</v>
      </c>
      <c r="I432" s="17">
        <v>741.2</v>
      </c>
      <c r="J432" s="19">
        <f t="shared" si="44"/>
        <v>2595.802109504135</v>
      </c>
      <c r="K432" s="19">
        <f t="shared" si="45"/>
        <v>2633.851649504135</v>
      </c>
      <c r="L432" s="19">
        <f t="shared" si="41"/>
        <v>2662.857509504135</v>
      </c>
      <c r="M432" s="23">
        <f t="shared" si="46"/>
        <v>2648.354579504135</v>
      </c>
      <c r="O432" s="17">
        <v>39.6</v>
      </c>
      <c r="P432" s="24">
        <v>0.549</v>
      </c>
      <c r="Q432" s="30">
        <f t="shared" si="47"/>
        <v>45.900000000000006</v>
      </c>
      <c r="R432">
        <v>45.9</v>
      </c>
      <c r="S432" s="24">
        <v>4.673</v>
      </c>
      <c r="T432" s="29">
        <v>66.331</v>
      </c>
      <c r="U432" s="29">
        <f t="shared" si="42"/>
        <v>85.61833333333334</v>
      </c>
      <c r="V432" s="26">
        <v>12.461</v>
      </c>
      <c r="W432" s="23">
        <v>2648.354579504135</v>
      </c>
    </row>
    <row r="433" spans="1:23" ht="12.75">
      <c r="A433" s="1">
        <v>36346</v>
      </c>
      <c r="B433" s="14">
        <v>186</v>
      </c>
      <c r="C433" s="2">
        <v>0.8765046</v>
      </c>
      <c r="D433" s="15">
        <v>0.8765046</v>
      </c>
      <c r="E433" s="3">
        <v>4236</v>
      </c>
      <c r="F433" s="16">
        <v>0</v>
      </c>
      <c r="G433" s="18">
        <v>775.9</v>
      </c>
      <c r="H433" s="19">
        <f t="shared" si="43"/>
        <v>740.9</v>
      </c>
      <c r="I433" s="17">
        <v>740.9</v>
      </c>
      <c r="J433" s="19">
        <f t="shared" si="44"/>
        <v>2599.1638063472938</v>
      </c>
      <c r="K433" s="19">
        <f t="shared" si="45"/>
        <v>2637.2133463472937</v>
      </c>
      <c r="L433" s="19">
        <f t="shared" si="41"/>
        <v>2666.219206347294</v>
      </c>
      <c r="M433" s="23">
        <f t="shared" si="46"/>
        <v>2651.716276347294</v>
      </c>
      <c r="O433" s="17">
        <v>39.7</v>
      </c>
      <c r="P433" s="24">
        <v>0.524</v>
      </c>
      <c r="Q433" s="30">
        <f t="shared" si="47"/>
        <v>43.400000000000006</v>
      </c>
      <c r="R433">
        <v>43.4</v>
      </c>
      <c r="S433" s="24">
        <v>4.644</v>
      </c>
      <c r="T433" s="29">
        <v>46.003</v>
      </c>
      <c r="U433" s="29">
        <f t="shared" si="42"/>
        <v>72.30133333333335</v>
      </c>
      <c r="V433" s="26">
        <v>12.501</v>
      </c>
      <c r="W433" s="23">
        <v>2651.716276347294</v>
      </c>
    </row>
    <row r="434" spans="1:23" ht="12.75">
      <c r="A434" s="1">
        <v>36346</v>
      </c>
      <c r="B434" s="14">
        <v>186</v>
      </c>
      <c r="C434" s="2">
        <v>0.876620352</v>
      </c>
      <c r="D434" s="15">
        <v>0.876620352</v>
      </c>
      <c r="E434" s="3">
        <v>4246</v>
      </c>
      <c r="F434" s="16">
        <v>0</v>
      </c>
      <c r="G434" s="18">
        <v>775.3</v>
      </c>
      <c r="H434" s="19">
        <f t="shared" si="43"/>
        <v>740.3</v>
      </c>
      <c r="I434" s="17">
        <v>740.3</v>
      </c>
      <c r="J434" s="19">
        <f t="shared" si="44"/>
        <v>2605.8912855475573</v>
      </c>
      <c r="K434" s="19">
        <f t="shared" si="45"/>
        <v>2643.9408255475573</v>
      </c>
      <c r="L434" s="19">
        <f t="shared" si="41"/>
        <v>2672.9466855475575</v>
      </c>
      <c r="M434" s="23">
        <f t="shared" si="46"/>
        <v>2658.4437555475574</v>
      </c>
      <c r="O434" s="17">
        <v>39.7</v>
      </c>
      <c r="P434" s="24">
        <v>0.539</v>
      </c>
      <c r="Q434" s="30">
        <f t="shared" si="47"/>
        <v>44.900000000000006</v>
      </c>
      <c r="R434">
        <v>44.9</v>
      </c>
      <c r="S434" s="24">
        <v>4.544</v>
      </c>
      <c r="T434" s="29">
        <v>25.608</v>
      </c>
      <c r="U434" s="29">
        <f t="shared" si="42"/>
        <v>62.46200000000001</v>
      </c>
      <c r="V434" s="26">
        <v>12.506</v>
      </c>
      <c r="W434" s="23">
        <v>2658.4437555475574</v>
      </c>
    </row>
    <row r="435" spans="1:23" ht="12.75">
      <c r="A435" s="1">
        <v>36346</v>
      </c>
      <c r="B435" s="14">
        <v>186</v>
      </c>
      <c r="C435" s="2">
        <v>0.876736104</v>
      </c>
      <c r="D435" s="15">
        <v>0.876736104</v>
      </c>
      <c r="E435" s="3">
        <v>4256</v>
      </c>
      <c r="F435" s="16">
        <v>0</v>
      </c>
      <c r="G435" s="18">
        <v>775.5</v>
      </c>
      <c r="H435" s="19">
        <f t="shared" si="43"/>
        <v>740.5</v>
      </c>
      <c r="I435" s="17">
        <v>740.5</v>
      </c>
      <c r="J435" s="19">
        <f t="shared" si="44"/>
        <v>2603.648186838077</v>
      </c>
      <c r="K435" s="19">
        <f t="shared" si="45"/>
        <v>2641.697726838077</v>
      </c>
      <c r="L435" s="19">
        <f t="shared" si="41"/>
        <v>2670.703586838077</v>
      </c>
      <c r="M435" s="23">
        <f t="shared" si="46"/>
        <v>2656.200656838077</v>
      </c>
      <c r="O435" s="17">
        <v>39.8</v>
      </c>
      <c r="P435" s="24">
        <v>0.524</v>
      </c>
      <c r="Q435" s="30">
        <f t="shared" si="47"/>
        <v>43.400000000000006</v>
      </c>
      <c r="R435">
        <v>43.4</v>
      </c>
      <c r="S435" s="24">
        <v>4.926</v>
      </c>
      <c r="T435" s="29">
        <v>110.28</v>
      </c>
      <c r="U435" s="29">
        <f t="shared" si="42"/>
        <v>66.62266666666666</v>
      </c>
      <c r="V435" s="26">
        <v>12.541</v>
      </c>
      <c r="W435" s="23">
        <v>2656.200656838077</v>
      </c>
    </row>
    <row r="436" spans="1:23" ht="12.75">
      <c r="A436" s="1">
        <v>36346</v>
      </c>
      <c r="B436" s="14">
        <v>186</v>
      </c>
      <c r="C436" s="2">
        <v>0.876851857</v>
      </c>
      <c r="D436" s="15">
        <v>0.876851857</v>
      </c>
      <c r="E436" s="3">
        <v>4266</v>
      </c>
      <c r="F436" s="16">
        <v>0</v>
      </c>
      <c r="G436" s="18">
        <v>775.3</v>
      </c>
      <c r="H436" s="19">
        <f t="shared" si="43"/>
        <v>740.3</v>
      </c>
      <c r="I436" s="17">
        <v>740.3</v>
      </c>
      <c r="J436" s="19">
        <f t="shared" si="44"/>
        <v>2605.8912855475573</v>
      </c>
      <c r="K436" s="19">
        <f t="shared" si="45"/>
        <v>2643.9408255475573</v>
      </c>
      <c r="L436" s="19">
        <f t="shared" si="41"/>
        <v>2672.9466855475575</v>
      </c>
      <c r="M436" s="23">
        <f t="shared" si="46"/>
        <v>2658.4437555475574</v>
      </c>
      <c r="O436" s="17">
        <v>39.9</v>
      </c>
      <c r="P436" s="24">
        <v>0.539</v>
      </c>
      <c r="Q436" s="30">
        <f t="shared" si="47"/>
        <v>44.900000000000006</v>
      </c>
      <c r="R436">
        <v>44.9</v>
      </c>
      <c r="S436" s="24">
        <v>4.563</v>
      </c>
      <c r="T436" s="29">
        <v>48.019</v>
      </c>
      <c r="U436" s="29">
        <f t="shared" si="42"/>
        <v>63.805666666666674</v>
      </c>
      <c r="V436" s="26">
        <v>12.519</v>
      </c>
      <c r="W436" s="23">
        <v>2658.4437555475574</v>
      </c>
    </row>
    <row r="437" spans="1:23" ht="12.75">
      <c r="A437" s="1">
        <v>36346</v>
      </c>
      <c r="B437" s="14">
        <v>186</v>
      </c>
      <c r="C437" s="2">
        <v>0.876967609</v>
      </c>
      <c r="D437" s="15">
        <v>0.876967609</v>
      </c>
      <c r="E437" s="3">
        <v>4276</v>
      </c>
      <c r="F437" s="16">
        <v>0</v>
      </c>
      <c r="G437" s="18">
        <v>775.2</v>
      </c>
      <c r="H437" s="19">
        <f t="shared" si="43"/>
        <v>740.2</v>
      </c>
      <c r="I437" s="17">
        <v>740.2</v>
      </c>
      <c r="J437" s="19">
        <f t="shared" si="44"/>
        <v>2607.0130621614885</v>
      </c>
      <c r="K437" s="19">
        <f t="shared" si="45"/>
        <v>2645.0626021614885</v>
      </c>
      <c r="L437" s="19">
        <f t="shared" si="41"/>
        <v>2674.0684621614887</v>
      </c>
      <c r="M437" s="23">
        <f t="shared" si="46"/>
        <v>2659.5655321614886</v>
      </c>
      <c r="O437" s="17">
        <v>40.1</v>
      </c>
      <c r="P437" s="24">
        <v>0.509</v>
      </c>
      <c r="Q437" s="30">
        <f t="shared" si="47"/>
        <v>41.9</v>
      </c>
      <c r="R437">
        <v>41.9</v>
      </c>
      <c r="S437" s="24">
        <v>5.006</v>
      </c>
      <c r="T437" s="29">
        <v>132.69</v>
      </c>
      <c r="U437" s="29">
        <f t="shared" si="42"/>
        <v>71.4885</v>
      </c>
      <c r="V437" s="26">
        <v>12.501</v>
      </c>
      <c r="W437" s="23">
        <v>2659.5655321614886</v>
      </c>
    </row>
    <row r="438" spans="1:23" ht="12.75">
      <c r="A438" s="1">
        <v>36346</v>
      </c>
      <c r="B438" s="14">
        <v>186</v>
      </c>
      <c r="C438" s="2">
        <v>0.877083361</v>
      </c>
      <c r="D438" s="15">
        <v>0.877083361</v>
      </c>
      <c r="E438" s="3">
        <v>4286</v>
      </c>
      <c r="F438" s="16">
        <v>0</v>
      </c>
      <c r="G438" s="18">
        <v>774.9</v>
      </c>
      <c r="H438" s="19">
        <f t="shared" si="43"/>
        <v>739.9</v>
      </c>
      <c r="I438" s="17">
        <v>739.9</v>
      </c>
      <c r="J438" s="19">
        <f t="shared" si="44"/>
        <v>2610.379301531416</v>
      </c>
      <c r="K438" s="19">
        <f t="shared" si="45"/>
        <v>2648.428841531416</v>
      </c>
      <c r="L438" s="19">
        <f t="shared" si="41"/>
        <v>2677.434701531416</v>
      </c>
      <c r="M438" s="23">
        <f t="shared" si="46"/>
        <v>2662.931771531416</v>
      </c>
      <c r="O438" s="17">
        <v>39.9</v>
      </c>
      <c r="P438" s="24">
        <v>0.539</v>
      </c>
      <c r="Q438" s="30">
        <f t="shared" si="47"/>
        <v>44.900000000000006</v>
      </c>
      <c r="R438">
        <v>44.9</v>
      </c>
      <c r="S438" s="24">
        <v>5.202</v>
      </c>
      <c r="T438" s="29">
        <v>175.295</v>
      </c>
      <c r="U438" s="29">
        <f t="shared" si="42"/>
        <v>89.64916666666666</v>
      </c>
      <c r="V438" s="26">
        <v>12.506</v>
      </c>
      <c r="W438" s="23">
        <v>2662.931771531416</v>
      </c>
    </row>
    <row r="439" spans="1:23" ht="12.75">
      <c r="A439" s="1">
        <v>36346</v>
      </c>
      <c r="B439" s="14">
        <v>186</v>
      </c>
      <c r="C439" s="2">
        <v>0.877199054</v>
      </c>
      <c r="D439" s="15">
        <v>0.877199054</v>
      </c>
      <c r="E439" s="3">
        <v>4296</v>
      </c>
      <c r="F439" s="16">
        <v>0</v>
      </c>
      <c r="G439" s="18">
        <v>774.8</v>
      </c>
      <c r="H439" s="19">
        <f t="shared" si="43"/>
        <v>739.8</v>
      </c>
      <c r="I439" s="17">
        <v>739.8</v>
      </c>
      <c r="J439" s="19">
        <f t="shared" si="44"/>
        <v>2611.5016846340236</v>
      </c>
      <c r="K439" s="19">
        <f t="shared" si="45"/>
        <v>2649.5512246340236</v>
      </c>
      <c r="L439" s="19">
        <f t="shared" si="41"/>
        <v>2678.557084634024</v>
      </c>
      <c r="M439" s="23">
        <f t="shared" si="46"/>
        <v>2664.0541546340237</v>
      </c>
      <c r="O439" s="17">
        <v>39.8</v>
      </c>
      <c r="P439" s="24">
        <v>0.509</v>
      </c>
      <c r="Q439" s="30">
        <f t="shared" si="47"/>
        <v>41.9</v>
      </c>
      <c r="R439">
        <v>41.9</v>
      </c>
      <c r="S439" s="24">
        <v>4.508</v>
      </c>
      <c r="T439" s="29">
        <v>28.967</v>
      </c>
      <c r="U439" s="29">
        <f t="shared" si="42"/>
        <v>86.80983333333332</v>
      </c>
      <c r="V439" s="26">
        <v>12.505</v>
      </c>
      <c r="W439" s="23">
        <v>2664.0541546340237</v>
      </c>
    </row>
    <row r="440" spans="1:23" ht="12.75">
      <c r="A440" s="1">
        <v>36346</v>
      </c>
      <c r="B440" s="14">
        <v>186</v>
      </c>
      <c r="C440" s="2">
        <v>0.877314806</v>
      </c>
      <c r="D440" s="15">
        <v>0.877314806</v>
      </c>
      <c r="E440" s="3">
        <v>4306</v>
      </c>
      <c r="F440" s="16">
        <v>0</v>
      </c>
      <c r="G440" s="18">
        <v>774.8</v>
      </c>
      <c r="H440" s="19">
        <f t="shared" si="43"/>
        <v>739.8</v>
      </c>
      <c r="I440" s="17">
        <v>739.8</v>
      </c>
      <c r="J440" s="19">
        <f t="shared" si="44"/>
        <v>2611.5016846340236</v>
      </c>
      <c r="K440" s="19">
        <f t="shared" si="45"/>
        <v>2649.5512246340236</v>
      </c>
      <c r="L440" s="19">
        <f t="shared" si="41"/>
        <v>2678.557084634024</v>
      </c>
      <c r="M440" s="23">
        <f t="shared" si="46"/>
        <v>2664.0541546340237</v>
      </c>
      <c r="O440" s="17">
        <v>40</v>
      </c>
      <c r="P440" s="24">
        <v>0.534</v>
      </c>
      <c r="Q440" s="30">
        <f t="shared" si="47"/>
        <v>44.400000000000006</v>
      </c>
      <c r="R440">
        <v>44.4</v>
      </c>
      <c r="S440" s="24">
        <v>4.673</v>
      </c>
      <c r="T440" s="29">
        <v>71.706</v>
      </c>
      <c r="U440" s="29">
        <f t="shared" si="42"/>
        <v>94.49283333333334</v>
      </c>
      <c r="V440" s="26">
        <v>12.476</v>
      </c>
      <c r="W440" s="23">
        <v>2664.0541546340237</v>
      </c>
    </row>
    <row r="441" spans="1:23" ht="12.75">
      <c r="A441" s="1">
        <v>36346</v>
      </c>
      <c r="B441" s="14">
        <v>186</v>
      </c>
      <c r="C441" s="2">
        <v>0.877430558</v>
      </c>
      <c r="D441" s="15">
        <v>0.877430558</v>
      </c>
      <c r="E441" s="3">
        <v>4316</v>
      </c>
      <c r="F441" s="16">
        <v>0</v>
      </c>
      <c r="G441" s="18">
        <v>774.2</v>
      </c>
      <c r="H441" s="19">
        <f t="shared" si="43"/>
        <v>739.2</v>
      </c>
      <c r="I441" s="17">
        <v>739.2</v>
      </c>
      <c r="J441" s="19">
        <f t="shared" si="44"/>
        <v>2618.2391709038357</v>
      </c>
      <c r="K441" s="19">
        <f t="shared" si="45"/>
        <v>2656.2887109038356</v>
      </c>
      <c r="L441" s="19">
        <f t="shared" si="41"/>
        <v>2685.294570903836</v>
      </c>
      <c r="M441" s="23">
        <f t="shared" si="46"/>
        <v>2670.7916409038357</v>
      </c>
      <c r="O441" s="17">
        <v>40.1</v>
      </c>
      <c r="P441" s="24">
        <v>0.519</v>
      </c>
      <c r="Q441" s="30">
        <f t="shared" si="47"/>
        <v>42.9</v>
      </c>
      <c r="R441">
        <v>42.9</v>
      </c>
      <c r="S441" s="24">
        <v>4.772</v>
      </c>
      <c r="T441" s="29">
        <v>93.378</v>
      </c>
      <c r="U441" s="29">
        <f t="shared" si="42"/>
        <v>91.67583333333334</v>
      </c>
      <c r="V441" s="26">
        <v>12.478</v>
      </c>
      <c r="W441" s="23">
        <v>2670.7916409038357</v>
      </c>
    </row>
    <row r="442" spans="1:23" ht="12.75">
      <c r="A442" s="1">
        <v>36346</v>
      </c>
      <c r="B442" s="14">
        <v>186</v>
      </c>
      <c r="C442" s="2">
        <v>0.87754631</v>
      </c>
      <c r="D442" s="15">
        <v>0.87754631</v>
      </c>
      <c r="E442" s="3">
        <v>4326</v>
      </c>
      <c r="F442" s="16">
        <v>0</v>
      </c>
      <c r="G442" s="18">
        <v>773.2</v>
      </c>
      <c r="H442" s="19">
        <f t="shared" si="43"/>
        <v>738.2</v>
      </c>
      <c r="I442" s="17">
        <v>738.2</v>
      </c>
      <c r="J442" s="19">
        <f t="shared" si="44"/>
        <v>2629.480476765675</v>
      </c>
      <c r="K442" s="19">
        <f t="shared" si="45"/>
        <v>2667.530016765675</v>
      </c>
      <c r="L442" s="19">
        <f t="shared" si="41"/>
        <v>2696.5358767656753</v>
      </c>
      <c r="M442" s="23">
        <f t="shared" si="46"/>
        <v>2682.032946765675</v>
      </c>
      <c r="O442" s="17">
        <v>40.2</v>
      </c>
      <c r="P442" s="24">
        <v>0.529</v>
      </c>
      <c r="Q442" s="30">
        <f t="shared" si="47"/>
        <v>43.900000000000006</v>
      </c>
      <c r="R442">
        <v>43.9</v>
      </c>
      <c r="S442" s="24">
        <v>4.496</v>
      </c>
      <c r="T442" s="29">
        <v>30.982</v>
      </c>
      <c r="U442" s="29">
        <f t="shared" si="42"/>
        <v>88.83633333333334</v>
      </c>
      <c r="V442" s="26">
        <v>12.461</v>
      </c>
      <c r="W442" s="23">
        <v>2682.032946765675</v>
      </c>
    </row>
    <row r="443" spans="1:23" ht="12.75">
      <c r="A443" s="1">
        <v>36346</v>
      </c>
      <c r="B443" s="14">
        <v>186</v>
      </c>
      <c r="C443" s="2">
        <v>0.877662063</v>
      </c>
      <c r="D443" s="15">
        <v>0.877662063</v>
      </c>
      <c r="E443" s="3">
        <v>4336</v>
      </c>
      <c r="F443" s="16">
        <v>0</v>
      </c>
      <c r="G443" s="18">
        <v>773.1</v>
      </c>
      <c r="H443" s="19">
        <f t="shared" si="43"/>
        <v>738.1</v>
      </c>
      <c r="I443" s="17">
        <v>738.1</v>
      </c>
      <c r="J443" s="19">
        <f t="shared" si="44"/>
        <v>2630.605444778234</v>
      </c>
      <c r="K443" s="19">
        <f t="shared" si="45"/>
        <v>2668.654984778234</v>
      </c>
      <c r="L443" s="19">
        <f t="shared" si="41"/>
        <v>2697.660844778234</v>
      </c>
      <c r="M443" s="23">
        <f t="shared" si="46"/>
        <v>2683.157914778234</v>
      </c>
      <c r="O443" s="17">
        <v>40</v>
      </c>
      <c r="P443" s="24">
        <v>0.514</v>
      </c>
      <c r="Q443" s="30">
        <f t="shared" si="47"/>
        <v>42.4</v>
      </c>
      <c r="R443">
        <v>42.4</v>
      </c>
      <c r="S443" s="24">
        <v>4.704</v>
      </c>
      <c r="T443" s="29">
        <v>73.654</v>
      </c>
      <c r="U443" s="29">
        <f t="shared" si="42"/>
        <v>78.997</v>
      </c>
      <c r="V443" s="26">
        <v>12.511</v>
      </c>
      <c r="W443" s="23">
        <v>2683.157914778234</v>
      </c>
    </row>
    <row r="444" spans="1:23" ht="12.75">
      <c r="A444" s="1">
        <v>36346</v>
      </c>
      <c r="B444" s="14">
        <v>186</v>
      </c>
      <c r="C444" s="2">
        <v>0.877777755</v>
      </c>
      <c r="D444" s="15">
        <v>0.877777755</v>
      </c>
      <c r="E444" s="3">
        <v>4346</v>
      </c>
      <c r="F444" s="16">
        <v>0</v>
      </c>
      <c r="G444" s="18">
        <v>772.7</v>
      </c>
      <c r="H444" s="19">
        <f t="shared" si="43"/>
        <v>737.7</v>
      </c>
      <c r="I444" s="17">
        <v>737.7</v>
      </c>
      <c r="J444" s="19">
        <f t="shared" si="44"/>
        <v>2635.10684148529</v>
      </c>
      <c r="K444" s="19">
        <f t="shared" si="45"/>
        <v>2673.15638148529</v>
      </c>
      <c r="L444" s="19">
        <f t="shared" si="41"/>
        <v>2702.16224148529</v>
      </c>
      <c r="M444" s="23">
        <f t="shared" si="46"/>
        <v>2687.65931148529</v>
      </c>
      <c r="O444" s="17">
        <v>39.7</v>
      </c>
      <c r="P444" s="24">
        <v>0.538</v>
      </c>
      <c r="Q444" s="30">
        <f t="shared" si="47"/>
        <v>44.800000000000004</v>
      </c>
      <c r="R444">
        <v>44.8</v>
      </c>
      <c r="S444" s="24">
        <v>4.875</v>
      </c>
      <c r="T444" s="29">
        <v>116.393</v>
      </c>
      <c r="U444" s="29">
        <f t="shared" si="42"/>
        <v>69.18</v>
      </c>
      <c r="V444" s="26">
        <v>12.54</v>
      </c>
      <c r="W444" s="23">
        <v>2687.65931148529</v>
      </c>
    </row>
    <row r="445" spans="1:23" ht="12.75">
      <c r="A445" s="1">
        <v>36346</v>
      </c>
      <c r="B445" s="14">
        <v>186</v>
      </c>
      <c r="C445" s="2">
        <v>0.877893507</v>
      </c>
      <c r="D445" s="15">
        <v>0.877893507</v>
      </c>
      <c r="E445" s="3">
        <v>4356</v>
      </c>
      <c r="F445" s="16">
        <v>0</v>
      </c>
      <c r="G445" s="18">
        <v>772.4</v>
      </c>
      <c r="H445" s="19">
        <f t="shared" si="43"/>
        <v>737.4</v>
      </c>
      <c r="I445" s="17">
        <v>737.4</v>
      </c>
      <c r="J445" s="19">
        <f t="shared" si="44"/>
        <v>2638.484491062874</v>
      </c>
      <c r="K445" s="19">
        <f t="shared" si="45"/>
        <v>2676.534031062874</v>
      </c>
      <c r="L445" s="19">
        <f t="shared" si="41"/>
        <v>2705.539891062874</v>
      </c>
      <c r="M445" s="23">
        <f t="shared" si="46"/>
        <v>2691.036961062874</v>
      </c>
      <c r="O445" s="17">
        <v>39.4</v>
      </c>
      <c r="P445" s="24">
        <v>0.515</v>
      </c>
      <c r="Q445" s="30">
        <f t="shared" si="47"/>
        <v>42.5</v>
      </c>
      <c r="R445">
        <v>42.5</v>
      </c>
      <c r="S445" s="24">
        <v>5.136</v>
      </c>
      <c r="T445" s="29">
        <v>159.065</v>
      </c>
      <c r="U445" s="29">
        <f t="shared" si="42"/>
        <v>90.86300000000001</v>
      </c>
      <c r="V445" s="26">
        <v>12.451</v>
      </c>
      <c r="W445" s="23">
        <v>2691.036961062874</v>
      </c>
    </row>
    <row r="446" spans="1:23" ht="12.75">
      <c r="A446" s="1">
        <v>36346</v>
      </c>
      <c r="B446" s="14">
        <v>186</v>
      </c>
      <c r="C446" s="2">
        <v>0.87800926</v>
      </c>
      <c r="D446" s="15">
        <v>0.87800926</v>
      </c>
      <c r="E446" s="3">
        <v>4366</v>
      </c>
      <c r="F446" s="16">
        <v>0</v>
      </c>
      <c r="G446" s="18">
        <v>772.5</v>
      </c>
      <c r="H446" s="19">
        <f t="shared" si="43"/>
        <v>737.5</v>
      </c>
      <c r="I446" s="17">
        <v>737.5</v>
      </c>
      <c r="J446" s="19">
        <f t="shared" si="44"/>
        <v>2637.358455211667</v>
      </c>
      <c r="K446" s="19">
        <f t="shared" si="45"/>
        <v>2675.407995211667</v>
      </c>
      <c r="L446" s="19">
        <f t="shared" si="41"/>
        <v>2704.4138552116674</v>
      </c>
      <c r="M446" s="23">
        <f t="shared" si="46"/>
        <v>2689.9109252116673</v>
      </c>
      <c r="O446" s="17">
        <v>39.3</v>
      </c>
      <c r="P446" s="24">
        <v>0.539</v>
      </c>
      <c r="Q446" s="30">
        <f t="shared" si="47"/>
        <v>44.900000000000006</v>
      </c>
      <c r="R446">
        <v>44.9</v>
      </c>
      <c r="S446" s="24">
        <v>4.357</v>
      </c>
      <c r="T446" s="29">
        <v>12.669</v>
      </c>
      <c r="U446" s="29">
        <f t="shared" si="42"/>
        <v>81.0235</v>
      </c>
      <c r="V446" s="26">
        <v>12.503</v>
      </c>
      <c r="W446" s="23">
        <v>2689.9109252116673</v>
      </c>
    </row>
    <row r="447" spans="1:23" ht="12.75">
      <c r="A447" s="1">
        <v>36346</v>
      </c>
      <c r="B447" s="14">
        <v>186</v>
      </c>
      <c r="C447" s="2">
        <v>0.878125012</v>
      </c>
      <c r="D447" s="15">
        <v>0.878125012</v>
      </c>
      <c r="E447" s="3">
        <v>4376</v>
      </c>
      <c r="F447" s="16">
        <v>0</v>
      </c>
      <c r="G447" s="18">
        <v>772.2</v>
      </c>
      <c r="H447" s="19">
        <f t="shared" si="43"/>
        <v>737.2</v>
      </c>
      <c r="I447" s="17">
        <v>737.2</v>
      </c>
      <c r="J447" s="19">
        <f t="shared" si="44"/>
        <v>2640.7370209483793</v>
      </c>
      <c r="K447" s="19">
        <f t="shared" si="45"/>
        <v>2678.7865609483792</v>
      </c>
      <c r="L447" s="19">
        <f t="shared" si="41"/>
        <v>2707.7924209483795</v>
      </c>
      <c r="M447" s="23">
        <f t="shared" si="46"/>
        <v>2693.2894909483794</v>
      </c>
      <c r="O447" s="17">
        <v>39.3</v>
      </c>
      <c r="P447" s="24">
        <v>0.525</v>
      </c>
      <c r="Q447" s="30">
        <f t="shared" si="47"/>
        <v>43.5</v>
      </c>
      <c r="R447">
        <v>43.5</v>
      </c>
      <c r="S447" s="24">
        <v>4.714</v>
      </c>
      <c r="T447" s="29">
        <v>76.408</v>
      </c>
      <c r="U447" s="29">
        <f t="shared" si="42"/>
        <v>78.19516666666667</v>
      </c>
      <c r="V447" s="26">
        <v>12.504</v>
      </c>
      <c r="W447" s="23">
        <v>2693.2894909483794</v>
      </c>
    </row>
    <row r="448" spans="1:23" ht="12.75">
      <c r="A448" s="1">
        <v>36346</v>
      </c>
      <c r="B448" s="14">
        <v>186</v>
      </c>
      <c r="C448" s="2">
        <v>0.878240764</v>
      </c>
      <c r="D448" s="15">
        <v>0.878240764</v>
      </c>
      <c r="E448" s="3">
        <v>4386</v>
      </c>
      <c r="F448" s="16">
        <v>0</v>
      </c>
      <c r="G448" s="18">
        <v>772.7</v>
      </c>
      <c r="H448" s="19">
        <f t="shared" si="43"/>
        <v>737.7</v>
      </c>
      <c r="I448" s="17">
        <v>737.7</v>
      </c>
      <c r="J448" s="19">
        <f t="shared" si="44"/>
        <v>2635.10684148529</v>
      </c>
      <c r="K448" s="19">
        <f t="shared" si="45"/>
        <v>2673.15638148529</v>
      </c>
      <c r="L448" s="19">
        <f t="shared" si="41"/>
        <v>2702.16224148529</v>
      </c>
      <c r="M448" s="23">
        <f t="shared" si="46"/>
        <v>2687.65931148529</v>
      </c>
      <c r="O448" s="17">
        <v>39.4</v>
      </c>
      <c r="P448" s="24">
        <v>0.534</v>
      </c>
      <c r="Q448" s="30">
        <f t="shared" si="47"/>
        <v>44.400000000000006</v>
      </c>
      <c r="R448">
        <v>44.4</v>
      </c>
      <c r="S448" s="24">
        <v>4.526</v>
      </c>
      <c r="T448" s="29">
        <v>35.08</v>
      </c>
      <c r="U448" s="29">
        <f t="shared" si="42"/>
        <v>78.87816666666666</v>
      </c>
      <c r="V448" s="26">
        <v>12.506</v>
      </c>
      <c r="W448" s="23">
        <v>2687.65931148529</v>
      </c>
    </row>
    <row r="449" spans="1:23" ht="12.75">
      <c r="A449" s="1">
        <v>36346</v>
      </c>
      <c r="B449" s="14">
        <v>186</v>
      </c>
      <c r="C449" s="2">
        <v>0.878356457</v>
      </c>
      <c r="D449" s="15">
        <v>0.878356457</v>
      </c>
      <c r="E449" s="3">
        <v>4396</v>
      </c>
      <c r="F449" s="16">
        <v>0</v>
      </c>
      <c r="G449" s="18">
        <v>772.8</v>
      </c>
      <c r="H449" s="19">
        <f t="shared" si="43"/>
        <v>737.8</v>
      </c>
      <c r="I449" s="17">
        <v>737.8</v>
      </c>
      <c r="J449" s="19">
        <f t="shared" si="44"/>
        <v>2633.981263527349</v>
      </c>
      <c r="K449" s="19">
        <f t="shared" si="45"/>
        <v>2672.030803527349</v>
      </c>
      <c r="L449" s="19">
        <f t="shared" si="41"/>
        <v>2701.036663527349</v>
      </c>
      <c r="M449" s="23">
        <f t="shared" si="46"/>
        <v>2686.533733527349</v>
      </c>
      <c r="O449" s="17">
        <v>39.2</v>
      </c>
      <c r="P449" s="24">
        <v>0.499</v>
      </c>
      <c r="Q449" s="30">
        <f t="shared" si="47"/>
        <v>40.9</v>
      </c>
      <c r="R449">
        <v>40.9</v>
      </c>
      <c r="S449" s="24">
        <v>4.603</v>
      </c>
      <c r="T449" s="29">
        <v>56.685</v>
      </c>
      <c r="U449" s="29">
        <f t="shared" si="42"/>
        <v>76.05</v>
      </c>
      <c r="V449" s="26">
        <v>12.508</v>
      </c>
      <c r="W449" s="23">
        <v>2686.533733527349</v>
      </c>
    </row>
    <row r="450" spans="1:23" ht="12.75">
      <c r="A450" s="1">
        <v>36346</v>
      </c>
      <c r="B450" s="14">
        <v>186</v>
      </c>
      <c r="C450" s="2">
        <v>0.878472209</v>
      </c>
      <c r="D450" s="15">
        <v>0.878472209</v>
      </c>
      <c r="E450" s="3">
        <v>4406</v>
      </c>
      <c r="F450" s="16">
        <v>0</v>
      </c>
      <c r="G450" s="18">
        <v>772.7</v>
      </c>
      <c r="H450" s="19">
        <f t="shared" si="43"/>
        <v>737.7</v>
      </c>
      <c r="I450" s="17">
        <v>737.7</v>
      </c>
      <c r="J450" s="19">
        <f t="shared" si="44"/>
        <v>2635.10684148529</v>
      </c>
      <c r="K450" s="19">
        <f t="shared" si="45"/>
        <v>2673.15638148529</v>
      </c>
      <c r="L450" s="19">
        <f t="shared" si="41"/>
        <v>2702.16224148529</v>
      </c>
      <c r="M450" s="23">
        <f t="shared" si="46"/>
        <v>2687.65931148529</v>
      </c>
      <c r="O450" s="17">
        <v>39</v>
      </c>
      <c r="P450" s="24">
        <v>0.536</v>
      </c>
      <c r="Q450" s="30">
        <f t="shared" si="47"/>
        <v>44.6</v>
      </c>
      <c r="R450">
        <v>44.6</v>
      </c>
      <c r="S450" s="24">
        <v>4.691</v>
      </c>
      <c r="T450" s="29">
        <v>78.356</v>
      </c>
      <c r="U450" s="29">
        <f t="shared" si="42"/>
        <v>69.7105</v>
      </c>
      <c r="V450" s="26">
        <v>12.475</v>
      </c>
      <c r="W450" s="23">
        <v>2687.65931148529</v>
      </c>
    </row>
    <row r="451" spans="1:23" ht="12.75">
      <c r="A451" s="1">
        <v>36346</v>
      </c>
      <c r="B451" s="14">
        <v>186</v>
      </c>
      <c r="C451" s="2">
        <v>0.878587961</v>
      </c>
      <c r="D451" s="15">
        <v>0.878587961</v>
      </c>
      <c r="E451" s="3">
        <v>4416</v>
      </c>
      <c r="F451" s="16">
        <v>0</v>
      </c>
      <c r="G451" s="18">
        <v>774.3</v>
      </c>
      <c r="H451" s="19">
        <f t="shared" si="43"/>
        <v>739.3</v>
      </c>
      <c r="I451" s="17">
        <v>739.3</v>
      </c>
      <c r="J451" s="19">
        <f t="shared" si="44"/>
        <v>2617.1158768375985</v>
      </c>
      <c r="K451" s="19">
        <f t="shared" si="45"/>
        <v>2655.1654168375985</v>
      </c>
      <c r="L451" s="19">
        <f t="shared" si="41"/>
        <v>2684.1712768375987</v>
      </c>
      <c r="M451" s="23">
        <f t="shared" si="46"/>
        <v>2669.6683468375986</v>
      </c>
      <c r="O451" s="17">
        <v>39</v>
      </c>
      <c r="P451" s="24">
        <v>0.525</v>
      </c>
      <c r="Q451" s="30">
        <f t="shared" si="47"/>
        <v>43.5</v>
      </c>
      <c r="R451">
        <v>43.5</v>
      </c>
      <c r="S451" s="24">
        <v>4.564</v>
      </c>
      <c r="T451" s="29">
        <v>58.095</v>
      </c>
      <c r="U451" s="29">
        <f t="shared" si="42"/>
        <v>52.88216666666667</v>
      </c>
      <c r="V451" s="26">
        <v>12.502</v>
      </c>
      <c r="W451" s="23">
        <v>2669.6683468375986</v>
      </c>
    </row>
    <row r="452" spans="1:23" ht="12.75">
      <c r="A452" s="1">
        <v>36346</v>
      </c>
      <c r="B452" s="14">
        <v>186</v>
      </c>
      <c r="C452" s="2">
        <v>0.878703713</v>
      </c>
      <c r="D452" s="15">
        <v>0.878703713</v>
      </c>
      <c r="E452" s="3">
        <v>4426</v>
      </c>
      <c r="F452" s="16">
        <v>0</v>
      </c>
      <c r="G452" s="18">
        <v>774.3</v>
      </c>
      <c r="H452" s="19">
        <f t="shared" si="43"/>
        <v>739.3</v>
      </c>
      <c r="I452" s="17">
        <v>739.3</v>
      </c>
      <c r="J452" s="19">
        <f t="shared" si="44"/>
        <v>2617.1158768375985</v>
      </c>
      <c r="K452" s="19">
        <f t="shared" si="45"/>
        <v>2655.1654168375985</v>
      </c>
      <c r="L452" s="19">
        <f t="shared" si="41"/>
        <v>2684.1712768375987</v>
      </c>
      <c r="M452" s="23">
        <f t="shared" si="46"/>
        <v>2669.6683468375986</v>
      </c>
      <c r="O452" s="17">
        <v>38.3</v>
      </c>
      <c r="P452" s="24">
        <v>0.539</v>
      </c>
      <c r="Q452" s="30">
        <f t="shared" si="47"/>
        <v>44.900000000000006</v>
      </c>
      <c r="R452">
        <v>44.9</v>
      </c>
      <c r="S452" s="24">
        <v>5.038</v>
      </c>
      <c r="T452" s="29">
        <v>142.767</v>
      </c>
      <c r="U452" s="29">
        <f t="shared" si="42"/>
        <v>74.56516666666667</v>
      </c>
      <c r="V452" s="26">
        <v>12.503</v>
      </c>
      <c r="W452" s="23">
        <v>2669.6683468375986</v>
      </c>
    </row>
    <row r="453" spans="1:23" ht="12.75">
      <c r="A453" s="1">
        <v>36346</v>
      </c>
      <c r="B453" s="14">
        <v>186</v>
      </c>
      <c r="C453" s="2">
        <v>0.878819466</v>
      </c>
      <c r="D453" s="15">
        <v>0.878819466</v>
      </c>
      <c r="E453" s="3">
        <v>4436</v>
      </c>
      <c r="F453" s="16">
        <v>0</v>
      </c>
      <c r="G453" s="18">
        <v>775.1</v>
      </c>
      <c r="H453" s="19">
        <f t="shared" si="43"/>
        <v>740.1</v>
      </c>
      <c r="I453" s="17">
        <v>740.1</v>
      </c>
      <c r="J453" s="19">
        <f t="shared" si="44"/>
        <v>2608.1349903361324</v>
      </c>
      <c r="K453" s="19">
        <f t="shared" si="45"/>
        <v>2646.1845303361324</v>
      </c>
      <c r="L453" s="19">
        <f t="shared" si="41"/>
        <v>2675.1903903361326</v>
      </c>
      <c r="M453" s="23">
        <f t="shared" si="46"/>
        <v>2660.6874603361325</v>
      </c>
      <c r="O453" s="17">
        <v>38.4</v>
      </c>
      <c r="P453" s="24">
        <v>0.504</v>
      </c>
      <c r="Q453" s="30">
        <f t="shared" si="47"/>
        <v>41.4</v>
      </c>
      <c r="R453">
        <v>41.4</v>
      </c>
      <c r="S453" s="24">
        <v>4.762</v>
      </c>
      <c r="T453" s="29">
        <v>101.372</v>
      </c>
      <c r="U453" s="29">
        <f t="shared" si="42"/>
        <v>78.72583333333333</v>
      </c>
      <c r="V453" s="26">
        <v>12.546</v>
      </c>
      <c r="W453" s="23">
        <v>2660.6874603361325</v>
      </c>
    </row>
    <row r="454" spans="1:23" ht="12.75">
      <c r="A454" s="1">
        <v>36346</v>
      </c>
      <c r="B454" s="14">
        <v>186</v>
      </c>
      <c r="C454" s="2">
        <v>0.878935158</v>
      </c>
      <c r="D454" s="15">
        <v>0.878935158</v>
      </c>
      <c r="E454" s="3">
        <v>4446</v>
      </c>
      <c r="F454" s="16">
        <v>0</v>
      </c>
      <c r="G454" s="18">
        <v>775.8</v>
      </c>
      <c r="H454" s="19">
        <f t="shared" si="43"/>
        <v>740.8</v>
      </c>
      <c r="I454" s="17">
        <v>740.8</v>
      </c>
      <c r="J454" s="19">
        <f t="shared" si="44"/>
        <v>2600.2846744561703</v>
      </c>
      <c r="K454" s="19">
        <f t="shared" si="45"/>
        <v>2638.3342144561702</v>
      </c>
      <c r="L454" s="19">
        <f t="shared" si="41"/>
        <v>2667.3400744561704</v>
      </c>
      <c r="M454" s="23">
        <f t="shared" si="46"/>
        <v>2652.8371444561703</v>
      </c>
      <c r="O454" s="17">
        <v>38.4</v>
      </c>
      <c r="P454" s="24">
        <v>0.539</v>
      </c>
      <c r="Q454" s="30">
        <f t="shared" si="47"/>
        <v>44.900000000000006</v>
      </c>
      <c r="R454">
        <v>44.9</v>
      </c>
      <c r="S454" s="24">
        <v>4.692</v>
      </c>
      <c r="T454" s="29">
        <v>81.043</v>
      </c>
      <c r="U454" s="29">
        <f t="shared" si="42"/>
        <v>86.38633333333333</v>
      </c>
      <c r="V454" s="26">
        <v>12.487</v>
      </c>
      <c r="W454" s="23">
        <v>2652.8371444561703</v>
      </c>
    </row>
    <row r="455" spans="1:23" ht="12.75">
      <c r="A455" s="1">
        <v>36346</v>
      </c>
      <c r="B455" s="14">
        <v>186</v>
      </c>
      <c r="C455" s="2">
        <v>0.87905091</v>
      </c>
      <c r="D455" s="15">
        <v>0.87905091</v>
      </c>
      <c r="E455" s="3">
        <v>4456</v>
      </c>
      <c r="F455" s="16">
        <v>0</v>
      </c>
      <c r="G455" s="18">
        <v>776.2</v>
      </c>
      <c r="H455" s="19">
        <f t="shared" si="43"/>
        <v>741.2</v>
      </c>
      <c r="I455" s="17">
        <v>741.2</v>
      </c>
      <c r="J455" s="19">
        <f t="shared" si="44"/>
        <v>2595.802109504135</v>
      </c>
      <c r="K455" s="19">
        <f t="shared" si="45"/>
        <v>2633.851649504135</v>
      </c>
      <c r="L455" s="19">
        <f t="shared" si="41"/>
        <v>2662.857509504135</v>
      </c>
      <c r="M455" s="23">
        <f t="shared" si="46"/>
        <v>2648.354579504135</v>
      </c>
      <c r="O455" s="17">
        <v>38.2</v>
      </c>
      <c r="P455" s="24">
        <v>0.516</v>
      </c>
      <c r="Q455" s="30">
        <f t="shared" si="47"/>
        <v>42.6</v>
      </c>
      <c r="R455">
        <v>42.6</v>
      </c>
      <c r="S455" s="24">
        <v>4.744</v>
      </c>
      <c r="T455" s="29">
        <v>81.782</v>
      </c>
      <c r="U455" s="29">
        <f t="shared" si="42"/>
        <v>90.56916666666666</v>
      </c>
      <c r="V455" s="26">
        <v>12.463</v>
      </c>
      <c r="W455" s="23">
        <v>2648.354579504135</v>
      </c>
    </row>
    <row r="456" spans="1:23" ht="12.75">
      <c r="A456" s="1">
        <v>36346</v>
      </c>
      <c r="B456" s="14">
        <v>186</v>
      </c>
      <c r="C456" s="2">
        <v>0.879166663</v>
      </c>
      <c r="D456" s="15">
        <v>0.879166663</v>
      </c>
      <c r="E456" s="3">
        <v>4466</v>
      </c>
      <c r="F456" s="16">
        <v>0</v>
      </c>
      <c r="G456" s="18">
        <v>776.4</v>
      </c>
      <c r="H456" s="19">
        <f t="shared" si="43"/>
        <v>741.4</v>
      </c>
      <c r="I456" s="17">
        <v>741.4</v>
      </c>
      <c r="J456" s="19">
        <f t="shared" si="44"/>
        <v>2593.561734103523</v>
      </c>
      <c r="K456" s="19">
        <f t="shared" si="45"/>
        <v>2631.611274103523</v>
      </c>
      <c r="L456" s="19">
        <f t="shared" si="41"/>
        <v>2660.6171341035233</v>
      </c>
      <c r="M456" s="23">
        <f t="shared" si="46"/>
        <v>2646.114204103523</v>
      </c>
      <c r="O456" s="17">
        <v>38.1</v>
      </c>
      <c r="P456" s="24">
        <v>0.544</v>
      </c>
      <c r="Q456" s="30">
        <f t="shared" si="47"/>
        <v>45.400000000000006</v>
      </c>
      <c r="R456">
        <v>45.4</v>
      </c>
      <c r="S456" s="24">
        <v>4.319</v>
      </c>
      <c r="T456" s="29">
        <v>-1.546</v>
      </c>
      <c r="U456" s="29">
        <f t="shared" si="42"/>
        <v>77.25216666666667</v>
      </c>
      <c r="V456" s="26">
        <v>12.506</v>
      </c>
      <c r="W456" s="23">
        <v>2646.114204103523</v>
      </c>
    </row>
    <row r="457" spans="1:23" ht="12.75">
      <c r="A457" s="1">
        <v>36346</v>
      </c>
      <c r="B457" s="14">
        <v>186</v>
      </c>
      <c r="C457" s="2">
        <v>0.879282415</v>
      </c>
      <c r="D457" s="15">
        <v>0.879282415</v>
      </c>
      <c r="E457" s="3">
        <v>4476</v>
      </c>
      <c r="F457" s="16">
        <v>0</v>
      </c>
      <c r="G457" s="18">
        <v>776.3</v>
      </c>
      <c r="H457" s="19">
        <f t="shared" si="43"/>
        <v>741.3</v>
      </c>
      <c r="I457" s="17">
        <v>741.3</v>
      </c>
      <c r="J457" s="19">
        <f t="shared" si="44"/>
        <v>2594.6818462482033</v>
      </c>
      <c r="K457" s="19">
        <f t="shared" si="45"/>
        <v>2632.7313862482033</v>
      </c>
      <c r="L457" s="19">
        <f aca="true" t="shared" si="48" ref="L457:L520">(J457+67.0554)</f>
        <v>2661.7372462482035</v>
      </c>
      <c r="M457" s="23">
        <f t="shared" si="46"/>
        <v>2647.2343162482034</v>
      </c>
      <c r="O457" s="17">
        <v>38</v>
      </c>
      <c r="P457" s="24">
        <v>0.524</v>
      </c>
      <c r="Q457" s="30">
        <f t="shared" si="47"/>
        <v>43.400000000000006</v>
      </c>
      <c r="R457">
        <v>43.4</v>
      </c>
      <c r="S457" s="24">
        <v>4.793</v>
      </c>
      <c r="T457" s="29">
        <v>104.059</v>
      </c>
      <c r="U457" s="29">
        <f aca="true" t="shared" si="49" ref="U457:U471">AVERAGE(T452:T457)</f>
        <v>84.91283333333332</v>
      </c>
      <c r="V457" s="26">
        <v>12.507</v>
      </c>
      <c r="W457" s="23">
        <v>2647.2343162482034</v>
      </c>
    </row>
    <row r="458" spans="1:23" ht="12.75">
      <c r="A458" s="1">
        <v>36346</v>
      </c>
      <c r="B458" s="14">
        <v>186</v>
      </c>
      <c r="C458" s="2">
        <v>0.879398167</v>
      </c>
      <c r="D458" s="15">
        <v>0.879398167</v>
      </c>
      <c r="E458" s="3">
        <v>4486</v>
      </c>
      <c r="F458" s="16">
        <v>0</v>
      </c>
      <c r="G458" s="18">
        <v>776.7</v>
      </c>
      <c r="H458" s="19">
        <f aca="true" t="shared" si="50" ref="H458:H521">(G458-35)</f>
        <v>741.7</v>
      </c>
      <c r="I458" s="17">
        <v>741.7</v>
      </c>
      <c r="J458" s="19">
        <f aca="true" t="shared" si="51" ref="J458:J521">(8303.951372*LN(1013.2/H458))</f>
        <v>2590.2023039294577</v>
      </c>
      <c r="K458" s="19">
        <f aca="true" t="shared" si="52" ref="K458:K521">(J458+38.04954)</f>
        <v>2628.2518439294577</v>
      </c>
      <c r="L458" s="19">
        <f t="shared" si="48"/>
        <v>2657.257703929458</v>
      </c>
      <c r="M458" s="23">
        <f aca="true" t="shared" si="53" ref="M458:M521">AVERAGE(K458:L458)</f>
        <v>2642.7547739294578</v>
      </c>
      <c r="O458" s="17">
        <v>37.9</v>
      </c>
      <c r="P458" s="24">
        <v>0.534</v>
      </c>
      <c r="Q458" s="30">
        <f aca="true" t="shared" si="54" ref="Q458:Q521">((P458*100)-9)</f>
        <v>44.400000000000006</v>
      </c>
      <c r="R458">
        <v>44.4</v>
      </c>
      <c r="S458" s="24">
        <v>4.496</v>
      </c>
      <c r="T458" s="29">
        <v>41.731</v>
      </c>
      <c r="U458" s="29">
        <f t="shared" si="49"/>
        <v>68.07350000000001</v>
      </c>
      <c r="V458" s="26">
        <v>12.465</v>
      </c>
      <c r="W458" s="23">
        <v>2642.7547739294578</v>
      </c>
    </row>
    <row r="459" spans="1:23" ht="12.75">
      <c r="A459" s="1">
        <v>36346</v>
      </c>
      <c r="B459" s="14">
        <v>186</v>
      </c>
      <c r="C459" s="2">
        <v>0.87951386</v>
      </c>
      <c r="D459" s="15">
        <v>0.87951386</v>
      </c>
      <c r="E459" s="3">
        <v>4496</v>
      </c>
      <c r="F459" s="16">
        <v>0</v>
      </c>
      <c r="G459" s="18">
        <v>777</v>
      </c>
      <c r="H459" s="19">
        <f t="shared" si="50"/>
        <v>742</v>
      </c>
      <c r="I459" s="17">
        <v>742</v>
      </c>
      <c r="J459" s="19">
        <f t="shared" si="51"/>
        <v>2586.8442322902465</v>
      </c>
      <c r="K459" s="19">
        <f t="shared" si="52"/>
        <v>2624.8937722902465</v>
      </c>
      <c r="L459" s="19">
        <f t="shared" si="48"/>
        <v>2653.8996322902467</v>
      </c>
      <c r="M459" s="23">
        <f t="shared" si="53"/>
        <v>2639.3967022902466</v>
      </c>
      <c r="O459" s="17">
        <v>37.7</v>
      </c>
      <c r="P459" s="24">
        <v>0.499</v>
      </c>
      <c r="Q459" s="30">
        <f t="shared" si="54"/>
        <v>40.9</v>
      </c>
      <c r="R459">
        <v>40.9</v>
      </c>
      <c r="S459" s="24">
        <v>4.763</v>
      </c>
      <c r="T459" s="29">
        <v>105.47</v>
      </c>
      <c r="U459" s="29">
        <f t="shared" si="49"/>
        <v>68.7565</v>
      </c>
      <c r="V459" s="26">
        <v>12.517</v>
      </c>
      <c r="W459" s="23">
        <v>2639.3967022902466</v>
      </c>
    </row>
    <row r="460" spans="1:23" ht="12.75">
      <c r="A460" s="1">
        <v>36346</v>
      </c>
      <c r="B460" s="14">
        <v>186</v>
      </c>
      <c r="C460" s="2">
        <v>0.879629612</v>
      </c>
      <c r="D460" s="15">
        <v>0.879629612</v>
      </c>
      <c r="E460" s="3">
        <v>4506</v>
      </c>
      <c r="F460" s="16">
        <v>0</v>
      </c>
      <c r="G460" s="18">
        <v>777.1</v>
      </c>
      <c r="H460" s="19">
        <f t="shared" si="50"/>
        <v>742.1</v>
      </c>
      <c r="I460" s="17">
        <v>742.1</v>
      </c>
      <c r="J460" s="19">
        <f t="shared" si="51"/>
        <v>2585.7251767839366</v>
      </c>
      <c r="K460" s="19">
        <f t="shared" si="52"/>
        <v>2623.7747167839366</v>
      </c>
      <c r="L460" s="19">
        <f t="shared" si="48"/>
        <v>2652.780576783937</v>
      </c>
      <c r="M460" s="23">
        <f t="shared" si="53"/>
        <v>2638.2776467839367</v>
      </c>
      <c r="O460" s="17">
        <v>37.7</v>
      </c>
      <c r="P460" s="24">
        <v>0.529</v>
      </c>
      <c r="Q460" s="30">
        <f t="shared" si="54"/>
        <v>43.900000000000006</v>
      </c>
      <c r="R460">
        <v>43.9</v>
      </c>
      <c r="S460" s="24">
        <v>4.644</v>
      </c>
      <c r="T460" s="29">
        <v>64.141</v>
      </c>
      <c r="U460" s="29">
        <f t="shared" si="49"/>
        <v>65.9395</v>
      </c>
      <c r="V460" s="26">
        <v>12.314</v>
      </c>
      <c r="W460" s="23">
        <v>2638.2776467839367</v>
      </c>
    </row>
    <row r="461" spans="1:23" ht="12.75">
      <c r="A461" s="1">
        <v>36346</v>
      </c>
      <c r="B461" s="14">
        <v>186</v>
      </c>
      <c r="C461" s="2">
        <v>0.879745364</v>
      </c>
      <c r="D461" s="15">
        <v>0.879745364</v>
      </c>
      <c r="E461" s="3">
        <v>4516</v>
      </c>
      <c r="F461" s="16">
        <v>0</v>
      </c>
      <c r="G461" s="18">
        <v>777.4</v>
      </c>
      <c r="H461" s="19">
        <f t="shared" si="50"/>
        <v>742.4</v>
      </c>
      <c r="I461" s="17">
        <v>742.4</v>
      </c>
      <c r="J461" s="19">
        <f t="shared" si="51"/>
        <v>2582.3689148162543</v>
      </c>
      <c r="K461" s="19">
        <f t="shared" si="52"/>
        <v>2620.4184548162543</v>
      </c>
      <c r="L461" s="19">
        <f t="shared" si="48"/>
        <v>2649.4243148162545</v>
      </c>
      <c r="M461" s="23">
        <f t="shared" si="53"/>
        <v>2634.9213848162544</v>
      </c>
      <c r="O461" s="17">
        <v>37.7</v>
      </c>
      <c r="P461" s="24">
        <v>0.509</v>
      </c>
      <c r="Q461" s="30">
        <f t="shared" si="54"/>
        <v>41.9</v>
      </c>
      <c r="R461">
        <v>41.9</v>
      </c>
      <c r="S461" s="24">
        <v>4.693</v>
      </c>
      <c r="T461" s="29">
        <v>85.746</v>
      </c>
      <c r="U461" s="29">
        <f t="shared" si="49"/>
        <v>66.60016666666667</v>
      </c>
      <c r="V461" s="26">
        <v>12.469</v>
      </c>
      <c r="W461" s="23">
        <v>2634.9213848162544</v>
      </c>
    </row>
    <row r="462" spans="1:23" ht="12.75">
      <c r="A462" s="1">
        <v>36346</v>
      </c>
      <c r="B462" s="14">
        <v>186</v>
      </c>
      <c r="C462" s="2">
        <v>0.879861116</v>
      </c>
      <c r="D462" s="15">
        <v>0.879861116</v>
      </c>
      <c r="E462" s="3">
        <v>4526</v>
      </c>
      <c r="F462" s="16">
        <v>0</v>
      </c>
      <c r="G462" s="18">
        <v>777.6</v>
      </c>
      <c r="H462" s="19">
        <f t="shared" si="50"/>
        <v>742.6</v>
      </c>
      <c r="I462" s="17">
        <v>742.6</v>
      </c>
      <c r="J462" s="19">
        <f t="shared" si="51"/>
        <v>2580.132160224413</v>
      </c>
      <c r="K462" s="19">
        <f t="shared" si="52"/>
        <v>2618.181700224413</v>
      </c>
      <c r="L462" s="19">
        <f t="shared" si="48"/>
        <v>2647.187560224413</v>
      </c>
      <c r="M462" s="23">
        <f t="shared" si="53"/>
        <v>2632.684630224413</v>
      </c>
      <c r="O462" s="17">
        <v>37.6</v>
      </c>
      <c r="P462" s="24">
        <v>0.53</v>
      </c>
      <c r="Q462" s="30">
        <f t="shared" si="54"/>
        <v>44</v>
      </c>
      <c r="R462">
        <v>44</v>
      </c>
      <c r="S462" s="24">
        <v>4.843</v>
      </c>
      <c r="T462" s="29">
        <v>107.418</v>
      </c>
      <c r="U462" s="29">
        <f t="shared" si="49"/>
        <v>84.76083333333334</v>
      </c>
      <c r="V462" s="26">
        <v>12.544</v>
      </c>
      <c r="W462" s="23">
        <v>2632.684630224413</v>
      </c>
    </row>
    <row r="463" spans="1:23" ht="12.75">
      <c r="A463" s="1">
        <v>36346</v>
      </c>
      <c r="B463" s="14">
        <v>186</v>
      </c>
      <c r="C463" s="2">
        <v>0.879976869</v>
      </c>
      <c r="D463" s="15">
        <v>0.879976869</v>
      </c>
      <c r="E463" s="3">
        <v>4536</v>
      </c>
      <c r="F463" s="16">
        <v>0</v>
      </c>
      <c r="G463" s="18">
        <v>777</v>
      </c>
      <c r="H463" s="19">
        <f t="shared" si="50"/>
        <v>742</v>
      </c>
      <c r="I463" s="17">
        <v>742</v>
      </c>
      <c r="J463" s="19">
        <f t="shared" si="51"/>
        <v>2586.8442322902465</v>
      </c>
      <c r="K463" s="19">
        <f t="shared" si="52"/>
        <v>2624.8937722902465</v>
      </c>
      <c r="L463" s="19">
        <f t="shared" si="48"/>
        <v>2653.8996322902467</v>
      </c>
      <c r="M463" s="23">
        <f t="shared" si="53"/>
        <v>2639.3967022902466</v>
      </c>
      <c r="O463" s="17">
        <v>37.8</v>
      </c>
      <c r="P463" s="24">
        <v>0.514</v>
      </c>
      <c r="Q463" s="30">
        <f t="shared" si="54"/>
        <v>42.4</v>
      </c>
      <c r="R463">
        <v>42.4</v>
      </c>
      <c r="S463" s="24">
        <v>4.594</v>
      </c>
      <c r="T463" s="29">
        <v>66.157</v>
      </c>
      <c r="U463" s="29">
        <f t="shared" si="49"/>
        <v>78.44383333333333</v>
      </c>
      <c r="V463" s="26">
        <v>12.529</v>
      </c>
      <c r="W463" s="23">
        <v>2639.3967022902466</v>
      </c>
    </row>
    <row r="464" spans="1:23" ht="12.75">
      <c r="A464" s="1">
        <v>36346</v>
      </c>
      <c r="B464" s="14">
        <v>186</v>
      </c>
      <c r="C464" s="2">
        <v>0.880092621</v>
      </c>
      <c r="D464" s="15">
        <v>0.880092621</v>
      </c>
      <c r="E464" s="3">
        <v>4546</v>
      </c>
      <c r="F464" s="16">
        <v>0</v>
      </c>
      <c r="G464" s="18">
        <v>776.7</v>
      </c>
      <c r="H464" s="19">
        <f t="shared" si="50"/>
        <v>741.7</v>
      </c>
      <c r="I464" s="17">
        <v>741.7</v>
      </c>
      <c r="J464" s="19">
        <f t="shared" si="51"/>
        <v>2590.2023039294577</v>
      </c>
      <c r="K464" s="19">
        <f t="shared" si="52"/>
        <v>2628.2518439294577</v>
      </c>
      <c r="L464" s="19">
        <f t="shared" si="48"/>
        <v>2657.257703929458</v>
      </c>
      <c r="M464" s="23">
        <f t="shared" si="53"/>
        <v>2642.7547739294578</v>
      </c>
      <c r="O464" s="17">
        <v>37.7</v>
      </c>
      <c r="P464" s="24">
        <v>0.529</v>
      </c>
      <c r="Q464" s="30">
        <f t="shared" si="54"/>
        <v>43.900000000000006</v>
      </c>
      <c r="R464">
        <v>43.9</v>
      </c>
      <c r="S464" s="24">
        <v>4.497</v>
      </c>
      <c r="T464" s="29">
        <v>45.828</v>
      </c>
      <c r="U464" s="29">
        <f t="shared" si="49"/>
        <v>79.12666666666667</v>
      </c>
      <c r="V464" s="26">
        <v>12.503</v>
      </c>
      <c r="W464" s="23">
        <v>2642.7547739294578</v>
      </c>
    </row>
    <row r="465" spans="1:23" ht="12.75">
      <c r="A465" s="1">
        <v>36346</v>
      </c>
      <c r="B465" s="14">
        <v>186</v>
      </c>
      <c r="C465" s="2">
        <v>0.880208313</v>
      </c>
      <c r="D465" s="15">
        <v>0.880208313</v>
      </c>
      <c r="E465" s="3">
        <v>4556</v>
      </c>
      <c r="F465" s="16">
        <v>0</v>
      </c>
      <c r="G465" s="18">
        <v>777.5</v>
      </c>
      <c r="H465" s="19">
        <f t="shared" si="50"/>
        <v>742.5</v>
      </c>
      <c r="I465" s="17">
        <v>742.5</v>
      </c>
      <c r="J465" s="19">
        <f t="shared" si="51"/>
        <v>2581.2504622087304</v>
      </c>
      <c r="K465" s="19">
        <f t="shared" si="52"/>
        <v>2619.3000022087303</v>
      </c>
      <c r="L465" s="19">
        <f t="shared" si="48"/>
        <v>2648.3058622087306</v>
      </c>
      <c r="M465" s="23">
        <f t="shared" si="53"/>
        <v>2633.8029322087305</v>
      </c>
      <c r="O465" s="17">
        <v>37.4</v>
      </c>
      <c r="P465" s="24">
        <v>0.509</v>
      </c>
      <c r="Q465" s="30">
        <f t="shared" si="54"/>
        <v>41.9</v>
      </c>
      <c r="R465">
        <v>41.9</v>
      </c>
      <c r="S465" s="24">
        <v>4.456</v>
      </c>
      <c r="T465" s="29">
        <v>46.433</v>
      </c>
      <c r="U465" s="29">
        <f t="shared" si="49"/>
        <v>69.28716666666666</v>
      </c>
      <c r="V465" s="26">
        <v>12.479</v>
      </c>
      <c r="W465" s="23">
        <v>2633.8029322087305</v>
      </c>
    </row>
    <row r="466" spans="1:23" ht="12.75">
      <c r="A466" s="1">
        <v>36346</v>
      </c>
      <c r="B466" s="14">
        <v>186</v>
      </c>
      <c r="C466" s="2">
        <v>0.880324066</v>
      </c>
      <c r="D466" s="15">
        <v>0.880324066</v>
      </c>
      <c r="E466" s="3">
        <v>4566</v>
      </c>
      <c r="F466" s="16">
        <v>0</v>
      </c>
      <c r="G466" s="18">
        <v>778.2</v>
      </c>
      <c r="H466" s="19">
        <f t="shared" si="50"/>
        <v>743.2</v>
      </c>
      <c r="I466" s="17">
        <v>743.2</v>
      </c>
      <c r="J466" s="19">
        <f t="shared" si="51"/>
        <v>2573.4255091353966</v>
      </c>
      <c r="K466" s="19">
        <f t="shared" si="52"/>
        <v>2611.4750491353966</v>
      </c>
      <c r="L466" s="19">
        <f t="shared" si="48"/>
        <v>2640.480909135397</v>
      </c>
      <c r="M466" s="23">
        <f t="shared" si="53"/>
        <v>2625.9779791353967</v>
      </c>
      <c r="O466" s="17">
        <v>37.2</v>
      </c>
      <c r="P466" s="24">
        <v>0.534</v>
      </c>
      <c r="Q466" s="30">
        <f t="shared" si="54"/>
        <v>44.400000000000006</v>
      </c>
      <c r="R466">
        <v>44.4</v>
      </c>
      <c r="S466" s="24">
        <v>4.673</v>
      </c>
      <c r="T466" s="29">
        <v>89.105</v>
      </c>
      <c r="U466" s="29">
        <f t="shared" si="49"/>
        <v>73.44783333333334</v>
      </c>
      <c r="V466" s="26">
        <v>12.509</v>
      </c>
      <c r="W466" s="23">
        <v>2625.9779791353967</v>
      </c>
    </row>
    <row r="467" spans="1:23" ht="12.75">
      <c r="A467" s="1">
        <v>36346</v>
      </c>
      <c r="B467" s="14">
        <v>186</v>
      </c>
      <c r="C467" s="2">
        <v>0.880439818</v>
      </c>
      <c r="D467" s="15">
        <v>0.880439818</v>
      </c>
      <c r="E467" s="3">
        <v>4576</v>
      </c>
      <c r="F467" s="16">
        <v>0</v>
      </c>
      <c r="G467" s="18">
        <v>778.3</v>
      </c>
      <c r="H467" s="19">
        <f t="shared" si="50"/>
        <v>743.3</v>
      </c>
      <c r="I467" s="17">
        <v>743.3</v>
      </c>
      <c r="J467" s="19">
        <f t="shared" si="51"/>
        <v>2572.3082603786497</v>
      </c>
      <c r="K467" s="19">
        <f t="shared" si="52"/>
        <v>2610.3578003786497</v>
      </c>
      <c r="L467" s="19">
        <f t="shared" si="48"/>
        <v>2639.36366037865</v>
      </c>
      <c r="M467" s="23">
        <f t="shared" si="53"/>
        <v>2624.86073037865</v>
      </c>
      <c r="O467" s="17">
        <v>36.9</v>
      </c>
      <c r="P467" s="24">
        <v>0.514</v>
      </c>
      <c r="Q467" s="30">
        <f t="shared" si="54"/>
        <v>42.4</v>
      </c>
      <c r="R467">
        <v>42.4</v>
      </c>
      <c r="S467" s="24">
        <v>4.248</v>
      </c>
      <c r="T467" s="29">
        <v>-15.156</v>
      </c>
      <c r="U467" s="29">
        <f t="shared" si="49"/>
        <v>56.630833333333335</v>
      </c>
      <c r="V467" s="26">
        <v>12.507</v>
      </c>
      <c r="W467" s="23">
        <v>2624.86073037865</v>
      </c>
    </row>
    <row r="468" spans="1:23" ht="12.75">
      <c r="A468" s="1">
        <v>36346</v>
      </c>
      <c r="B468" s="14">
        <v>186</v>
      </c>
      <c r="C468" s="2">
        <v>0.88055557</v>
      </c>
      <c r="D468" s="15">
        <v>0.88055557</v>
      </c>
      <c r="E468" s="3">
        <v>4586</v>
      </c>
      <c r="F468" s="16">
        <v>0</v>
      </c>
      <c r="G468" s="18">
        <v>778.4</v>
      </c>
      <c r="H468" s="19">
        <f t="shared" si="50"/>
        <v>743.4</v>
      </c>
      <c r="I468" s="17">
        <v>743.4</v>
      </c>
      <c r="J468" s="19">
        <f t="shared" si="51"/>
        <v>2571.191161921056</v>
      </c>
      <c r="K468" s="19">
        <f t="shared" si="52"/>
        <v>2609.240701921056</v>
      </c>
      <c r="L468" s="19">
        <f t="shared" si="48"/>
        <v>2638.246561921056</v>
      </c>
      <c r="M468" s="23">
        <f t="shared" si="53"/>
        <v>2623.743631921056</v>
      </c>
      <c r="O468" s="17">
        <v>36.9</v>
      </c>
      <c r="P468" s="24">
        <v>0.519</v>
      </c>
      <c r="Q468" s="30">
        <f t="shared" si="54"/>
        <v>42.9</v>
      </c>
      <c r="R468">
        <v>42.9</v>
      </c>
      <c r="S468" s="24">
        <v>4.704</v>
      </c>
      <c r="T468" s="29">
        <v>90.516</v>
      </c>
      <c r="U468" s="29">
        <f t="shared" si="49"/>
        <v>53.81383333333334</v>
      </c>
      <c r="V468" s="26">
        <v>12.466</v>
      </c>
      <c r="W468" s="23">
        <v>2623.743631921056</v>
      </c>
    </row>
    <row r="469" spans="1:23" ht="12.75">
      <c r="A469" s="1">
        <v>36346</v>
      </c>
      <c r="B469" s="14">
        <v>186</v>
      </c>
      <c r="C469" s="2">
        <v>0.880671322</v>
      </c>
      <c r="D469" s="15">
        <v>0.880671322</v>
      </c>
      <c r="E469" s="3">
        <v>4596</v>
      </c>
      <c r="F469" s="16">
        <v>0</v>
      </c>
      <c r="G469" s="18">
        <v>778.5</v>
      </c>
      <c r="H469" s="19">
        <f t="shared" si="50"/>
        <v>743.5</v>
      </c>
      <c r="I469" s="17">
        <v>743.5</v>
      </c>
      <c r="J469" s="19">
        <f t="shared" si="51"/>
        <v>2570.0742137221832</v>
      </c>
      <c r="K469" s="19">
        <f t="shared" si="52"/>
        <v>2608.123753722183</v>
      </c>
      <c r="L469" s="19">
        <f t="shared" si="48"/>
        <v>2637.1296137221834</v>
      </c>
      <c r="M469" s="23">
        <f t="shared" si="53"/>
        <v>2622.6266837221833</v>
      </c>
      <c r="O469" s="17">
        <v>36.8</v>
      </c>
      <c r="P469" s="24">
        <v>0.509</v>
      </c>
      <c r="Q469" s="30">
        <f t="shared" si="54"/>
        <v>41.9</v>
      </c>
      <c r="R469">
        <v>41.9</v>
      </c>
      <c r="S469" s="24">
        <v>4.356</v>
      </c>
      <c r="U469" s="29">
        <f t="shared" si="49"/>
        <v>51.3452</v>
      </c>
      <c r="V469" s="26">
        <v>0.037</v>
      </c>
      <c r="W469" s="23">
        <v>2622.6266837221833</v>
      </c>
    </row>
    <row r="470" spans="1:23" ht="12.75">
      <c r="A470" s="1">
        <v>36346</v>
      </c>
      <c r="B470" s="14">
        <v>186</v>
      </c>
      <c r="C470" s="2">
        <v>0.880787015</v>
      </c>
      <c r="D470" s="15">
        <v>0.880787015</v>
      </c>
      <c r="E470" s="3">
        <v>4606</v>
      </c>
      <c r="F470" s="16">
        <v>0</v>
      </c>
      <c r="G470" s="18">
        <v>778.1</v>
      </c>
      <c r="H470" s="19">
        <f t="shared" si="50"/>
        <v>743.1</v>
      </c>
      <c r="I470" s="17">
        <v>743.1</v>
      </c>
      <c r="J470" s="19">
        <f t="shared" si="51"/>
        <v>2574.5429082317473</v>
      </c>
      <c r="K470" s="19">
        <f t="shared" si="52"/>
        <v>2612.5924482317473</v>
      </c>
      <c r="L470" s="19">
        <f t="shared" si="48"/>
        <v>2641.5983082317475</v>
      </c>
      <c r="M470" s="23">
        <f t="shared" si="53"/>
        <v>2627.0953782317474</v>
      </c>
      <c r="O470" s="17">
        <v>36.9</v>
      </c>
      <c r="P470" s="24">
        <v>0.539</v>
      </c>
      <c r="Q470" s="30">
        <f t="shared" si="54"/>
        <v>44.900000000000006</v>
      </c>
      <c r="R470">
        <v>44.9</v>
      </c>
      <c r="S470" s="24">
        <v>4.877</v>
      </c>
      <c r="U470" s="29">
        <f t="shared" si="49"/>
        <v>52.724500000000006</v>
      </c>
      <c r="V470" s="26">
        <v>0.027</v>
      </c>
      <c r="W470" s="23">
        <v>2627.0953782317474</v>
      </c>
    </row>
    <row r="471" spans="1:23" ht="12.75">
      <c r="A471" s="1">
        <v>36346</v>
      </c>
      <c r="B471" s="14">
        <v>186</v>
      </c>
      <c r="C471" s="2">
        <v>0.880902767</v>
      </c>
      <c r="D471" s="15">
        <v>0.880902767</v>
      </c>
      <c r="E471" s="3">
        <v>4616</v>
      </c>
      <c r="F471" s="16">
        <v>0</v>
      </c>
      <c r="G471" s="18">
        <v>778</v>
      </c>
      <c r="H471" s="19">
        <f t="shared" si="50"/>
        <v>743</v>
      </c>
      <c r="I471" s="17">
        <v>743</v>
      </c>
      <c r="J471" s="19">
        <f t="shared" si="51"/>
        <v>2575.6604577081675</v>
      </c>
      <c r="K471" s="19">
        <f t="shared" si="52"/>
        <v>2613.7099977081675</v>
      </c>
      <c r="L471" s="19">
        <f t="shared" si="48"/>
        <v>2642.7158577081677</v>
      </c>
      <c r="M471" s="23">
        <f t="shared" si="53"/>
        <v>2628.2129277081676</v>
      </c>
      <c r="O471" s="17">
        <v>36.9</v>
      </c>
      <c r="P471" s="24">
        <v>0.509</v>
      </c>
      <c r="Q471" s="30">
        <f t="shared" si="54"/>
        <v>41.9</v>
      </c>
      <c r="R471">
        <v>41.9</v>
      </c>
      <c r="S471" s="24">
        <v>4.456</v>
      </c>
      <c r="U471" s="29">
        <f t="shared" si="49"/>
        <v>54.821666666666665</v>
      </c>
      <c r="V471" s="26">
        <v>0.024</v>
      </c>
      <c r="W471" s="23">
        <v>2628.2129277081676</v>
      </c>
    </row>
    <row r="472" spans="1:23" ht="12.75">
      <c r="A472" s="1">
        <v>36346</v>
      </c>
      <c r="B472" s="14">
        <v>186</v>
      </c>
      <c r="C472" s="2">
        <v>0.881018519</v>
      </c>
      <c r="D472" s="15">
        <v>0.881018519</v>
      </c>
      <c r="E472" s="3">
        <v>4626</v>
      </c>
      <c r="F472" s="16">
        <v>0</v>
      </c>
      <c r="G472" s="18">
        <v>778.4</v>
      </c>
      <c r="H472" s="19">
        <f t="shared" si="50"/>
        <v>743.4</v>
      </c>
      <c r="I472" s="17">
        <v>743.4</v>
      </c>
      <c r="J472" s="19">
        <f t="shared" si="51"/>
        <v>2571.191161921056</v>
      </c>
      <c r="K472" s="19">
        <f t="shared" si="52"/>
        <v>2609.240701921056</v>
      </c>
      <c r="L472" s="19">
        <f t="shared" si="48"/>
        <v>2638.246561921056</v>
      </c>
      <c r="M472" s="23">
        <f t="shared" si="53"/>
        <v>2623.743631921056</v>
      </c>
      <c r="O472" s="17">
        <v>37.1</v>
      </c>
      <c r="P472" s="24">
        <v>0.53</v>
      </c>
      <c r="Q472" s="30">
        <f t="shared" si="54"/>
        <v>44</v>
      </c>
      <c r="R472">
        <v>44</v>
      </c>
      <c r="S472" s="24">
        <v>4.029</v>
      </c>
      <c r="V472" s="26">
        <v>0.024</v>
      </c>
      <c r="W472" s="23">
        <v>2623.743631921056</v>
      </c>
    </row>
    <row r="473" spans="1:23" ht="12.75">
      <c r="A473" s="1">
        <v>36346</v>
      </c>
      <c r="B473" s="14">
        <v>186</v>
      </c>
      <c r="C473" s="2">
        <v>0.881134272</v>
      </c>
      <c r="D473" s="15">
        <v>0.881134272</v>
      </c>
      <c r="E473" s="3">
        <v>4636</v>
      </c>
      <c r="F473" s="16">
        <v>0</v>
      </c>
      <c r="G473" s="18">
        <v>778.4</v>
      </c>
      <c r="H473" s="19">
        <f t="shared" si="50"/>
        <v>743.4</v>
      </c>
      <c r="I473" s="17">
        <v>743.4</v>
      </c>
      <c r="J473" s="19">
        <f t="shared" si="51"/>
        <v>2571.191161921056</v>
      </c>
      <c r="K473" s="19">
        <f t="shared" si="52"/>
        <v>2609.240701921056</v>
      </c>
      <c r="L473" s="19">
        <f t="shared" si="48"/>
        <v>2638.246561921056</v>
      </c>
      <c r="M473" s="23">
        <f t="shared" si="53"/>
        <v>2623.743631921056</v>
      </c>
      <c r="O473" s="17">
        <v>37.1</v>
      </c>
      <c r="P473" s="24">
        <v>0.499</v>
      </c>
      <c r="Q473" s="30">
        <f t="shared" si="54"/>
        <v>40.9</v>
      </c>
      <c r="R473">
        <v>40.9</v>
      </c>
      <c r="S473" s="24">
        <v>4.438</v>
      </c>
      <c r="V473" s="26">
        <v>0.022</v>
      </c>
      <c r="W473" s="23">
        <v>2623.743631921056</v>
      </c>
    </row>
    <row r="474" spans="1:23" ht="12.75">
      <c r="A474" s="1">
        <v>36346</v>
      </c>
      <c r="B474" s="14">
        <v>186</v>
      </c>
      <c r="C474" s="2">
        <v>0.881250024</v>
      </c>
      <c r="D474" s="15">
        <v>0.881250024</v>
      </c>
      <c r="E474" s="3">
        <v>4646</v>
      </c>
      <c r="F474" s="16">
        <v>0</v>
      </c>
      <c r="G474" s="18">
        <v>778.8</v>
      </c>
      <c r="H474" s="19">
        <f t="shared" si="50"/>
        <v>743.8</v>
      </c>
      <c r="I474" s="17">
        <v>743.8</v>
      </c>
      <c r="J474" s="19">
        <f t="shared" si="51"/>
        <v>2566.724270273807</v>
      </c>
      <c r="K474" s="19">
        <f t="shared" si="52"/>
        <v>2604.773810273807</v>
      </c>
      <c r="L474" s="19">
        <f t="shared" si="48"/>
        <v>2633.7796702738074</v>
      </c>
      <c r="M474" s="23">
        <f t="shared" si="53"/>
        <v>2619.2767402738073</v>
      </c>
      <c r="O474" s="17">
        <v>37.2</v>
      </c>
      <c r="P474" s="24">
        <v>0.516</v>
      </c>
      <c r="Q474" s="30">
        <f t="shared" si="54"/>
        <v>42.6</v>
      </c>
      <c r="R474">
        <v>42.6</v>
      </c>
      <c r="S474" s="24">
        <v>4.794</v>
      </c>
      <c r="V474" s="26">
        <v>0.021</v>
      </c>
      <c r="W474" s="23">
        <v>2619.2767402738073</v>
      </c>
    </row>
    <row r="475" spans="1:23" ht="12.75">
      <c r="A475" s="1">
        <v>36346</v>
      </c>
      <c r="B475" s="14">
        <v>186</v>
      </c>
      <c r="C475" s="2">
        <v>0.881365716</v>
      </c>
      <c r="D475" s="15">
        <v>0.881365716</v>
      </c>
      <c r="E475" s="3">
        <v>4656</v>
      </c>
      <c r="F475" s="16">
        <v>0</v>
      </c>
      <c r="G475" s="18">
        <v>778.3</v>
      </c>
      <c r="H475" s="19">
        <f t="shared" si="50"/>
        <v>743.3</v>
      </c>
      <c r="I475" s="17">
        <v>743.3</v>
      </c>
      <c r="J475" s="19">
        <f t="shared" si="51"/>
        <v>2572.3082603786497</v>
      </c>
      <c r="K475" s="19">
        <f t="shared" si="52"/>
        <v>2610.3578003786497</v>
      </c>
      <c r="L475" s="19">
        <f t="shared" si="48"/>
        <v>2639.36366037865</v>
      </c>
      <c r="M475" s="23">
        <f t="shared" si="53"/>
        <v>2624.86073037865</v>
      </c>
      <c r="O475" s="17">
        <v>37.2</v>
      </c>
      <c r="P475" s="24">
        <v>0.495</v>
      </c>
      <c r="Q475" s="30">
        <f t="shared" si="54"/>
        <v>40.5</v>
      </c>
      <c r="R475">
        <v>40.5</v>
      </c>
      <c r="S475" s="24">
        <v>4.209</v>
      </c>
      <c r="V475" s="26">
        <v>0.02</v>
      </c>
      <c r="W475" s="23">
        <v>2624.86073037865</v>
      </c>
    </row>
    <row r="476" spans="1:23" ht="12.75">
      <c r="A476" s="1">
        <v>36346</v>
      </c>
      <c r="B476" s="14">
        <v>186</v>
      </c>
      <c r="C476" s="2">
        <v>0.881481469</v>
      </c>
      <c r="D476" s="15">
        <v>0.881481469</v>
      </c>
      <c r="E476" s="3">
        <v>4666</v>
      </c>
      <c r="F476" s="16">
        <v>0</v>
      </c>
      <c r="G476" s="18">
        <v>778.2</v>
      </c>
      <c r="H476" s="19">
        <f t="shared" si="50"/>
        <v>743.2</v>
      </c>
      <c r="I476" s="17">
        <v>743.2</v>
      </c>
      <c r="J476" s="19">
        <f t="shared" si="51"/>
        <v>2573.4255091353966</v>
      </c>
      <c r="K476" s="19">
        <f t="shared" si="52"/>
        <v>2611.4750491353966</v>
      </c>
      <c r="L476" s="19">
        <f t="shared" si="48"/>
        <v>2640.480909135397</v>
      </c>
      <c r="M476" s="23">
        <f t="shared" si="53"/>
        <v>2625.9779791353967</v>
      </c>
      <c r="O476" s="17">
        <v>37.2</v>
      </c>
      <c r="P476" s="24">
        <v>0.525</v>
      </c>
      <c r="Q476" s="30">
        <f t="shared" si="54"/>
        <v>43.5</v>
      </c>
      <c r="R476">
        <v>43.5</v>
      </c>
      <c r="S476" s="24">
        <v>4.509</v>
      </c>
      <c r="V476" s="26">
        <v>0.02</v>
      </c>
      <c r="W476" s="23">
        <v>2625.9779791353967</v>
      </c>
    </row>
    <row r="477" spans="1:23" ht="12.75">
      <c r="A477" s="1">
        <v>36346</v>
      </c>
      <c r="B477" s="14">
        <v>186</v>
      </c>
      <c r="C477" s="2">
        <v>0.881597221</v>
      </c>
      <c r="D477" s="15">
        <v>0.881597221</v>
      </c>
      <c r="E477" s="3">
        <v>4676</v>
      </c>
      <c r="F477" s="16">
        <v>0</v>
      </c>
      <c r="G477" s="18">
        <v>778.2</v>
      </c>
      <c r="H477" s="19">
        <f t="shared" si="50"/>
        <v>743.2</v>
      </c>
      <c r="I477" s="17">
        <v>743.2</v>
      </c>
      <c r="J477" s="19">
        <f t="shared" si="51"/>
        <v>2573.4255091353966</v>
      </c>
      <c r="K477" s="19">
        <f t="shared" si="52"/>
        <v>2611.4750491353966</v>
      </c>
      <c r="L477" s="19">
        <f t="shared" si="48"/>
        <v>2640.480909135397</v>
      </c>
      <c r="M477" s="23">
        <f t="shared" si="53"/>
        <v>2625.9779791353967</v>
      </c>
      <c r="O477" s="17">
        <v>37.9</v>
      </c>
      <c r="P477" s="24">
        <v>0.5</v>
      </c>
      <c r="Q477" s="30">
        <f t="shared" si="54"/>
        <v>41</v>
      </c>
      <c r="R477">
        <v>41</v>
      </c>
      <c r="S477" s="24">
        <v>4.586</v>
      </c>
      <c r="V477" s="26">
        <v>0.021</v>
      </c>
      <c r="W477" s="23">
        <v>2625.9779791353967</v>
      </c>
    </row>
    <row r="478" spans="1:23" ht="12.75">
      <c r="A478" s="1">
        <v>36346</v>
      </c>
      <c r="B478" s="14">
        <v>186</v>
      </c>
      <c r="C478" s="2">
        <v>0.881712973</v>
      </c>
      <c r="D478" s="15">
        <v>0.881712973</v>
      </c>
      <c r="E478" s="3">
        <v>4686</v>
      </c>
      <c r="F478" s="16">
        <v>0</v>
      </c>
      <c r="G478" s="18">
        <v>778.1</v>
      </c>
      <c r="H478" s="19">
        <f t="shared" si="50"/>
        <v>743.1</v>
      </c>
      <c r="I478" s="17">
        <v>743.1</v>
      </c>
      <c r="J478" s="19">
        <f t="shared" si="51"/>
        <v>2574.5429082317473</v>
      </c>
      <c r="K478" s="19">
        <f t="shared" si="52"/>
        <v>2612.5924482317473</v>
      </c>
      <c r="L478" s="19">
        <f t="shared" si="48"/>
        <v>2641.5983082317475</v>
      </c>
      <c r="M478" s="23">
        <f t="shared" si="53"/>
        <v>2627.0953782317474</v>
      </c>
      <c r="O478" s="17">
        <v>37.6</v>
      </c>
      <c r="P478" s="24">
        <v>0.534</v>
      </c>
      <c r="Q478" s="30">
        <f t="shared" si="54"/>
        <v>44.400000000000006</v>
      </c>
      <c r="R478">
        <v>44.4</v>
      </c>
      <c r="S478" s="24">
        <v>4.509</v>
      </c>
      <c r="V478" s="26">
        <v>0.02</v>
      </c>
      <c r="W478" s="23">
        <v>2627.0953782317474</v>
      </c>
    </row>
    <row r="479" spans="1:23" ht="12.75">
      <c r="A479" s="1">
        <v>36346</v>
      </c>
      <c r="B479" s="14">
        <v>186</v>
      </c>
      <c r="C479" s="2">
        <v>0.881828725</v>
      </c>
      <c r="D479" s="15">
        <v>0.881828725</v>
      </c>
      <c r="E479" s="3">
        <v>4696</v>
      </c>
      <c r="F479" s="16">
        <v>0</v>
      </c>
      <c r="G479" s="18">
        <v>777.7</v>
      </c>
      <c r="H479" s="19">
        <f t="shared" si="50"/>
        <v>742.7</v>
      </c>
      <c r="I479" s="17">
        <v>742.7</v>
      </c>
      <c r="J479" s="19">
        <f t="shared" si="51"/>
        <v>2579.014008822737</v>
      </c>
      <c r="K479" s="19">
        <f t="shared" si="52"/>
        <v>2617.063548822737</v>
      </c>
      <c r="L479" s="19">
        <f t="shared" si="48"/>
        <v>2646.0694088227374</v>
      </c>
      <c r="M479" s="23">
        <f t="shared" si="53"/>
        <v>2631.5664788227373</v>
      </c>
      <c r="O479" s="17">
        <v>37.2</v>
      </c>
      <c r="P479" s="24">
        <v>0.5</v>
      </c>
      <c r="Q479" s="30">
        <f t="shared" si="54"/>
        <v>41</v>
      </c>
      <c r="R479">
        <v>41</v>
      </c>
      <c r="S479" s="24">
        <v>4.08</v>
      </c>
      <c r="V479" s="26">
        <v>0.02</v>
      </c>
      <c r="W479" s="23">
        <v>2631.5664788227373</v>
      </c>
    </row>
    <row r="480" spans="1:23" ht="12.75">
      <c r="A480" s="1">
        <v>36346</v>
      </c>
      <c r="B480" s="14">
        <v>186</v>
      </c>
      <c r="C480" s="2">
        <v>0.881944418</v>
      </c>
      <c r="D480" s="15">
        <v>0.881944418</v>
      </c>
      <c r="E480" s="3">
        <v>4706</v>
      </c>
      <c r="F480" s="16">
        <v>0</v>
      </c>
      <c r="G480" s="18">
        <v>777.4</v>
      </c>
      <c r="H480" s="19">
        <f t="shared" si="50"/>
        <v>742.4</v>
      </c>
      <c r="I480" s="17">
        <v>742.4</v>
      </c>
      <c r="J480" s="19">
        <f t="shared" si="51"/>
        <v>2582.3689148162543</v>
      </c>
      <c r="K480" s="19">
        <f t="shared" si="52"/>
        <v>2620.4184548162543</v>
      </c>
      <c r="L480" s="19">
        <f t="shared" si="48"/>
        <v>2649.4243148162545</v>
      </c>
      <c r="M480" s="23">
        <f t="shared" si="53"/>
        <v>2634.9213848162544</v>
      </c>
      <c r="O480" s="17">
        <v>36.9</v>
      </c>
      <c r="P480" s="24">
        <v>0.515</v>
      </c>
      <c r="Q480" s="30">
        <f t="shared" si="54"/>
        <v>42.5</v>
      </c>
      <c r="R480">
        <v>42.5</v>
      </c>
      <c r="S480" s="24">
        <v>4.706</v>
      </c>
      <c r="V480" s="26">
        <v>0.021</v>
      </c>
      <c r="W480" s="23">
        <v>2634.9213848162544</v>
      </c>
    </row>
    <row r="481" spans="1:23" ht="12.75">
      <c r="A481" s="1">
        <v>36346</v>
      </c>
      <c r="B481" s="14">
        <v>186</v>
      </c>
      <c r="C481" s="2">
        <v>0.88206017</v>
      </c>
      <c r="D481" s="15">
        <v>0.88206017</v>
      </c>
      <c r="E481" s="3">
        <v>4716</v>
      </c>
      <c r="F481" s="16">
        <v>0</v>
      </c>
      <c r="G481" s="18">
        <v>776.6</v>
      </c>
      <c r="H481" s="19">
        <f t="shared" si="50"/>
        <v>741.6</v>
      </c>
      <c r="I481" s="17">
        <v>741.6</v>
      </c>
      <c r="J481" s="19">
        <f t="shared" si="51"/>
        <v>2591.321962984887</v>
      </c>
      <c r="K481" s="19">
        <f t="shared" si="52"/>
        <v>2629.371502984887</v>
      </c>
      <c r="L481" s="19">
        <f t="shared" si="48"/>
        <v>2658.377362984887</v>
      </c>
      <c r="M481" s="23">
        <f t="shared" si="53"/>
        <v>2643.874432984887</v>
      </c>
      <c r="O481" s="17">
        <v>37</v>
      </c>
      <c r="P481" s="24">
        <v>0.505</v>
      </c>
      <c r="Q481" s="30">
        <f t="shared" si="54"/>
        <v>41.5</v>
      </c>
      <c r="R481">
        <v>41.5</v>
      </c>
      <c r="S481" s="24">
        <v>4.248</v>
      </c>
      <c r="V481" s="26">
        <v>0.02</v>
      </c>
      <c r="W481" s="23">
        <v>2643.874432984887</v>
      </c>
    </row>
    <row r="482" spans="1:23" ht="12.75">
      <c r="A482" s="1">
        <v>36346</v>
      </c>
      <c r="B482" s="14">
        <v>186</v>
      </c>
      <c r="C482" s="2">
        <v>0.882175922</v>
      </c>
      <c r="D482" s="15">
        <v>0.882175922</v>
      </c>
      <c r="E482" s="3">
        <v>4726</v>
      </c>
      <c r="F482" s="16">
        <v>0</v>
      </c>
      <c r="G482" s="18">
        <v>776.2</v>
      </c>
      <c r="H482" s="19">
        <f t="shared" si="50"/>
        <v>741.2</v>
      </c>
      <c r="I482" s="17">
        <v>741.2</v>
      </c>
      <c r="J482" s="19">
        <f t="shared" si="51"/>
        <v>2595.802109504135</v>
      </c>
      <c r="K482" s="19">
        <f t="shared" si="52"/>
        <v>2633.851649504135</v>
      </c>
      <c r="L482" s="19">
        <f t="shared" si="48"/>
        <v>2662.857509504135</v>
      </c>
      <c r="M482" s="23">
        <f t="shared" si="53"/>
        <v>2648.354579504135</v>
      </c>
      <c r="O482" s="17">
        <v>36.9</v>
      </c>
      <c r="P482" s="24">
        <v>0.514</v>
      </c>
      <c r="Q482" s="30">
        <f t="shared" si="54"/>
        <v>42.4</v>
      </c>
      <c r="R482">
        <v>42.4</v>
      </c>
      <c r="S482" s="24">
        <v>4.309</v>
      </c>
      <c r="V482" s="26">
        <v>0.019</v>
      </c>
      <c r="W482" s="23">
        <v>2648.354579504135</v>
      </c>
    </row>
    <row r="483" spans="1:23" ht="12.75">
      <c r="A483" s="1">
        <v>36346</v>
      </c>
      <c r="B483" s="14">
        <v>186</v>
      </c>
      <c r="C483" s="2">
        <v>0.882291675</v>
      </c>
      <c r="D483" s="15">
        <v>0.882291675</v>
      </c>
      <c r="E483" s="3">
        <v>4736</v>
      </c>
      <c r="F483" s="16">
        <v>0</v>
      </c>
      <c r="G483" s="18">
        <v>775.7</v>
      </c>
      <c r="H483" s="19">
        <f t="shared" si="50"/>
        <v>740.7</v>
      </c>
      <c r="I483" s="17">
        <v>740.7</v>
      </c>
      <c r="J483" s="19">
        <f t="shared" si="51"/>
        <v>2601.4056938803487</v>
      </c>
      <c r="K483" s="19">
        <f t="shared" si="52"/>
        <v>2639.4552338803487</v>
      </c>
      <c r="L483" s="19">
        <f t="shared" si="48"/>
        <v>2668.461093880349</v>
      </c>
      <c r="M483" s="23">
        <f t="shared" si="53"/>
        <v>2653.958163880349</v>
      </c>
      <c r="O483" s="17">
        <v>37.5</v>
      </c>
      <c r="P483" s="24">
        <v>0.499</v>
      </c>
      <c r="Q483" s="30">
        <f t="shared" si="54"/>
        <v>40.9</v>
      </c>
      <c r="R483">
        <v>40.9</v>
      </c>
      <c r="S483" s="24">
        <v>4.239</v>
      </c>
      <c r="V483" s="26">
        <v>0.019</v>
      </c>
      <c r="W483" s="23">
        <v>2653.958163880349</v>
      </c>
    </row>
    <row r="484" spans="1:23" ht="12.75">
      <c r="A484" s="1">
        <v>36346</v>
      </c>
      <c r="B484" s="14">
        <v>186</v>
      </c>
      <c r="C484" s="2">
        <v>0.882407427</v>
      </c>
      <c r="D484" s="15">
        <v>0.882407427</v>
      </c>
      <c r="E484" s="3">
        <v>4746</v>
      </c>
      <c r="F484" s="16">
        <v>0</v>
      </c>
      <c r="G484" s="18">
        <v>775.5</v>
      </c>
      <c r="H484" s="19">
        <f t="shared" si="50"/>
        <v>740.5</v>
      </c>
      <c r="I484" s="17">
        <v>740.5</v>
      </c>
      <c r="J484" s="19">
        <f t="shared" si="51"/>
        <v>2603.648186838077</v>
      </c>
      <c r="K484" s="19">
        <f t="shared" si="52"/>
        <v>2641.697726838077</v>
      </c>
      <c r="L484" s="19">
        <f t="shared" si="48"/>
        <v>2670.703586838077</v>
      </c>
      <c r="M484" s="23">
        <f t="shared" si="53"/>
        <v>2656.200656838077</v>
      </c>
      <c r="O484" s="17">
        <v>37.8</v>
      </c>
      <c r="P484" s="24">
        <v>0.514</v>
      </c>
      <c r="Q484" s="30">
        <f t="shared" si="54"/>
        <v>42.4</v>
      </c>
      <c r="R484">
        <v>42.4</v>
      </c>
      <c r="S484" s="24">
        <v>4.309</v>
      </c>
      <c r="V484" s="26">
        <v>0.019</v>
      </c>
      <c r="W484" s="23">
        <v>2656.200656838077</v>
      </c>
    </row>
    <row r="485" spans="1:23" ht="12.75">
      <c r="A485" s="1">
        <v>36346</v>
      </c>
      <c r="B485" s="14">
        <v>186</v>
      </c>
      <c r="C485" s="2">
        <v>0.882523119</v>
      </c>
      <c r="D485" s="15">
        <v>0.882523119</v>
      </c>
      <c r="E485" s="3">
        <v>4756</v>
      </c>
      <c r="F485" s="16">
        <v>0</v>
      </c>
      <c r="G485" s="18">
        <v>774.3</v>
      </c>
      <c r="H485" s="19">
        <f t="shared" si="50"/>
        <v>739.3</v>
      </c>
      <c r="I485" s="17">
        <v>739.3</v>
      </c>
      <c r="J485" s="19">
        <f t="shared" si="51"/>
        <v>2617.1158768375985</v>
      </c>
      <c r="K485" s="19">
        <f t="shared" si="52"/>
        <v>2655.1654168375985</v>
      </c>
      <c r="L485" s="19">
        <f t="shared" si="48"/>
        <v>2684.1712768375987</v>
      </c>
      <c r="M485" s="23">
        <f t="shared" si="53"/>
        <v>2669.6683468375986</v>
      </c>
      <c r="O485" s="17">
        <v>38.2</v>
      </c>
      <c r="P485" s="24">
        <v>0.496</v>
      </c>
      <c r="Q485" s="30">
        <f t="shared" si="54"/>
        <v>40.6</v>
      </c>
      <c r="R485">
        <v>40.6</v>
      </c>
      <c r="S485" s="24">
        <v>4.099</v>
      </c>
      <c r="V485" s="26">
        <v>0.019</v>
      </c>
      <c r="W485" s="23">
        <v>2669.6683468375986</v>
      </c>
    </row>
    <row r="486" spans="1:23" ht="12.75">
      <c r="A486" s="1">
        <v>36346</v>
      </c>
      <c r="B486" s="14">
        <v>186</v>
      </c>
      <c r="C486" s="2">
        <v>0.882638872</v>
      </c>
      <c r="D486" s="15">
        <v>0.882638872</v>
      </c>
      <c r="E486" s="3">
        <v>4766</v>
      </c>
      <c r="F486" s="16">
        <v>0</v>
      </c>
      <c r="G486" s="18">
        <v>773.8</v>
      </c>
      <c r="H486" s="19">
        <f t="shared" si="50"/>
        <v>738.8</v>
      </c>
      <c r="I486" s="17">
        <v>738.8</v>
      </c>
      <c r="J486" s="19">
        <f t="shared" si="51"/>
        <v>2622.733867290704</v>
      </c>
      <c r="K486" s="19">
        <f t="shared" si="52"/>
        <v>2660.783407290704</v>
      </c>
      <c r="L486" s="19">
        <f t="shared" si="48"/>
        <v>2689.789267290704</v>
      </c>
      <c r="M486" s="23">
        <f t="shared" si="53"/>
        <v>2675.286337290704</v>
      </c>
      <c r="O486" s="17">
        <v>37.9</v>
      </c>
      <c r="P486" s="24">
        <v>0.53</v>
      </c>
      <c r="Q486" s="30">
        <f t="shared" si="54"/>
        <v>44</v>
      </c>
      <c r="R486">
        <v>44</v>
      </c>
      <c r="S486" s="24">
        <v>4.498</v>
      </c>
      <c r="V486" s="26">
        <v>0.022</v>
      </c>
      <c r="W486" s="23">
        <v>2675.286337290704</v>
      </c>
    </row>
    <row r="487" spans="1:23" ht="12.75">
      <c r="A487" s="1">
        <v>36346</v>
      </c>
      <c r="B487" s="14">
        <v>186</v>
      </c>
      <c r="C487" s="2">
        <v>0.882754624</v>
      </c>
      <c r="D487" s="15">
        <v>0.882754624</v>
      </c>
      <c r="E487" s="3">
        <v>4776</v>
      </c>
      <c r="F487" s="16">
        <v>0</v>
      </c>
      <c r="G487" s="18">
        <v>773.6</v>
      </c>
      <c r="H487" s="19">
        <f t="shared" si="50"/>
        <v>738.6</v>
      </c>
      <c r="I487" s="17">
        <v>738.6</v>
      </c>
      <c r="J487" s="19">
        <f t="shared" si="51"/>
        <v>2624.9821281334616</v>
      </c>
      <c r="K487" s="19">
        <f t="shared" si="52"/>
        <v>2663.0316681334616</v>
      </c>
      <c r="L487" s="19">
        <f t="shared" si="48"/>
        <v>2692.037528133462</v>
      </c>
      <c r="M487" s="23">
        <f t="shared" si="53"/>
        <v>2677.5345981334617</v>
      </c>
      <c r="O487" s="17">
        <v>37.8</v>
      </c>
      <c r="P487" s="24">
        <v>0.501</v>
      </c>
      <c r="Q487" s="30">
        <f t="shared" si="54"/>
        <v>41.1</v>
      </c>
      <c r="R487">
        <v>41.1</v>
      </c>
      <c r="S487" s="24">
        <v>3.999</v>
      </c>
      <c r="V487" s="26">
        <v>0.02</v>
      </c>
      <c r="W487" s="23">
        <v>2677.5345981334617</v>
      </c>
    </row>
    <row r="488" spans="1:23" ht="12.75">
      <c r="A488" s="1">
        <v>36346</v>
      </c>
      <c r="B488" s="14">
        <v>186</v>
      </c>
      <c r="C488" s="2">
        <v>0.882870376</v>
      </c>
      <c r="D488" s="15">
        <v>0.882870376</v>
      </c>
      <c r="E488" s="3">
        <v>4786</v>
      </c>
      <c r="F488" s="16">
        <v>0</v>
      </c>
      <c r="G488" s="18">
        <v>774</v>
      </c>
      <c r="H488" s="19">
        <f t="shared" si="50"/>
        <v>739</v>
      </c>
      <c r="I488" s="17">
        <v>739</v>
      </c>
      <c r="J488" s="19">
        <f t="shared" si="51"/>
        <v>2620.4862149906094</v>
      </c>
      <c r="K488" s="19">
        <f t="shared" si="52"/>
        <v>2658.5357549906093</v>
      </c>
      <c r="L488" s="19">
        <f t="shared" si="48"/>
        <v>2687.5416149906096</v>
      </c>
      <c r="M488" s="23">
        <f t="shared" si="53"/>
        <v>2673.0386849906095</v>
      </c>
      <c r="O488" s="17">
        <v>37.8</v>
      </c>
      <c r="P488" s="24">
        <v>0.529</v>
      </c>
      <c r="Q488" s="30">
        <f t="shared" si="54"/>
        <v>43.900000000000006</v>
      </c>
      <c r="R488">
        <v>43.9</v>
      </c>
      <c r="S488" s="24">
        <v>4.498</v>
      </c>
      <c r="V488" s="26">
        <v>0.02</v>
      </c>
      <c r="W488" s="23">
        <v>2673.0386849906095</v>
      </c>
    </row>
    <row r="489" spans="1:23" ht="12.75">
      <c r="A489" s="1">
        <v>36346</v>
      </c>
      <c r="B489" s="14">
        <v>186</v>
      </c>
      <c r="C489" s="2">
        <v>0.882986128</v>
      </c>
      <c r="D489" s="15">
        <v>0.882986128</v>
      </c>
      <c r="E489" s="3">
        <v>4796</v>
      </c>
      <c r="F489" s="16">
        <v>0</v>
      </c>
      <c r="G489" s="18">
        <v>773.8</v>
      </c>
      <c r="H489" s="19">
        <f t="shared" si="50"/>
        <v>738.8</v>
      </c>
      <c r="I489" s="17">
        <v>738.8</v>
      </c>
      <c r="J489" s="19">
        <f t="shared" si="51"/>
        <v>2622.733867290704</v>
      </c>
      <c r="K489" s="19">
        <f t="shared" si="52"/>
        <v>2660.783407290704</v>
      </c>
      <c r="L489" s="19">
        <f t="shared" si="48"/>
        <v>2689.789267290704</v>
      </c>
      <c r="M489" s="23">
        <f t="shared" si="53"/>
        <v>2675.286337290704</v>
      </c>
      <c r="O489" s="17">
        <v>37.7</v>
      </c>
      <c r="P489" s="24">
        <v>0.506</v>
      </c>
      <c r="Q489" s="30">
        <f t="shared" si="54"/>
        <v>41.6</v>
      </c>
      <c r="R489">
        <v>41.6</v>
      </c>
      <c r="S489" s="24">
        <v>4.23</v>
      </c>
      <c r="V489" s="26">
        <v>0.02</v>
      </c>
      <c r="W489" s="23">
        <v>2675.286337290704</v>
      </c>
    </row>
    <row r="490" spans="1:23" ht="12.75">
      <c r="A490" s="1">
        <v>36346</v>
      </c>
      <c r="B490" s="14">
        <v>186</v>
      </c>
      <c r="C490" s="2">
        <v>0.883101881</v>
      </c>
      <c r="D490" s="15">
        <v>0.883101881</v>
      </c>
      <c r="E490" s="3">
        <v>4806</v>
      </c>
      <c r="F490" s="16">
        <v>0</v>
      </c>
      <c r="G490" s="18">
        <v>774.5</v>
      </c>
      <c r="H490" s="19">
        <f t="shared" si="50"/>
        <v>739.5</v>
      </c>
      <c r="I490" s="17">
        <v>739.5</v>
      </c>
      <c r="J490" s="19">
        <f t="shared" si="51"/>
        <v>2614.8697444538743</v>
      </c>
      <c r="K490" s="19">
        <f t="shared" si="52"/>
        <v>2652.9192844538743</v>
      </c>
      <c r="L490" s="19">
        <f t="shared" si="48"/>
        <v>2681.9251444538745</v>
      </c>
      <c r="M490" s="23">
        <f t="shared" si="53"/>
        <v>2667.4222144538744</v>
      </c>
      <c r="O490" s="17">
        <v>38.1</v>
      </c>
      <c r="P490" s="24">
        <v>0.526</v>
      </c>
      <c r="Q490" s="30">
        <f t="shared" si="54"/>
        <v>43.6</v>
      </c>
      <c r="R490">
        <v>43.6</v>
      </c>
      <c r="S490" s="24">
        <v>4.201</v>
      </c>
      <c r="V490" s="26">
        <v>0.021</v>
      </c>
      <c r="W490" s="23">
        <v>2667.4222144538744</v>
      </c>
    </row>
    <row r="491" spans="1:23" ht="12.75">
      <c r="A491" s="1">
        <v>36346</v>
      </c>
      <c r="B491" s="14">
        <v>186</v>
      </c>
      <c r="C491" s="2">
        <v>0.883217573</v>
      </c>
      <c r="D491" s="15">
        <v>0.883217573</v>
      </c>
      <c r="E491" s="3">
        <v>4816</v>
      </c>
      <c r="F491" s="16">
        <v>0</v>
      </c>
      <c r="G491" s="18">
        <v>774.4</v>
      </c>
      <c r="H491" s="19">
        <f t="shared" si="50"/>
        <v>739.4</v>
      </c>
      <c r="I491" s="17">
        <v>739.4</v>
      </c>
      <c r="J491" s="19">
        <f t="shared" si="51"/>
        <v>2615.992734701309</v>
      </c>
      <c r="K491" s="19">
        <f t="shared" si="52"/>
        <v>2654.042274701309</v>
      </c>
      <c r="L491" s="19">
        <f t="shared" si="48"/>
        <v>2683.048134701309</v>
      </c>
      <c r="M491" s="23">
        <f t="shared" si="53"/>
        <v>2668.545204701309</v>
      </c>
      <c r="O491" s="17">
        <v>38.5</v>
      </c>
      <c r="P491" s="24">
        <v>0.519</v>
      </c>
      <c r="Q491" s="30">
        <f t="shared" si="54"/>
        <v>42.9</v>
      </c>
      <c r="R491">
        <v>42.9</v>
      </c>
      <c r="S491" s="24">
        <v>3.854</v>
      </c>
      <c r="V491" s="26">
        <v>0.04</v>
      </c>
      <c r="W491" s="23">
        <v>2668.545204701309</v>
      </c>
    </row>
    <row r="492" spans="1:23" ht="12.75">
      <c r="A492" s="1">
        <v>36346</v>
      </c>
      <c r="B492" s="14">
        <v>186</v>
      </c>
      <c r="C492" s="2">
        <v>0.883333325</v>
      </c>
      <c r="D492" s="15">
        <v>0.883333325</v>
      </c>
      <c r="E492" s="3">
        <v>4826</v>
      </c>
      <c r="F492" s="16">
        <v>0</v>
      </c>
      <c r="G492" s="18">
        <v>774.6</v>
      </c>
      <c r="H492" s="19">
        <f t="shared" si="50"/>
        <v>739.6</v>
      </c>
      <c r="I492" s="17">
        <v>739.6</v>
      </c>
      <c r="J492" s="19">
        <f t="shared" si="51"/>
        <v>2613.7469060542185</v>
      </c>
      <c r="K492" s="19">
        <f t="shared" si="52"/>
        <v>2651.7964460542184</v>
      </c>
      <c r="L492" s="19">
        <f t="shared" si="48"/>
        <v>2680.8023060542187</v>
      </c>
      <c r="M492" s="23">
        <f t="shared" si="53"/>
        <v>2666.2993760542186</v>
      </c>
      <c r="O492" s="17">
        <v>38.2</v>
      </c>
      <c r="P492" s="24">
        <v>0.549</v>
      </c>
      <c r="Q492" s="30">
        <f t="shared" si="54"/>
        <v>45.900000000000006</v>
      </c>
      <c r="R492">
        <v>45.9</v>
      </c>
      <c r="S492" s="24">
        <v>4.605</v>
      </c>
      <c r="V492" s="26">
        <v>0.035</v>
      </c>
      <c r="W492" s="23">
        <v>2666.2993760542186</v>
      </c>
    </row>
    <row r="493" spans="1:23" ht="12.75">
      <c r="A493" s="1">
        <v>36346</v>
      </c>
      <c r="B493" s="14">
        <v>186</v>
      </c>
      <c r="C493" s="2">
        <v>0.883449078</v>
      </c>
      <c r="D493" s="15">
        <v>0.883449078</v>
      </c>
      <c r="E493" s="3">
        <v>4836</v>
      </c>
      <c r="F493" s="16">
        <v>0</v>
      </c>
      <c r="G493" s="18">
        <v>774.3</v>
      </c>
      <c r="H493" s="19">
        <f t="shared" si="50"/>
        <v>739.3</v>
      </c>
      <c r="I493" s="17">
        <v>739.3</v>
      </c>
      <c r="J493" s="19">
        <f t="shared" si="51"/>
        <v>2617.1158768375985</v>
      </c>
      <c r="K493" s="19">
        <f t="shared" si="52"/>
        <v>2655.1654168375985</v>
      </c>
      <c r="L493" s="19">
        <f t="shared" si="48"/>
        <v>2684.1712768375987</v>
      </c>
      <c r="M493" s="23">
        <f t="shared" si="53"/>
        <v>2669.6683468375986</v>
      </c>
      <c r="O493" s="17">
        <v>38</v>
      </c>
      <c r="P493" s="24">
        <v>0.505</v>
      </c>
      <c r="Q493" s="30">
        <f t="shared" si="54"/>
        <v>41.5</v>
      </c>
      <c r="R493">
        <v>41.5</v>
      </c>
      <c r="S493" s="24">
        <v>4.674</v>
      </c>
      <c r="V493" s="26">
        <v>0.031</v>
      </c>
      <c r="W493" s="23">
        <v>2669.6683468375986</v>
      </c>
    </row>
    <row r="494" spans="1:23" ht="12.75">
      <c r="A494" s="1">
        <v>36346</v>
      </c>
      <c r="B494" s="14">
        <v>186</v>
      </c>
      <c r="C494" s="2">
        <v>0.88356483</v>
      </c>
      <c r="D494" s="15">
        <v>0.88356483</v>
      </c>
      <c r="E494" s="3">
        <v>4846</v>
      </c>
      <c r="F494" s="16">
        <v>0</v>
      </c>
      <c r="G494" s="18">
        <v>774.1</v>
      </c>
      <c r="H494" s="19">
        <f t="shared" si="50"/>
        <v>739.1</v>
      </c>
      <c r="I494" s="17">
        <v>739.1</v>
      </c>
      <c r="J494" s="19">
        <f t="shared" si="51"/>
        <v>2619.362616941131</v>
      </c>
      <c r="K494" s="19">
        <f t="shared" si="52"/>
        <v>2657.412156941131</v>
      </c>
      <c r="L494" s="19">
        <f t="shared" si="48"/>
        <v>2686.418016941131</v>
      </c>
      <c r="M494" s="23">
        <f t="shared" si="53"/>
        <v>2671.915086941131</v>
      </c>
      <c r="O494" s="17">
        <v>37.6</v>
      </c>
      <c r="P494" s="24">
        <v>0.524</v>
      </c>
      <c r="Q494" s="30">
        <f t="shared" si="54"/>
        <v>43.400000000000006</v>
      </c>
      <c r="R494">
        <v>43.4</v>
      </c>
      <c r="S494" s="24">
        <v>4.277</v>
      </c>
      <c r="V494" s="26">
        <v>0.026</v>
      </c>
      <c r="W494" s="23">
        <v>2671.915086941131</v>
      </c>
    </row>
    <row r="495" spans="1:23" ht="12.75">
      <c r="A495" s="1">
        <v>36346</v>
      </c>
      <c r="B495" s="14">
        <v>186</v>
      </c>
      <c r="C495" s="2">
        <v>0.883680582</v>
      </c>
      <c r="D495" s="15">
        <v>0.883680582</v>
      </c>
      <c r="E495" s="3">
        <v>4856</v>
      </c>
      <c r="F495" s="16">
        <v>0</v>
      </c>
      <c r="G495" s="18">
        <v>774.6</v>
      </c>
      <c r="H495" s="19">
        <f t="shared" si="50"/>
        <v>739.6</v>
      </c>
      <c r="I495" s="17">
        <v>739.6</v>
      </c>
      <c r="J495" s="19">
        <f t="shared" si="51"/>
        <v>2613.7469060542185</v>
      </c>
      <c r="K495" s="19">
        <f t="shared" si="52"/>
        <v>2651.7964460542184</v>
      </c>
      <c r="L495" s="19">
        <f t="shared" si="48"/>
        <v>2680.8023060542187</v>
      </c>
      <c r="M495" s="23">
        <f t="shared" si="53"/>
        <v>2666.2993760542186</v>
      </c>
      <c r="O495" s="17">
        <v>37.5</v>
      </c>
      <c r="P495" s="24">
        <v>0.505</v>
      </c>
      <c r="Q495" s="30">
        <f t="shared" si="54"/>
        <v>41.5</v>
      </c>
      <c r="R495">
        <v>41.5</v>
      </c>
      <c r="S495" s="24">
        <v>4.508</v>
      </c>
      <c r="V495" s="26">
        <v>0.022</v>
      </c>
      <c r="W495" s="23">
        <v>2666.2993760542186</v>
      </c>
    </row>
    <row r="496" spans="1:23" ht="12.75">
      <c r="A496" s="1">
        <v>36346</v>
      </c>
      <c r="B496" s="14">
        <v>186</v>
      </c>
      <c r="C496" s="2">
        <v>0.883796275</v>
      </c>
      <c r="D496" s="15">
        <v>0.883796275</v>
      </c>
      <c r="E496" s="3">
        <v>4866</v>
      </c>
      <c r="F496" s="16">
        <v>0</v>
      </c>
      <c r="G496" s="18">
        <v>774.6</v>
      </c>
      <c r="H496" s="19">
        <f t="shared" si="50"/>
        <v>739.6</v>
      </c>
      <c r="I496" s="17">
        <v>739.6</v>
      </c>
      <c r="J496" s="19">
        <f t="shared" si="51"/>
        <v>2613.7469060542185</v>
      </c>
      <c r="K496" s="19">
        <f t="shared" si="52"/>
        <v>2651.7964460542184</v>
      </c>
      <c r="L496" s="19">
        <f t="shared" si="48"/>
        <v>2680.8023060542187</v>
      </c>
      <c r="M496" s="23">
        <f t="shared" si="53"/>
        <v>2666.2993760542186</v>
      </c>
      <c r="O496" s="17">
        <v>37.6</v>
      </c>
      <c r="P496" s="24">
        <v>0.524</v>
      </c>
      <c r="Q496" s="30">
        <f t="shared" si="54"/>
        <v>43.400000000000006</v>
      </c>
      <c r="R496">
        <v>43.4</v>
      </c>
      <c r="S496" s="24">
        <v>4.069</v>
      </c>
      <c r="V496" s="26">
        <v>0.023</v>
      </c>
      <c r="W496" s="23">
        <v>2666.2993760542186</v>
      </c>
    </row>
    <row r="497" spans="1:23" ht="12.75">
      <c r="A497" s="1">
        <v>36346</v>
      </c>
      <c r="B497" s="14">
        <v>186</v>
      </c>
      <c r="C497" s="2">
        <v>0.883912027</v>
      </c>
      <c r="D497" s="15">
        <v>0.883912027</v>
      </c>
      <c r="E497" s="3">
        <v>4876</v>
      </c>
      <c r="F497" s="16">
        <v>0</v>
      </c>
      <c r="G497" s="18">
        <v>775</v>
      </c>
      <c r="H497" s="19">
        <f t="shared" si="50"/>
        <v>740</v>
      </c>
      <c r="I497" s="17">
        <v>740</v>
      </c>
      <c r="J497" s="19">
        <f t="shared" si="51"/>
        <v>2609.25707011245</v>
      </c>
      <c r="K497" s="19">
        <f t="shared" si="52"/>
        <v>2647.30661011245</v>
      </c>
      <c r="L497" s="19">
        <f t="shared" si="48"/>
        <v>2676.3124701124502</v>
      </c>
      <c r="M497" s="23">
        <f t="shared" si="53"/>
        <v>2661.80954011245</v>
      </c>
      <c r="O497" s="17">
        <v>37.6</v>
      </c>
      <c r="P497" s="24">
        <v>0.494</v>
      </c>
      <c r="Q497" s="30">
        <f t="shared" si="54"/>
        <v>40.4</v>
      </c>
      <c r="R497">
        <v>40.4</v>
      </c>
      <c r="S497" s="24">
        <v>4.268</v>
      </c>
      <c r="V497" s="26">
        <v>0.019</v>
      </c>
      <c r="W497" s="23">
        <v>2661.80954011245</v>
      </c>
    </row>
    <row r="498" spans="1:23" ht="12.75">
      <c r="A498" s="1">
        <v>36346</v>
      </c>
      <c r="B498" s="14">
        <v>186</v>
      </c>
      <c r="C498" s="2">
        <v>0.884027779</v>
      </c>
      <c r="D498" s="15">
        <v>0.884027779</v>
      </c>
      <c r="E498" s="3">
        <v>4886</v>
      </c>
      <c r="F498" s="16">
        <v>0</v>
      </c>
      <c r="G498" s="18">
        <v>775.5</v>
      </c>
      <c r="H498" s="19">
        <f t="shared" si="50"/>
        <v>740.5</v>
      </c>
      <c r="I498" s="17">
        <v>740.5</v>
      </c>
      <c r="J498" s="19">
        <f t="shared" si="51"/>
        <v>2603.648186838077</v>
      </c>
      <c r="K498" s="19">
        <f t="shared" si="52"/>
        <v>2641.697726838077</v>
      </c>
      <c r="L498" s="19">
        <f t="shared" si="48"/>
        <v>2670.703586838077</v>
      </c>
      <c r="M498" s="23">
        <f t="shared" si="53"/>
        <v>2656.200656838077</v>
      </c>
      <c r="O498" s="17">
        <v>37.8</v>
      </c>
      <c r="P498" s="24">
        <v>0.509</v>
      </c>
      <c r="Q498" s="30">
        <f t="shared" si="54"/>
        <v>41.9</v>
      </c>
      <c r="R498">
        <v>41.9</v>
      </c>
      <c r="S498" s="24">
        <v>4.029</v>
      </c>
      <c r="V498" s="26">
        <v>0.021</v>
      </c>
      <c r="W498" s="23">
        <v>2656.200656838077</v>
      </c>
    </row>
    <row r="499" spans="1:23" ht="12.75">
      <c r="A499" s="1">
        <v>36346</v>
      </c>
      <c r="B499" s="14">
        <v>186</v>
      </c>
      <c r="C499" s="2">
        <v>0.884143531</v>
      </c>
      <c r="D499" s="15">
        <v>0.884143531</v>
      </c>
      <c r="E499" s="3">
        <v>4896</v>
      </c>
      <c r="F499" s="16">
        <v>0</v>
      </c>
      <c r="G499" s="18">
        <v>776</v>
      </c>
      <c r="H499" s="19">
        <f t="shared" si="50"/>
        <v>741</v>
      </c>
      <c r="I499" s="17">
        <v>741</v>
      </c>
      <c r="J499" s="19">
        <f t="shared" si="51"/>
        <v>2598.043089512878</v>
      </c>
      <c r="K499" s="19">
        <f t="shared" si="52"/>
        <v>2636.092629512878</v>
      </c>
      <c r="L499" s="19">
        <f t="shared" si="48"/>
        <v>2665.098489512878</v>
      </c>
      <c r="M499" s="23">
        <f t="shared" si="53"/>
        <v>2650.595559512878</v>
      </c>
      <c r="O499" s="17">
        <v>37.7</v>
      </c>
      <c r="P499" s="24">
        <v>0.486</v>
      </c>
      <c r="Q499" s="30">
        <f t="shared" si="54"/>
        <v>39.6</v>
      </c>
      <c r="R499">
        <v>39.6</v>
      </c>
      <c r="S499" s="24">
        <v>3.36</v>
      </c>
      <c r="V499" s="26">
        <v>0.022</v>
      </c>
      <c r="W499" s="23">
        <v>2650.595559512878</v>
      </c>
    </row>
    <row r="500" spans="1:23" ht="12.75">
      <c r="A500" s="1">
        <v>36346</v>
      </c>
      <c r="B500" s="14">
        <v>186</v>
      </c>
      <c r="C500" s="2">
        <v>0.884259284</v>
      </c>
      <c r="D500" s="15">
        <v>0.884259284</v>
      </c>
      <c r="E500" s="3">
        <v>4906</v>
      </c>
      <c r="F500" s="16">
        <v>0</v>
      </c>
      <c r="G500" s="18">
        <v>776.7</v>
      </c>
      <c r="H500" s="19">
        <f t="shared" si="50"/>
        <v>741.7</v>
      </c>
      <c r="I500" s="17">
        <v>741.7</v>
      </c>
      <c r="J500" s="19">
        <f t="shared" si="51"/>
        <v>2590.2023039294577</v>
      </c>
      <c r="K500" s="19">
        <f t="shared" si="52"/>
        <v>2628.2518439294577</v>
      </c>
      <c r="L500" s="19">
        <f t="shared" si="48"/>
        <v>2657.257703929458</v>
      </c>
      <c r="M500" s="23">
        <f t="shared" si="53"/>
        <v>2642.7547739294578</v>
      </c>
      <c r="O500" s="17">
        <v>37.5</v>
      </c>
      <c r="P500" s="24">
        <v>0.526</v>
      </c>
      <c r="Q500" s="30">
        <f t="shared" si="54"/>
        <v>43.6</v>
      </c>
      <c r="R500">
        <v>43.6</v>
      </c>
      <c r="S500" s="24">
        <v>3.764</v>
      </c>
      <c r="V500" s="26">
        <v>0.022</v>
      </c>
      <c r="W500" s="23">
        <v>2642.7547739294578</v>
      </c>
    </row>
    <row r="501" spans="1:23" ht="12.75">
      <c r="A501" s="1">
        <v>36346</v>
      </c>
      <c r="B501" s="14">
        <v>186</v>
      </c>
      <c r="C501" s="2">
        <v>0.884374976</v>
      </c>
      <c r="D501" s="15">
        <v>0.884374976</v>
      </c>
      <c r="E501" s="3">
        <v>4916</v>
      </c>
      <c r="F501" s="16">
        <v>0</v>
      </c>
      <c r="G501" s="18">
        <v>777.1</v>
      </c>
      <c r="H501" s="19">
        <f t="shared" si="50"/>
        <v>742.1</v>
      </c>
      <c r="I501" s="17">
        <v>742.1</v>
      </c>
      <c r="J501" s="19">
        <f t="shared" si="51"/>
        <v>2585.7251767839366</v>
      </c>
      <c r="K501" s="19">
        <f t="shared" si="52"/>
        <v>2623.7747167839366</v>
      </c>
      <c r="L501" s="19">
        <f t="shared" si="48"/>
        <v>2652.780576783937</v>
      </c>
      <c r="M501" s="23">
        <f t="shared" si="53"/>
        <v>2638.2776467839367</v>
      </c>
      <c r="O501" s="17">
        <v>37.6</v>
      </c>
      <c r="P501" s="24">
        <v>0.494</v>
      </c>
      <c r="Q501" s="30">
        <f t="shared" si="54"/>
        <v>40.4</v>
      </c>
      <c r="R501">
        <v>40.4</v>
      </c>
      <c r="S501" s="24">
        <v>3.622</v>
      </c>
      <c r="V501" s="26">
        <v>0.022</v>
      </c>
      <c r="W501" s="23">
        <v>2638.2776467839367</v>
      </c>
    </row>
    <row r="502" spans="1:23" ht="12.75">
      <c r="A502" s="1">
        <v>36346</v>
      </c>
      <c r="B502" s="14">
        <v>186</v>
      </c>
      <c r="C502" s="2">
        <v>0.884490728</v>
      </c>
      <c r="D502" s="15">
        <v>0.884490728</v>
      </c>
      <c r="E502" s="3">
        <v>4926</v>
      </c>
      <c r="F502" s="16">
        <v>0</v>
      </c>
      <c r="G502" s="18">
        <v>777.7</v>
      </c>
      <c r="H502" s="19">
        <f t="shared" si="50"/>
        <v>742.7</v>
      </c>
      <c r="I502" s="17">
        <v>742.7</v>
      </c>
      <c r="J502" s="19">
        <f t="shared" si="51"/>
        <v>2579.014008822737</v>
      </c>
      <c r="K502" s="19">
        <f t="shared" si="52"/>
        <v>2617.063548822737</v>
      </c>
      <c r="L502" s="19">
        <f t="shared" si="48"/>
        <v>2646.0694088227374</v>
      </c>
      <c r="M502" s="23">
        <f t="shared" si="53"/>
        <v>2631.5664788227373</v>
      </c>
      <c r="O502" s="17">
        <v>37.4</v>
      </c>
      <c r="P502" s="24">
        <v>0.511</v>
      </c>
      <c r="Q502" s="30">
        <f t="shared" si="54"/>
        <v>42.1</v>
      </c>
      <c r="R502">
        <v>42.1</v>
      </c>
      <c r="S502" s="24">
        <v>3.894</v>
      </c>
      <c r="V502" s="26">
        <v>0.021</v>
      </c>
      <c r="W502" s="23">
        <v>2631.5664788227373</v>
      </c>
    </row>
    <row r="503" spans="1:23" ht="12.75">
      <c r="A503" s="1">
        <v>36346</v>
      </c>
      <c r="B503" s="14">
        <v>186</v>
      </c>
      <c r="C503" s="2">
        <v>0.884606481</v>
      </c>
      <c r="D503" s="15">
        <v>0.884606481</v>
      </c>
      <c r="E503" s="3">
        <v>4936</v>
      </c>
      <c r="F503" s="16">
        <v>0</v>
      </c>
      <c r="G503" s="18">
        <v>777.9</v>
      </c>
      <c r="H503" s="19">
        <f t="shared" si="50"/>
        <v>742.9</v>
      </c>
      <c r="I503" s="17">
        <v>742.9</v>
      </c>
      <c r="J503" s="19">
        <f t="shared" si="51"/>
        <v>2576.778157605137</v>
      </c>
      <c r="K503" s="19">
        <f t="shared" si="52"/>
        <v>2614.827697605137</v>
      </c>
      <c r="L503" s="19">
        <f t="shared" si="48"/>
        <v>2643.8335576051372</v>
      </c>
      <c r="M503" s="23">
        <f t="shared" si="53"/>
        <v>2629.330627605137</v>
      </c>
      <c r="O503" s="17">
        <v>37.6</v>
      </c>
      <c r="P503" s="24">
        <v>0.479</v>
      </c>
      <c r="Q503" s="30">
        <f t="shared" si="54"/>
        <v>38.9</v>
      </c>
      <c r="R503">
        <v>38.9</v>
      </c>
      <c r="S503" s="24">
        <v>4.248</v>
      </c>
      <c r="V503" s="26">
        <v>0.019</v>
      </c>
      <c r="W503" s="23">
        <v>2629.330627605137</v>
      </c>
    </row>
    <row r="504" spans="1:23" ht="12.75">
      <c r="A504" s="1">
        <v>36346</v>
      </c>
      <c r="B504" s="14">
        <v>186</v>
      </c>
      <c r="C504" s="2">
        <v>0.884722233</v>
      </c>
      <c r="D504" s="15">
        <v>0.884722233</v>
      </c>
      <c r="E504" s="3">
        <v>4946</v>
      </c>
      <c r="F504" s="16">
        <v>0</v>
      </c>
      <c r="G504" s="18">
        <v>777.6</v>
      </c>
      <c r="H504" s="19">
        <f t="shared" si="50"/>
        <v>742.6</v>
      </c>
      <c r="I504" s="17">
        <v>742.6</v>
      </c>
      <c r="J504" s="19">
        <f t="shared" si="51"/>
        <v>2580.132160224413</v>
      </c>
      <c r="K504" s="19">
        <f t="shared" si="52"/>
        <v>2618.181700224413</v>
      </c>
      <c r="L504" s="19">
        <f t="shared" si="48"/>
        <v>2647.187560224413</v>
      </c>
      <c r="M504" s="23">
        <f t="shared" si="53"/>
        <v>2632.684630224413</v>
      </c>
      <c r="O504" s="17">
        <v>37.6</v>
      </c>
      <c r="P504" s="24">
        <v>0.514</v>
      </c>
      <c r="Q504" s="30">
        <f t="shared" si="54"/>
        <v>42.4</v>
      </c>
      <c r="R504">
        <v>42.4</v>
      </c>
      <c r="S504" s="24">
        <v>3.693</v>
      </c>
      <c r="V504" s="26">
        <v>0.021</v>
      </c>
      <c r="W504" s="23">
        <v>2632.684630224413</v>
      </c>
    </row>
    <row r="505" spans="1:23" ht="12.75">
      <c r="A505" s="1">
        <v>36346</v>
      </c>
      <c r="B505" s="14">
        <v>186</v>
      </c>
      <c r="C505" s="2">
        <v>0.884837985</v>
      </c>
      <c r="D505" s="15">
        <v>0.884837985</v>
      </c>
      <c r="E505" s="3">
        <v>4956</v>
      </c>
      <c r="F505" s="16">
        <v>0</v>
      </c>
      <c r="G505" s="18">
        <v>777.3</v>
      </c>
      <c r="H505" s="19">
        <f t="shared" si="50"/>
        <v>742.3</v>
      </c>
      <c r="I505" s="17">
        <v>742.3</v>
      </c>
      <c r="J505" s="19">
        <f t="shared" si="51"/>
        <v>2583.4875180875633</v>
      </c>
      <c r="K505" s="19">
        <f t="shared" si="52"/>
        <v>2621.5370580875633</v>
      </c>
      <c r="L505" s="19">
        <f t="shared" si="48"/>
        <v>2650.5429180875635</v>
      </c>
      <c r="M505" s="23">
        <f t="shared" si="53"/>
        <v>2636.0399880875634</v>
      </c>
      <c r="O505" s="17">
        <v>37.7</v>
      </c>
      <c r="P505" s="24">
        <v>0.49</v>
      </c>
      <c r="Q505" s="30">
        <f t="shared" si="54"/>
        <v>40</v>
      </c>
      <c r="R505">
        <v>40</v>
      </c>
      <c r="S505" s="24">
        <v>4.279</v>
      </c>
      <c r="V505" s="26">
        <v>0.021</v>
      </c>
      <c r="W505" s="23">
        <v>2636.0399880875634</v>
      </c>
    </row>
    <row r="506" spans="1:23" ht="12.75">
      <c r="A506" s="1">
        <v>36346</v>
      </c>
      <c r="B506" s="14">
        <v>186</v>
      </c>
      <c r="C506" s="2">
        <v>0.884953678</v>
      </c>
      <c r="D506" s="15">
        <v>0.884953678</v>
      </c>
      <c r="E506" s="3">
        <v>4966</v>
      </c>
      <c r="F506" s="16">
        <v>0</v>
      </c>
      <c r="G506" s="18">
        <v>777.2</v>
      </c>
      <c r="H506" s="19">
        <f t="shared" si="50"/>
        <v>742.2</v>
      </c>
      <c r="I506" s="17">
        <v>742.2</v>
      </c>
      <c r="J506" s="19">
        <f t="shared" si="51"/>
        <v>2584.6062720632526</v>
      </c>
      <c r="K506" s="19">
        <f t="shared" si="52"/>
        <v>2622.6558120632526</v>
      </c>
      <c r="L506" s="19">
        <f t="shared" si="48"/>
        <v>2651.661672063253</v>
      </c>
      <c r="M506" s="23">
        <f t="shared" si="53"/>
        <v>2637.1587420632527</v>
      </c>
      <c r="O506" s="17">
        <v>37.5</v>
      </c>
      <c r="P506" s="24">
        <v>0.504</v>
      </c>
      <c r="Q506" s="30">
        <f t="shared" si="54"/>
        <v>41.4</v>
      </c>
      <c r="R506">
        <v>41.4</v>
      </c>
      <c r="S506" s="24">
        <v>4.239</v>
      </c>
      <c r="V506" s="26">
        <v>0.02</v>
      </c>
      <c r="W506" s="23">
        <v>2637.1587420632527</v>
      </c>
    </row>
    <row r="507" spans="1:23" ht="12.75">
      <c r="A507" s="1">
        <v>36346</v>
      </c>
      <c r="B507" s="14">
        <v>186</v>
      </c>
      <c r="C507" s="2">
        <v>0.88506943</v>
      </c>
      <c r="D507" s="15">
        <v>0.88506943</v>
      </c>
      <c r="E507" s="3">
        <v>4976</v>
      </c>
      <c r="F507" s="16">
        <v>0</v>
      </c>
      <c r="G507" s="18">
        <v>777</v>
      </c>
      <c r="H507" s="19">
        <f t="shared" si="50"/>
        <v>742</v>
      </c>
      <c r="I507" s="17">
        <v>742</v>
      </c>
      <c r="J507" s="19">
        <f t="shared" si="51"/>
        <v>2586.8442322902465</v>
      </c>
      <c r="K507" s="19">
        <f t="shared" si="52"/>
        <v>2624.8937722902465</v>
      </c>
      <c r="L507" s="19">
        <f t="shared" si="48"/>
        <v>2653.8996322902467</v>
      </c>
      <c r="M507" s="23">
        <f t="shared" si="53"/>
        <v>2639.3967022902466</v>
      </c>
      <c r="O507" s="17">
        <v>37.7</v>
      </c>
      <c r="P507" s="24">
        <v>0.485</v>
      </c>
      <c r="Q507" s="30">
        <f t="shared" si="54"/>
        <v>39.5</v>
      </c>
      <c r="R507">
        <v>39.5</v>
      </c>
      <c r="S507" s="24">
        <v>4.03</v>
      </c>
      <c r="V507" s="26">
        <v>0.019</v>
      </c>
      <c r="W507" s="23">
        <v>2639.3967022902466</v>
      </c>
    </row>
    <row r="508" spans="1:23" ht="12.75">
      <c r="A508" s="1">
        <v>36346</v>
      </c>
      <c r="B508" s="14">
        <v>186</v>
      </c>
      <c r="C508" s="2">
        <v>0.885185182</v>
      </c>
      <c r="D508" s="15">
        <v>0.885185182</v>
      </c>
      <c r="E508" s="3">
        <v>4986</v>
      </c>
      <c r="F508" s="16">
        <v>0</v>
      </c>
      <c r="G508" s="18">
        <v>776.5</v>
      </c>
      <c r="H508" s="19">
        <f t="shared" si="50"/>
        <v>741.5</v>
      </c>
      <c r="I508" s="17">
        <v>741.5</v>
      </c>
      <c r="J508" s="19">
        <f t="shared" si="51"/>
        <v>2592.4417730293317</v>
      </c>
      <c r="K508" s="19">
        <f t="shared" si="52"/>
        <v>2630.4913130293316</v>
      </c>
      <c r="L508" s="19">
        <f t="shared" si="48"/>
        <v>2659.497173029332</v>
      </c>
      <c r="M508" s="23">
        <f t="shared" si="53"/>
        <v>2644.9942430293318</v>
      </c>
      <c r="O508" s="17">
        <v>37.7</v>
      </c>
      <c r="P508" s="24">
        <v>0.515</v>
      </c>
      <c r="Q508" s="30">
        <f t="shared" si="54"/>
        <v>42.5</v>
      </c>
      <c r="R508">
        <v>42.5</v>
      </c>
      <c r="S508" s="24">
        <v>3.96</v>
      </c>
      <c r="V508" s="26">
        <v>0.029</v>
      </c>
      <c r="W508" s="23">
        <v>2644.9942430293318</v>
      </c>
    </row>
    <row r="509" spans="1:23" ht="12.75">
      <c r="A509" s="1">
        <v>36346</v>
      </c>
      <c r="B509" s="14">
        <v>186</v>
      </c>
      <c r="C509" s="2">
        <v>0.885300934</v>
      </c>
      <c r="D509" s="15">
        <v>0.885300934</v>
      </c>
      <c r="E509" s="3">
        <v>4996</v>
      </c>
      <c r="F509" s="16">
        <v>0</v>
      </c>
      <c r="G509" s="18">
        <v>776.4</v>
      </c>
      <c r="H509" s="19">
        <f t="shared" si="50"/>
        <v>741.4</v>
      </c>
      <c r="I509" s="17">
        <v>741.4</v>
      </c>
      <c r="J509" s="19">
        <f t="shared" si="51"/>
        <v>2593.561734103523</v>
      </c>
      <c r="K509" s="19">
        <f t="shared" si="52"/>
        <v>2631.611274103523</v>
      </c>
      <c r="L509" s="19">
        <f t="shared" si="48"/>
        <v>2660.6171341035233</v>
      </c>
      <c r="M509" s="23">
        <f t="shared" si="53"/>
        <v>2646.114204103523</v>
      </c>
      <c r="O509" s="17">
        <v>37.8</v>
      </c>
      <c r="P509" s="24">
        <v>0.504</v>
      </c>
      <c r="Q509" s="30">
        <f t="shared" si="54"/>
        <v>41.4</v>
      </c>
      <c r="R509">
        <v>41.4</v>
      </c>
      <c r="S509" s="24">
        <v>4.564</v>
      </c>
      <c r="V509" s="26">
        <v>12.499</v>
      </c>
      <c r="W509" s="23">
        <v>2646.114204103523</v>
      </c>
    </row>
    <row r="510" spans="1:23" ht="12.75">
      <c r="A510" s="1">
        <v>36346</v>
      </c>
      <c r="B510" s="14">
        <v>186</v>
      </c>
      <c r="C510" s="2">
        <v>0.885416687</v>
      </c>
      <c r="D510" s="15">
        <v>0.885416687</v>
      </c>
      <c r="E510" s="3">
        <v>5006</v>
      </c>
      <c r="F510" s="16">
        <v>0</v>
      </c>
      <c r="G510" s="18">
        <v>776.3</v>
      </c>
      <c r="H510" s="19">
        <f t="shared" si="50"/>
        <v>741.3</v>
      </c>
      <c r="I510" s="17">
        <v>741.3</v>
      </c>
      <c r="J510" s="19">
        <f t="shared" si="51"/>
        <v>2594.6818462482033</v>
      </c>
      <c r="K510" s="19">
        <f t="shared" si="52"/>
        <v>2632.7313862482033</v>
      </c>
      <c r="L510" s="19">
        <f t="shared" si="48"/>
        <v>2661.7372462482035</v>
      </c>
      <c r="M510" s="23">
        <f t="shared" si="53"/>
        <v>2647.2343162482034</v>
      </c>
      <c r="O510" s="17">
        <v>37.8</v>
      </c>
      <c r="P510" s="24">
        <v>0.52</v>
      </c>
      <c r="Q510" s="30">
        <f t="shared" si="54"/>
        <v>43</v>
      </c>
      <c r="R510">
        <v>43</v>
      </c>
      <c r="S510" s="24">
        <v>4.509</v>
      </c>
      <c r="V510" s="26">
        <v>12.475</v>
      </c>
      <c r="W510" s="23">
        <v>2647.2343162482034</v>
      </c>
    </row>
    <row r="511" spans="1:23" ht="12.75">
      <c r="A511" s="1">
        <v>36346</v>
      </c>
      <c r="B511" s="14">
        <v>186</v>
      </c>
      <c r="C511" s="2">
        <v>0.885532379</v>
      </c>
      <c r="D511" s="15">
        <v>0.885532379</v>
      </c>
      <c r="E511" s="3">
        <v>5016</v>
      </c>
      <c r="F511" s="16">
        <v>0</v>
      </c>
      <c r="G511" s="18">
        <v>776.5</v>
      </c>
      <c r="H511" s="19">
        <f t="shared" si="50"/>
        <v>741.5</v>
      </c>
      <c r="I511" s="17">
        <v>741.5</v>
      </c>
      <c r="J511" s="19">
        <f t="shared" si="51"/>
        <v>2592.4417730293317</v>
      </c>
      <c r="K511" s="19">
        <f t="shared" si="52"/>
        <v>2630.4913130293316</v>
      </c>
      <c r="L511" s="19">
        <f t="shared" si="48"/>
        <v>2659.497173029332</v>
      </c>
      <c r="M511" s="23">
        <f t="shared" si="53"/>
        <v>2644.9942430293318</v>
      </c>
      <c r="O511" s="17">
        <v>37.8</v>
      </c>
      <c r="P511" s="24">
        <v>0.49</v>
      </c>
      <c r="Q511" s="30">
        <f t="shared" si="54"/>
        <v>40</v>
      </c>
      <c r="R511">
        <v>40</v>
      </c>
      <c r="S511" s="24">
        <v>4.138</v>
      </c>
      <c r="V511" s="26">
        <v>12.52</v>
      </c>
      <c r="W511" s="23">
        <v>2644.9942430293318</v>
      </c>
    </row>
    <row r="512" spans="1:23" ht="12.75">
      <c r="A512" s="1">
        <v>36346</v>
      </c>
      <c r="B512" s="14">
        <v>186</v>
      </c>
      <c r="C512" s="2">
        <v>0.885648131</v>
      </c>
      <c r="D512" s="15">
        <v>0.885648131</v>
      </c>
      <c r="E512" s="3">
        <v>5026</v>
      </c>
      <c r="F512" s="16">
        <v>0</v>
      </c>
      <c r="G512" s="18">
        <v>776.8</v>
      </c>
      <c r="H512" s="19">
        <f t="shared" si="50"/>
        <v>741.8</v>
      </c>
      <c r="I512" s="17">
        <v>741.8</v>
      </c>
      <c r="J512" s="19">
        <f t="shared" si="51"/>
        <v>2589.0827958223367</v>
      </c>
      <c r="K512" s="19">
        <f t="shared" si="52"/>
        <v>2627.1323358223367</v>
      </c>
      <c r="L512" s="19">
        <f t="shared" si="48"/>
        <v>2656.138195822337</v>
      </c>
      <c r="M512" s="23">
        <f t="shared" si="53"/>
        <v>2641.635265822337</v>
      </c>
      <c r="O512" s="17">
        <v>37.4</v>
      </c>
      <c r="P512" s="24">
        <v>0.514</v>
      </c>
      <c r="Q512" s="30">
        <f t="shared" si="54"/>
        <v>42.4</v>
      </c>
      <c r="R512">
        <v>42.4</v>
      </c>
      <c r="S512" s="24">
        <v>4.632</v>
      </c>
      <c r="V512" s="26">
        <v>12.488</v>
      </c>
      <c r="W512" s="23">
        <v>2641.635265822337</v>
      </c>
    </row>
    <row r="513" spans="1:23" ht="12.75">
      <c r="A513" s="1">
        <v>36346</v>
      </c>
      <c r="B513" s="14">
        <v>186</v>
      </c>
      <c r="C513" s="2">
        <v>0.885763884</v>
      </c>
      <c r="D513" s="15">
        <v>0.885763884</v>
      </c>
      <c r="E513" s="3">
        <v>5036</v>
      </c>
      <c r="F513" s="16">
        <v>0</v>
      </c>
      <c r="G513" s="18">
        <v>777.3</v>
      </c>
      <c r="H513" s="19">
        <f t="shared" si="50"/>
        <v>742.3</v>
      </c>
      <c r="I513" s="17">
        <v>742.3</v>
      </c>
      <c r="J513" s="19">
        <f t="shared" si="51"/>
        <v>2583.4875180875633</v>
      </c>
      <c r="K513" s="19">
        <f t="shared" si="52"/>
        <v>2621.5370580875633</v>
      </c>
      <c r="L513" s="19">
        <f t="shared" si="48"/>
        <v>2650.5429180875635</v>
      </c>
      <c r="M513" s="23">
        <f t="shared" si="53"/>
        <v>2636.0399880875634</v>
      </c>
      <c r="O513" s="17">
        <v>37.3</v>
      </c>
      <c r="P513" s="24">
        <v>0.486</v>
      </c>
      <c r="Q513" s="30">
        <f t="shared" si="54"/>
        <v>39.6</v>
      </c>
      <c r="R513">
        <v>39.6</v>
      </c>
      <c r="S513" s="24">
        <v>4.376</v>
      </c>
      <c r="V513" s="26">
        <v>12.481</v>
      </c>
      <c r="W513" s="23">
        <v>2636.0399880875634</v>
      </c>
    </row>
    <row r="514" spans="1:23" ht="12.75">
      <c r="A514" s="1">
        <v>36346</v>
      </c>
      <c r="B514" s="14">
        <v>186</v>
      </c>
      <c r="C514" s="2">
        <v>0.885879636</v>
      </c>
      <c r="D514" s="15">
        <v>0.885879636</v>
      </c>
      <c r="E514" s="3">
        <v>5046</v>
      </c>
      <c r="F514" s="16">
        <v>0</v>
      </c>
      <c r="G514" s="18">
        <v>777.9</v>
      </c>
      <c r="H514" s="19">
        <f t="shared" si="50"/>
        <v>742.9</v>
      </c>
      <c r="I514" s="17">
        <v>742.9</v>
      </c>
      <c r="J514" s="19">
        <f t="shared" si="51"/>
        <v>2576.778157605137</v>
      </c>
      <c r="K514" s="19">
        <f t="shared" si="52"/>
        <v>2614.827697605137</v>
      </c>
      <c r="L514" s="19">
        <f t="shared" si="48"/>
        <v>2643.8335576051372</v>
      </c>
      <c r="M514" s="23">
        <f t="shared" si="53"/>
        <v>2629.330627605137</v>
      </c>
      <c r="O514" s="17">
        <v>37.5</v>
      </c>
      <c r="P514" s="24">
        <v>0.509</v>
      </c>
      <c r="Q514" s="30">
        <f t="shared" si="54"/>
        <v>41.9</v>
      </c>
      <c r="R514">
        <v>41.9</v>
      </c>
      <c r="S514" s="24">
        <v>4.457</v>
      </c>
      <c r="V514" s="26">
        <v>12.52</v>
      </c>
      <c r="W514" s="23">
        <v>2629.330627605137</v>
      </c>
    </row>
    <row r="515" spans="1:23" ht="12.75">
      <c r="A515" s="1">
        <v>36346</v>
      </c>
      <c r="B515" s="14">
        <v>186</v>
      </c>
      <c r="C515" s="2">
        <v>0.885995388</v>
      </c>
      <c r="D515" s="15">
        <v>0.885995388</v>
      </c>
      <c r="E515" s="3">
        <v>5056</v>
      </c>
      <c r="F515" s="16">
        <v>0</v>
      </c>
      <c r="G515" s="18">
        <v>778.4</v>
      </c>
      <c r="H515" s="19">
        <f t="shared" si="50"/>
        <v>743.4</v>
      </c>
      <c r="I515" s="17">
        <v>743.4</v>
      </c>
      <c r="J515" s="19">
        <f t="shared" si="51"/>
        <v>2571.191161921056</v>
      </c>
      <c r="K515" s="19">
        <f t="shared" si="52"/>
        <v>2609.240701921056</v>
      </c>
      <c r="L515" s="19">
        <f t="shared" si="48"/>
        <v>2638.246561921056</v>
      </c>
      <c r="M515" s="23">
        <f t="shared" si="53"/>
        <v>2623.743631921056</v>
      </c>
      <c r="O515" s="17">
        <v>37.5</v>
      </c>
      <c r="P515" s="24">
        <v>0.479</v>
      </c>
      <c r="Q515" s="30">
        <f t="shared" si="54"/>
        <v>38.9</v>
      </c>
      <c r="R515">
        <v>38.9</v>
      </c>
      <c r="S515" s="24">
        <v>4.209</v>
      </c>
      <c r="T515" s="29">
        <v>15.732</v>
      </c>
      <c r="U515" s="29">
        <f aca="true" t="shared" si="55" ref="U515:U578">AVERAGE(T510:T515)</f>
        <v>15.732</v>
      </c>
      <c r="V515" s="26">
        <v>12.518</v>
      </c>
      <c r="W515" s="23">
        <v>2623.743631921056</v>
      </c>
    </row>
    <row r="516" spans="1:23" ht="12.75">
      <c r="A516" s="1">
        <v>36346</v>
      </c>
      <c r="B516" s="14">
        <v>186</v>
      </c>
      <c r="C516" s="2">
        <v>0.88611114</v>
      </c>
      <c r="D516" s="15">
        <v>0.88611114</v>
      </c>
      <c r="E516" s="3">
        <v>5066</v>
      </c>
      <c r="F516" s="16">
        <v>0</v>
      </c>
      <c r="G516" s="18">
        <v>778.3</v>
      </c>
      <c r="H516" s="19">
        <f t="shared" si="50"/>
        <v>743.3</v>
      </c>
      <c r="I516" s="17">
        <v>743.3</v>
      </c>
      <c r="J516" s="19">
        <f t="shared" si="51"/>
        <v>2572.3082603786497</v>
      </c>
      <c r="K516" s="19">
        <f t="shared" si="52"/>
        <v>2610.3578003786497</v>
      </c>
      <c r="L516" s="19">
        <f t="shared" si="48"/>
        <v>2639.36366037865</v>
      </c>
      <c r="M516" s="23">
        <f t="shared" si="53"/>
        <v>2624.86073037865</v>
      </c>
      <c r="O516" s="17">
        <v>37.6</v>
      </c>
      <c r="P516" s="24">
        <v>0.514</v>
      </c>
      <c r="Q516" s="30">
        <f t="shared" si="54"/>
        <v>42.4</v>
      </c>
      <c r="R516">
        <v>42.4</v>
      </c>
      <c r="S516" s="24">
        <v>4.069</v>
      </c>
      <c r="T516" s="29">
        <v>-4.651</v>
      </c>
      <c r="U516" s="29">
        <f t="shared" si="55"/>
        <v>5.5405</v>
      </c>
      <c r="V516" s="26">
        <v>12.483</v>
      </c>
      <c r="W516" s="23">
        <v>2624.86073037865</v>
      </c>
    </row>
    <row r="517" spans="1:23" ht="12.75">
      <c r="A517" s="1">
        <v>36346</v>
      </c>
      <c r="B517" s="14">
        <v>186</v>
      </c>
      <c r="C517" s="2">
        <v>0.886226833</v>
      </c>
      <c r="D517" s="15">
        <v>0.886226833</v>
      </c>
      <c r="E517" s="3">
        <v>5076</v>
      </c>
      <c r="F517" s="16">
        <v>0</v>
      </c>
      <c r="G517" s="18">
        <v>777</v>
      </c>
      <c r="H517" s="19">
        <f t="shared" si="50"/>
        <v>742</v>
      </c>
      <c r="I517" s="17">
        <v>742</v>
      </c>
      <c r="J517" s="19">
        <f t="shared" si="51"/>
        <v>2586.8442322902465</v>
      </c>
      <c r="K517" s="19">
        <f t="shared" si="52"/>
        <v>2624.8937722902465</v>
      </c>
      <c r="L517" s="19">
        <f t="shared" si="48"/>
        <v>2653.8996322902467</v>
      </c>
      <c r="M517" s="23">
        <f t="shared" si="53"/>
        <v>2639.3967022902466</v>
      </c>
      <c r="O517" s="17">
        <v>37.4</v>
      </c>
      <c r="P517" s="24">
        <v>0.494</v>
      </c>
      <c r="Q517" s="30">
        <f t="shared" si="54"/>
        <v>40.4</v>
      </c>
      <c r="R517">
        <v>40.4</v>
      </c>
      <c r="S517" s="24">
        <v>4.278</v>
      </c>
      <c r="T517" s="29">
        <v>38.027</v>
      </c>
      <c r="U517" s="29">
        <f t="shared" si="55"/>
        <v>16.369333333333334</v>
      </c>
      <c r="V517" s="26">
        <v>12.556</v>
      </c>
      <c r="W517" s="23">
        <v>2639.3967022902466</v>
      </c>
    </row>
    <row r="518" spans="1:23" ht="12.75">
      <c r="A518" s="1">
        <v>36346</v>
      </c>
      <c r="B518" s="14">
        <v>186</v>
      </c>
      <c r="C518" s="2">
        <v>0.886342585</v>
      </c>
      <c r="D518" s="15">
        <v>0.886342585</v>
      </c>
      <c r="E518" s="3">
        <v>5086</v>
      </c>
      <c r="F518" s="16">
        <v>0</v>
      </c>
      <c r="G518" s="18">
        <v>776</v>
      </c>
      <c r="H518" s="19">
        <f t="shared" si="50"/>
        <v>741</v>
      </c>
      <c r="I518" s="17">
        <v>741</v>
      </c>
      <c r="J518" s="19">
        <f t="shared" si="51"/>
        <v>2598.043089512878</v>
      </c>
      <c r="K518" s="19">
        <f t="shared" si="52"/>
        <v>2636.092629512878</v>
      </c>
      <c r="L518" s="19">
        <f t="shared" si="48"/>
        <v>2665.098489512878</v>
      </c>
      <c r="M518" s="23">
        <f t="shared" si="53"/>
        <v>2650.595559512878</v>
      </c>
      <c r="O518" s="17">
        <v>37.3</v>
      </c>
      <c r="P518" s="24">
        <v>0.519</v>
      </c>
      <c r="Q518" s="30">
        <f t="shared" si="54"/>
        <v>42.9</v>
      </c>
      <c r="R518">
        <v>42.9</v>
      </c>
      <c r="S518" s="24">
        <v>4.368</v>
      </c>
      <c r="T518" s="29">
        <v>59.644</v>
      </c>
      <c r="U518" s="29">
        <f t="shared" si="55"/>
        <v>27.188000000000002</v>
      </c>
      <c r="V518" s="26">
        <v>12.55</v>
      </c>
      <c r="W518" s="23">
        <v>2650.595559512878</v>
      </c>
    </row>
    <row r="519" spans="1:23" ht="12.75">
      <c r="A519" s="1">
        <v>36346</v>
      </c>
      <c r="B519" s="14">
        <v>186</v>
      </c>
      <c r="C519" s="2">
        <v>0.886458337</v>
      </c>
      <c r="D519" s="15">
        <v>0.886458337</v>
      </c>
      <c r="E519" s="3">
        <v>5096</v>
      </c>
      <c r="F519" s="16">
        <v>0</v>
      </c>
      <c r="G519" s="18">
        <v>775.2</v>
      </c>
      <c r="H519" s="19">
        <f t="shared" si="50"/>
        <v>740.2</v>
      </c>
      <c r="I519" s="17">
        <v>740.2</v>
      </c>
      <c r="J519" s="19">
        <f t="shared" si="51"/>
        <v>2607.0130621614885</v>
      </c>
      <c r="K519" s="19">
        <f t="shared" si="52"/>
        <v>2645.0626021614885</v>
      </c>
      <c r="L519" s="19">
        <f t="shared" si="48"/>
        <v>2674.0684621614887</v>
      </c>
      <c r="M519" s="23">
        <f t="shared" si="53"/>
        <v>2659.5655321614886</v>
      </c>
      <c r="O519" s="17">
        <v>37.9</v>
      </c>
      <c r="P519" s="24">
        <v>0.476</v>
      </c>
      <c r="Q519" s="30">
        <f t="shared" si="54"/>
        <v>38.599999999999994</v>
      </c>
      <c r="R519">
        <v>38.6</v>
      </c>
      <c r="S519" s="24">
        <v>4.812</v>
      </c>
      <c r="T519" s="29">
        <v>144.199</v>
      </c>
      <c r="U519" s="29">
        <f t="shared" si="55"/>
        <v>50.5902</v>
      </c>
      <c r="V519" s="26">
        <v>12.508</v>
      </c>
      <c r="W519" s="23">
        <v>2659.5655321614886</v>
      </c>
    </row>
    <row r="520" spans="1:23" ht="12.75">
      <c r="A520" s="1">
        <v>36346</v>
      </c>
      <c r="B520" s="14">
        <v>186</v>
      </c>
      <c r="C520" s="2">
        <v>0.88657409</v>
      </c>
      <c r="D520" s="15">
        <v>0.88657409</v>
      </c>
      <c r="E520" s="3">
        <v>5106</v>
      </c>
      <c r="F520" s="16">
        <v>0</v>
      </c>
      <c r="G520" s="18">
        <v>775.7</v>
      </c>
      <c r="H520" s="19">
        <f t="shared" si="50"/>
        <v>740.7</v>
      </c>
      <c r="I520" s="17">
        <v>740.7</v>
      </c>
      <c r="J520" s="19">
        <f t="shared" si="51"/>
        <v>2601.4056938803487</v>
      </c>
      <c r="K520" s="19">
        <f t="shared" si="52"/>
        <v>2639.4552338803487</v>
      </c>
      <c r="L520" s="19">
        <f t="shared" si="48"/>
        <v>2668.461093880349</v>
      </c>
      <c r="M520" s="23">
        <f t="shared" si="53"/>
        <v>2653.958163880349</v>
      </c>
      <c r="O520" s="17">
        <v>38.1</v>
      </c>
      <c r="P520" s="24">
        <v>0.484</v>
      </c>
      <c r="Q520" s="30">
        <f t="shared" si="54"/>
        <v>39.4</v>
      </c>
      <c r="R520">
        <v>39.4</v>
      </c>
      <c r="S520" s="24">
        <v>4.319</v>
      </c>
      <c r="T520" s="29">
        <v>39.816</v>
      </c>
      <c r="U520" s="29">
        <f t="shared" si="55"/>
        <v>48.794500000000006</v>
      </c>
      <c r="V520" s="26">
        <v>12.522</v>
      </c>
      <c r="W520" s="23">
        <v>2653.958163880349</v>
      </c>
    </row>
    <row r="521" spans="1:23" ht="12.75">
      <c r="A521" s="1">
        <v>36346</v>
      </c>
      <c r="B521" s="14">
        <v>186</v>
      </c>
      <c r="C521" s="2">
        <v>0.886689842</v>
      </c>
      <c r="D521" s="15">
        <v>0.886689842</v>
      </c>
      <c r="E521" s="3">
        <v>5116</v>
      </c>
      <c r="F521" s="16">
        <v>0</v>
      </c>
      <c r="G521" s="18">
        <v>774.9</v>
      </c>
      <c r="H521" s="19">
        <f t="shared" si="50"/>
        <v>739.9</v>
      </c>
      <c r="I521" s="17">
        <v>739.9</v>
      </c>
      <c r="J521" s="19">
        <f t="shared" si="51"/>
        <v>2610.379301531416</v>
      </c>
      <c r="K521" s="19">
        <f t="shared" si="52"/>
        <v>2648.428841531416</v>
      </c>
      <c r="L521" s="19">
        <f aca="true" t="shared" si="56" ref="L521:L584">(J521+67.0554)</f>
        <v>2677.434701531416</v>
      </c>
      <c r="M521" s="23">
        <f t="shared" si="53"/>
        <v>2662.931771531416</v>
      </c>
      <c r="O521" s="17">
        <v>37.8</v>
      </c>
      <c r="P521" s="24">
        <v>0.471</v>
      </c>
      <c r="Q521" s="30">
        <f t="shared" si="54"/>
        <v>38.099999999999994</v>
      </c>
      <c r="R521">
        <v>38.1</v>
      </c>
      <c r="S521" s="24">
        <v>4.079</v>
      </c>
      <c r="T521" s="29">
        <v>-1.505</v>
      </c>
      <c r="U521" s="29">
        <f t="shared" si="55"/>
        <v>45.921666666666674</v>
      </c>
      <c r="V521" s="26">
        <v>12.521</v>
      </c>
      <c r="W521" s="23">
        <v>2662.931771531416</v>
      </c>
    </row>
    <row r="522" spans="1:23" ht="12.75">
      <c r="A522" s="1">
        <v>36346</v>
      </c>
      <c r="B522" s="14">
        <v>186</v>
      </c>
      <c r="C522" s="2">
        <v>0.886805534</v>
      </c>
      <c r="D522" s="15">
        <v>0.886805534</v>
      </c>
      <c r="E522" s="3">
        <v>5126</v>
      </c>
      <c r="F522" s="16">
        <v>0</v>
      </c>
      <c r="G522" s="18">
        <v>774.8</v>
      </c>
      <c r="H522" s="19">
        <f aca="true" t="shared" si="57" ref="H522:H585">(G522-35)</f>
        <v>739.8</v>
      </c>
      <c r="I522" s="17">
        <v>739.8</v>
      </c>
      <c r="J522" s="19">
        <f aca="true" t="shared" si="58" ref="J522:J585">(8303.951372*LN(1013.2/H522))</f>
        <v>2611.5016846340236</v>
      </c>
      <c r="K522" s="19">
        <f aca="true" t="shared" si="59" ref="K522:K585">(J522+38.04954)</f>
        <v>2649.5512246340236</v>
      </c>
      <c r="L522" s="19">
        <f t="shared" si="56"/>
        <v>2678.557084634024</v>
      </c>
      <c r="M522" s="23">
        <f aca="true" t="shared" si="60" ref="M522:M585">AVERAGE(K522:L522)</f>
        <v>2664.0541546340237</v>
      </c>
      <c r="O522" s="17">
        <v>37.7</v>
      </c>
      <c r="P522" s="24">
        <v>0.514</v>
      </c>
      <c r="Q522" s="30">
        <f aca="true" t="shared" si="61" ref="Q522:Q585">((P522*100)-9)</f>
        <v>42.4</v>
      </c>
      <c r="R522">
        <v>42.4</v>
      </c>
      <c r="S522" s="24">
        <v>4.604</v>
      </c>
      <c r="T522" s="29">
        <v>104.112</v>
      </c>
      <c r="U522" s="29">
        <f t="shared" si="55"/>
        <v>64.04883333333333</v>
      </c>
      <c r="V522" s="26">
        <v>12.522</v>
      </c>
      <c r="W522" s="23">
        <v>2664.0541546340237</v>
      </c>
    </row>
    <row r="523" spans="1:23" ht="12.75">
      <c r="A523" s="1">
        <v>36346</v>
      </c>
      <c r="B523" s="14">
        <v>186</v>
      </c>
      <c r="C523" s="2">
        <v>0.886921287</v>
      </c>
      <c r="D523" s="15">
        <v>0.886921287</v>
      </c>
      <c r="E523" s="3">
        <v>5136</v>
      </c>
      <c r="F523" s="16">
        <v>0</v>
      </c>
      <c r="G523" s="18">
        <v>773.9</v>
      </c>
      <c r="H523" s="19">
        <f t="shared" si="57"/>
        <v>738.9</v>
      </c>
      <c r="I523" s="17">
        <v>738.9</v>
      </c>
      <c r="J523" s="19">
        <f t="shared" si="58"/>
        <v>2621.6099650934143</v>
      </c>
      <c r="K523" s="19">
        <f t="shared" si="59"/>
        <v>2659.6595050934143</v>
      </c>
      <c r="L523" s="19">
        <f t="shared" si="56"/>
        <v>2688.6653650934145</v>
      </c>
      <c r="M523" s="23">
        <f t="shared" si="60"/>
        <v>2674.1624350934144</v>
      </c>
      <c r="O523" s="17">
        <v>38</v>
      </c>
      <c r="P523" s="24">
        <v>0.504</v>
      </c>
      <c r="Q523" s="30">
        <f t="shared" si="61"/>
        <v>41.4</v>
      </c>
      <c r="R523">
        <v>41.4</v>
      </c>
      <c r="S523" s="24">
        <v>4.594</v>
      </c>
      <c r="T523" s="29">
        <v>104.667</v>
      </c>
      <c r="U523" s="29">
        <f t="shared" si="55"/>
        <v>75.1555</v>
      </c>
      <c r="V523" s="26">
        <v>12.522</v>
      </c>
      <c r="W523" s="23">
        <v>2674.1624350934144</v>
      </c>
    </row>
    <row r="524" spans="1:23" ht="12.75">
      <c r="A524" s="1">
        <v>36346</v>
      </c>
      <c r="B524" s="14">
        <v>186</v>
      </c>
      <c r="C524" s="2">
        <v>0.887037039</v>
      </c>
      <c r="D524" s="15">
        <v>0.887037039</v>
      </c>
      <c r="E524" s="3">
        <v>5146</v>
      </c>
      <c r="F524" s="16">
        <v>0</v>
      </c>
      <c r="G524" s="18">
        <v>774.3</v>
      </c>
      <c r="H524" s="19">
        <f t="shared" si="57"/>
        <v>739.3</v>
      </c>
      <c r="I524" s="17">
        <v>739.3</v>
      </c>
      <c r="J524" s="19">
        <f t="shared" si="58"/>
        <v>2617.1158768375985</v>
      </c>
      <c r="K524" s="19">
        <f t="shared" si="59"/>
        <v>2655.1654168375985</v>
      </c>
      <c r="L524" s="19">
        <f t="shared" si="56"/>
        <v>2684.1712768375987</v>
      </c>
      <c r="M524" s="23">
        <f t="shared" si="60"/>
        <v>2669.6683468375986</v>
      </c>
      <c r="O524" s="17">
        <v>37.5</v>
      </c>
      <c r="P524" s="24">
        <v>0.519</v>
      </c>
      <c r="Q524" s="30">
        <f t="shared" si="61"/>
        <v>42.9</v>
      </c>
      <c r="R524">
        <v>42.9</v>
      </c>
      <c r="S524" s="24">
        <v>4.249</v>
      </c>
      <c r="T524" s="29">
        <v>21.284</v>
      </c>
      <c r="U524" s="29">
        <f t="shared" si="55"/>
        <v>68.76216666666666</v>
      </c>
      <c r="V524" s="26">
        <v>12.521</v>
      </c>
      <c r="W524" s="23">
        <v>2669.6683468375986</v>
      </c>
    </row>
    <row r="525" spans="1:23" ht="12.75">
      <c r="A525" s="1">
        <v>36346</v>
      </c>
      <c r="B525" s="14">
        <v>186</v>
      </c>
      <c r="C525" s="2">
        <v>0.887152791</v>
      </c>
      <c r="D525" s="15">
        <v>0.887152791</v>
      </c>
      <c r="E525" s="3">
        <v>5156</v>
      </c>
      <c r="F525" s="16">
        <v>0</v>
      </c>
      <c r="G525" s="18">
        <v>774.8</v>
      </c>
      <c r="H525" s="19">
        <f t="shared" si="57"/>
        <v>739.8</v>
      </c>
      <c r="I525" s="17">
        <v>739.8</v>
      </c>
      <c r="J525" s="19">
        <f t="shared" si="58"/>
        <v>2611.5016846340236</v>
      </c>
      <c r="K525" s="19">
        <f t="shared" si="59"/>
        <v>2649.5512246340236</v>
      </c>
      <c r="L525" s="19">
        <f t="shared" si="56"/>
        <v>2678.557084634024</v>
      </c>
      <c r="M525" s="23">
        <f t="shared" si="60"/>
        <v>2664.0541546340237</v>
      </c>
      <c r="O525" s="17">
        <v>38.1</v>
      </c>
      <c r="P525" s="24">
        <v>0.474</v>
      </c>
      <c r="Q525" s="30">
        <f t="shared" si="61"/>
        <v>38.4</v>
      </c>
      <c r="R525">
        <v>38.4</v>
      </c>
      <c r="S525" s="24">
        <v>4.337</v>
      </c>
      <c r="T525" s="29">
        <v>42.962</v>
      </c>
      <c r="U525" s="29">
        <f t="shared" si="55"/>
        <v>51.88933333333333</v>
      </c>
      <c r="V525" s="26">
        <v>12.513</v>
      </c>
      <c r="W525" s="23">
        <v>2664.0541546340237</v>
      </c>
    </row>
    <row r="526" spans="1:23" ht="12.75">
      <c r="A526" s="1">
        <v>36346</v>
      </c>
      <c r="B526" s="14">
        <v>186</v>
      </c>
      <c r="C526" s="2">
        <v>0.887268543</v>
      </c>
      <c r="D526" s="15">
        <v>0.887268543</v>
      </c>
      <c r="E526" s="3">
        <v>5166</v>
      </c>
      <c r="F526" s="16">
        <v>0</v>
      </c>
      <c r="G526" s="18">
        <v>775.5</v>
      </c>
      <c r="H526" s="19">
        <f t="shared" si="57"/>
        <v>740.5</v>
      </c>
      <c r="I526" s="17">
        <v>740.5</v>
      </c>
      <c r="J526" s="19">
        <f t="shared" si="58"/>
        <v>2603.648186838077</v>
      </c>
      <c r="K526" s="19">
        <f t="shared" si="59"/>
        <v>2641.697726838077</v>
      </c>
      <c r="L526" s="19">
        <f t="shared" si="56"/>
        <v>2670.703586838077</v>
      </c>
      <c r="M526" s="23">
        <f t="shared" si="60"/>
        <v>2656.200656838077</v>
      </c>
      <c r="O526" s="17">
        <v>38.4</v>
      </c>
      <c r="P526" s="24">
        <v>0.509</v>
      </c>
      <c r="Q526" s="30">
        <f t="shared" si="61"/>
        <v>41.9</v>
      </c>
      <c r="R526">
        <v>41.9</v>
      </c>
      <c r="S526" s="24">
        <v>4.416</v>
      </c>
      <c r="T526" s="29">
        <v>64.579</v>
      </c>
      <c r="U526" s="29">
        <f t="shared" si="55"/>
        <v>56.0165</v>
      </c>
      <c r="V526" s="26">
        <v>12.509</v>
      </c>
      <c r="W526" s="23">
        <v>2656.200656838077</v>
      </c>
    </row>
    <row r="527" spans="1:23" ht="12.75">
      <c r="A527" s="1">
        <v>36346</v>
      </c>
      <c r="B527" s="14">
        <v>186</v>
      </c>
      <c r="C527" s="2">
        <v>0.887384236</v>
      </c>
      <c r="D527" s="15">
        <v>0.887384236</v>
      </c>
      <c r="E527" s="3">
        <v>5176</v>
      </c>
      <c r="F527" s="16">
        <v>0</v>
      </c>
      <c r="G527" s="18">
        <v>776.4</v>
      </c>
      <c r="H527" s="19">
        <f t="shared" si="57"/>
        <v>741.4</v>
      </c>
      <c r="I527" s="17">
        <v>741.4</v>
      </c>
      <c r="J527" s="19">
        <f t="shared" si="58"/>
        <v>2593.561734103523</v>
      </c>
      <c r="K527" s="19">
        <f t="shared" si="59"/>
        <v>2631.611274103523</v>
      </c>
      <c r="L527" s="19">
        <f t="shared" si="56"/>
        <v>2660.6171341035233</v>
      </c>
      <c r="M527" s="23">
        <f t="shared" si="60"/>
        <v>2646.114204103523</v>
      </c>
      <c r="O527" s="17">
        <v>38.4</v>
      </c>
      <c r="P527" s="24">
        <v>0.489</v>
      </c>
      <c r="Q527" s="30">
        <f t="shared" si="61"/>
        <v>39.9</v>
      </c>
      <c r="R527">
        <v>39.9</v>
      </c>
      <c r="S527" s="24">
        <v>4.178</v>
      </c>
      <c r="T527" s="29">
        <v>23.134</v>
      </c>
      <c r="U527" s="29">
        <f t="shared" si="55"/>
        <v>60.123</v>
      </c>
      <c r="V527" s="26">
        <v>12.553</v>
      </c>
      <c r="W527" s="23">
        <v>2646.114204103523</v>
      </c>
    </row>
    <row r="528" spans="1:23" ht="12.75">
      <c r="A528" s="1">
        <v>36346</v>
      </c>
      <c r="B528" s="14">
        <v>186</v>
      </c>
      <c r="C528" s="2">
        <v>0.887499988</v>
      </c>
      <c r="D528" s="15">
        <v>0.887499988</v>
      </c>
      <c r="E528" s="3">
        <v>5186</v>
      </c>
      <c r="F528" s="16">
        <v>0</v>
      </c>
      <c r="G528" s="18">
        <v>777.1</v>
      </c>
      <c r="H528" s="19">
        <f t="shared" si="57"/>
        <v>742.1</v>
      </c>
      <c r="I528" s="17">
        <v>742.1</v>
      </c>
      <c r="J528" s="19">
        <f t="shared" si="58"/>
        <v>2585.7251767839366</v>
      </c>
      <c r="K528" s="19">
        <f t="shared" si="59"/>
        <v>2623.7747167839366</v>
      </c>
      <c r="L528" s="19">
        <f t="shared" si="56"/>
        <v>2652.780576783937</v>
      </c>
      <c r="M528" s="23">
        <f t="shared" si="60"/>
        <v>2638.2776467839367</v>
      </c>
      <c r="O528" s="17">
        <v>38.7</v>
      </c>
      <c r="P528" s="24">
        <v>0.514</v>
      </c>
      <c r="Q528" s="30">
        <f t="shared" si="61"/>
        <v>42.4</v>
      </c>
      <c r="R528">
        <v>42.4</v>
      </c>
      <c r="S528" s="24">
        <v>4.376</v>
      </c>
      <c r="T528" s="29">
        <v>65.751</v>
      </c>
      <c r="U528" s="29">
        <f t="shared" si="55"/>
        <v>53.72950000000001</v>
      </c>
      <c r="V528" s="26">
        <v>12.506</v>
      </c>
      <c r="W528" s="23">
        <v>2638.2776467839367</v>
      </c>
    </row>
    <row r="529" spans="1:23" ht="12.75">
      <c r="A529" s="1">
        <v>36346</v>
      </c>
      <c r="B529" s="14">
        <v>186</v>
      </c>
      <c r="C529" s="2">
        <v>0.88761574</v>
      </c>
      <c r="D529" s="15">
        <v>0.88761574</v>
      </c>
      <c r="E529" s="3">
        <v>5196</v>
      </c>
      <c r="F529" s="16">
        <v>0</v>
      </c>
      <c r="G529" s="18">
        <v>778.2</v>
      </c>
      <c r="H529" s="19">
        <f t="shared" si="57"/>
        <v>743.2</v>
      </c>
      <c r="I529" s="17">
        <v>743.2</v>
      </c>
      <c r="J529" s="19">
        <f t="shared" si="58"/>
        <v>2573.4255091353966</v>
      </c>
      <c r="K529" s="19">
        <f t="shared" si="59"/>
        <v>2611.4750491353966</v>
      </c>
      <c r="L529" s="19">
        <f t="shared" si="56"/>
        <v>2640.480909135397</v>
      </c>
      <c r="M529" s="23">
        <f t="shared" si="60"/>
        <v>2625.9779791353967</v>
      </c>
      <c r="O529" s="17">
        <v>38.2</v>
      </c>
      <c r="P529" s="24">
        <v>0.504</v>
      </c>
      <c r="Q529" s="30">
        <f t="shared" si="61"/>
        <v>41.4</v>
      </c>
      <c r="R529">
        <v>41.4</v>
      </c>
      <c r="S529" s="24">
        <v>4.319</v>
      </c>
      <c r="T529" s="29">
        <v>45.43</v>
      </c>
      <c r="U529" s="29">
        <f t="shared" si="55"/>
        <v>43.85666666666666</v>
      </c>
      <c r="V529" s="26">
        <v>12.482</v>
      </c>
      <c r="W529" s="23">
        <v>2625.9779791353967</v>
      </c>
    </row>
    <row r="530" spans="1:23" ht="12.75">
      <c r="A530" s="1">
        <v>36346</v>
      </c>
      <c r="B530" s="14">
        <v>186</v>
      </c>
      <c r="C530" s="2">
        <v>0.887731493</v>
      </c>
      <c r="D530" s="15">
        <v>0.887731493</v>
      </c>
      <c r="E530" s="3">
        <v>5206</v>
      </c>
      <c r="F530" s="16">
        <v>0</v>
      </c>
      <c r="G530" s="18">
        <v>778.8</v>
      </c>
      <c r="H530" s="19">
        <f t="shared" si="57"/>
        <v>743.8</v>
      </c>
      <c r="I530" s="17">
        <v>743.8</v>
      </c>
      <c r="J530" s="19">
        <f t="shared" si="58"/>
        <v>2566.724270273807</v>
      </c>
      <c r="K530" s="19">
        <f t="shared" si="59"/>
        <v>2604.773810273807</v>
      </c>
      <c r="L530" s="19">
        <f t="shared" si="56"/>
        <v>2633.7796702738074</v>
      </c>
      <c r="M530" s="23">
        <f t="shared" si="60"/>
        <v>2619.2767402738073</v>
      </c>
      <c r="O530" s="17">
        <v>38</v>
      </c>
      <c r="P530" s="24">
        <v>0.539</v>
      </c>
      <c r="Q530" s="30">
        <f t="shared" si="61"/>
        <v>44.900000000000006</v>
      </c>
      <c r="R530">
        <v>44.9</v>
      </c>
      <c r="S530" s="24">
        <v>3.874</v>
      </c>
      <c r="T530" s="29">
        <v>-38.015</v>
      </c>
      <c r="U530" s="29">
        <f t="shared" si="55"/>
        <v>33.9735</v>
      </c>
      <c r="V530" s="26">
        <v>12.496</v>
      </c>
      <c r="W530" s="23">
        <v>2619.2767402738073</v>
      </c>
    </row>
    <row r="531" spans="1:23" ht="12.75">
      <c r="A531" s="1">
        <v>36346</v>
      </c>
      <c r="B531" s="14">
        <v>186</v>
      </c>
      <c r="C531" s="2">
        <v>0.887847245</v>
      </c>
      <c r="D531" s="15">
        <v>0.887847245</v>
      </c>
      <c r="E531" s="3">
        <v>5216</v>
      </c>
      <c r="F531" s="16">
        <v>0</v>
      </c>
      <c r="G531" s="18">
        <v>779</v>
      </c>
      <c r="H531" s="19">
        <f t="shared" si="57"/>
        <v>744</v>
      </c>
      <c r="I531" s="17">
        <v>744</v>
      </c>
      <c r="J531" s="19">
        <f t="shared" si="58"/>
        <v>2564.4917251946235</v>
      </c>
      <c r="K531" s="19">
        <f t="shared" si="59"/>
        <v>2602.5412651946235</v>
      </c>
      <c r="L531" s="19">
        <f t="shared" si="56"/>
        <v>2631.5471251946237</v>
      </c>
      <c r="M531" s="23">
        <f t="shared" si="60"/>
        <v>2617.0441951946236</v>
      </c>
      <c r="O531" s="17">
        <v>37.7</v>
      </c>
      <c r="P531" s="24">
        <v>0.505</v>
      </c>
      <c r="Q531" s="30">
        <f t="shared" si="61"/>
        <v>41.5</v>
      </c>
      <c r="R531">
        <v>41.5</v>
      </c>
      <c r="S531" s="24">
        <v>4.429</v>
      </c>
      <c r="T531" s="29">
        <v>67.602</v>
      </c>
      <c r="U531" s="29">
        <f t="shared" si="55"/>
        <v>38.08016666666667</v>
      </c>
      <c r="V531" s="26">
        <v>12.522</v>
      </c>
      <c r="W531" s="23">
        <v>2617.0441951946236</v>
      </c>
    </row>
    <row r="532" spans="1:23" ht="12.75">
      <c r="A532" s="1">
        <v>36346</v>
      </c>
      <c r="B532" s="14">
        <v>186</v>
      </c>
      <c r="C532" s="2">
        <v>0.887962937</v>
      </c>
      <c r="D532" s="15">
        <v>0.887962937</v>
      </c>
      <c r="E532" s="3">
        <v>5226</v>
      </c>
      <c r="F532" s="16">
        <v>0</v>
      </c>
      <c r="G532" s="18">
        <v>778.9</v>
      </c>
      <c r="H532" s="19">
        <f t="shared" si="57"/>
        <v>743.9</v>
      </c>
      <c r="I532" s="17">
        <v>743.9</v>
      </c>
      <c r="J532" s="19">
        <f t="shared" si="58"/>
        <v>2565.6079227058144</v>
      </c>
      <c r="K532" s="19">
        <f t="shared" si="59"/>
        <v>2603.6574627058144</v>
      </c>
      <c r="L532" s="19">
        <f t="shared" si="56"/>
        <v>2632.6633227058146</v>
      </c>
      <c r="M532" s="23">
        <f t="shared" si="60"/>
        <v>2618.1603927058145</v>
      </c>
      <c r="O532" s="17">
        <v>37.3</v>
      </c>
      <c r="P532" s="24">
        <v>0.52</v>
      </c>
      <c r="Q532" s="30">
        <f t="shared" si="61"/>
        <v>43</v>
      </c>
      <c r="R532">
        <v>43</v>
      </c>
      <c r="S532" s="24">
        <v>4.248</v>
      </c>
      <c r="T532" s="29">
        <v>26.28</v>
      </c>
      <c r="U532" s="29">
        <f t="shared" si="55"/>
        <v>31.697</v>
      </c>
      <c r="V532" s="26">
        <v>12.523</v>
      </c>
      <c r="W532" s="23">
        <v>2618.1603927058145</v>
      </c>
    </row>
    <row r="533" spans="1:23" ht="12.75">
      <c r="A533" s="1">
        <v>36346</v>
      </c>
      <c r="B533" s="14">
        <v>186</v>
      </c>
      <c r="C533" s="2">
        <v>0.88807869</v>
      </c>
      <c r="D533" s="15">
        <v>0.88807869</v>
      </c>
      <c r="E533" s="3">
        <v>5236</v>
      </c>
      <c r="F533" s="16">
        <v>0</v>
      </c>
      <c r="G533" s="18">
        <v>778.7</v>
      </c>
      <c r="H533" s="19">
        <f t="shared" si="57"/>
        <v>743.7</v>
      </c>
      <c r="I533" s="17">
        <v>743.7</v>
      </c>
      <c r="J533" s="19">
        <f t="shared" si="58"/>
        <v>2567.84076793895</v>
      </c>
      <c r="K533" s="19">
        <f t="shared" si="59"/>
        <v>2605.89030793895</v>
      </c>
      <c r="L533" s="19">
        <f t="shared" si="56"/>
        <v>2634.8961679389504</v>
      </c>
      <c r="M533" s="23">
        <f t="shared" si="60"/>
        <v>2620.3932379389503</v>
      </c>
      <c r="O533" s="17">
        <v>37.3</v>
      </c>
      <c r="P533" s="24">
        <v>0.489</v>
      </c>
      <c r="Q533" s="30">
        <f t="shared" si="61"/>
        <v>39.9</v>
      </c>
      <c r="R533">
        <v>39.9</v>
      </c>
      <c r="S533" s="24">
        <v>4.138</v>
      </c>
      <c r="T533" s="29">
        <v>5.897</v>
      </c>
      <c r="U533" s="29">
        <f t="shared" si="55"/>
        <v>28.82416666666667</v>
      </c>
      <c r="V533" s="26">
        <v>12.522</v>
      </c>
      <c r="W533" s="23">
        <v>2620.3932379389503</v>
      </c>
    </row>
    <row r="534" spans="1:23" ht="12.75">
      <c r="A534" s="1">
        <v>36346</v>
      </c>
      <c r="B534" s="14">
        <v>186</v>
      </c>
      <c r="C534" s="2">
        <v>0.888194442</v>
      </c>
      <c r="D534" s="15">
        <v>0.888194442</v>
      </c>
      <c r="E534" s="3">
        <v>5246</v>
      </c>
      <c r="F534" s="16">
        <v>0</v>
      </c>
      <c r="G534" s="18">
        <v>777.4</v>
      </c>
      <c r="H534" s="19">
        <f t="shared" si="57"/>
        <v>742.4</v>
      </c>
      <c r="I534" s="17">
        <v>742.4</v>
      </c>
      <c r="J534" s="19">
        <f t="shared" si="58"/>
        <v>2582.3689148162543</v>
      </c>
      <c r="K534" s="19">
        <f t="shared" si="59"/>
        <v>2620.4184548162543</v>
      </c>
      <c r="L534" s="19">
        <f t="shared" si="56"/>
        <v>2649.4243148162545</v>
      </c>
      <c r="M534" s="23">
        <f t="shared" si="60"/>
        <v>2634.9213848162544</v>
      </c>
      <c r="O534" s="17">
        <v>38.2</v>
      </c>
      <c r="P534" s="24">
        <v>0.524</v>
      </c>
      <c r="Q534" s="30">
        <f t="shared" si="61"/>
        <v>43.400000000000006</v>
      </c>
      <c r="R534">
        <v>43.4</v>
      </c>
      <c r="S534" s="24">
        <v>4.428</v>
      </c>
      <c r="T534" s="29">
        <v>69.452</v>
      </c>
      <c r="U534" s="29">
        <f t="shared" si="55"/>
        <v>29.441000000000003</v>
      </c>
      <c r="V534" s="26">
        <v>12.518</v>
      </c>
      <c r="W534" s="23">
        <v>2634.9213848162544</v>
      </c>
    </row>
    <row r="535" spans="1:23" ht="12.75">
      <c r="A535" s="1">
        <v>36346</v>
      </c>
      <c r="B535" s="14">
        <v>186</v>
      </c>
      <c r="C535" s="2">
        <v>0.888310194</v>
      </c>
      <c r="D535" s="15">
        <v>0.888310194</v>
      </c>
      <c r="E535" s="3">
        <v>5256</v>
      </c>
      <c r="F535" s="16">
        <v>0</v>
      </c>
      <c r="G535" s="18">
        <v>776.9</v>
      </c>
      <c r="H535" s="19">
        <f t="shared" si="57"/>
        <v>741.9</v>
      </c>
      <c r="I535" s="17">
        <v>741.9</v>
      </c>
      <c r="J535" s="19">
        <f t="shared" si="58"/>
        <v>2587.9634386228263</v>
      </c>
      <c r="K535" s="19">
        <f t="shared" si="59"/>
        <v>2626.0129786228263</v>
      </c>
      <c r="L535" s="19">
        <f t="shared" si="56"/>
        <v>2655.0188386228265</v>
      </c>
      <c r="M535" s="23">
        <f t="shared" si="60"/>
        <v>2640.5159086228264</v>
      </c>
      <c r="O535" s="17">
        <v>38.5</v>
      </c>
      <c r="P535" s="24">
        <v>0.5</v>
      </c>
      <c r="Q535" s="30">
        <f t="shared" si="61"/>
        <v>41</v>
      </c>
      <c r="R535">
        <v>41</v>
      </c>
      <c r="S535" s="24">
        <v>4.337</v>
      </c>
      <c r="T535" s="29">
        <v>49.069</v>
      </c>
      <c r="U535" s="29">
        <f t="shared" si="55"/>
        <v>30.047500000000003</v>
      </c>
      <c r="V535" s="26">
        <v>12.526</v>
      </c>
      <c r="W535" s="23">
        <v>2640.5159086228264</v>
      </c>
    </row>
    <row r="536" spans="1:23" ht="12.75">
      <c r="A536" s="1">
        <v>36346</v>
      </c>
      <c r="B536" s="14">
        <v>186</v>
      </c>
      <c r="C536" s="2">
        <v>0.888425946</v>
      </c>
      <c r="D536" s="15">
        <v>0.888425946</v>
      </c>
      <c r="E536" s="3">
        <v>5266</v>
      </c>
      <c r="F536" s="16">
        <v>0</v>
      </c>
      <c r="G536" s="18">
        <v>776.4</v>
      </c>
      <c r="H536" s="19">
        <f t="shared" si="57"/>
        <v>741.4</v>
      </c>
      <c r="I536" s="17">
        <v>741.4</v>
      </c>
      <c r="J536" s="19">
        <f t="shared" si="58"/>
        <v>2593.561734103523</v>
      </c>
      <c r="K536" s="19">
        <f t="shared" si="59"/>
        <v>2631.611274103523</v>
      </c>
      <c r="L536" s="19">
        <f t="shared" si="56"/>
        <v>2660.6171341035233</v>
      </c>
      <c r="M536" s="23">
        <f t="shared" si="60"/>
        <v>2646.114204103523</v>
      </c>
      <c r="O536" s="17">
        <v>38.9</v>
      </c>
      <c r="P536" s="24">
        <v>0.509</v>
      </c>
      <c r="Q536" s="30">
        <f t="shared" si="61"/>
        <v>41.9</v>
      </c>
      <c r="R536">
        <v>41.9</v>
      </c>
      <c r="S536" s="24">
        <v>4.318</v>
      </c>
      <c r="T536" s="29">
        <v>49.748</v>
      </c>
      <c r="U536" s="29">
        <f t="shared" si="55"/>
        <v>44.67466666666667</v>
      </c>
      <c r="V536" s="26">
        <v>12.563</v>
      </c>
      <c r="W536" s="23">
        <v>2646.114204103523</v>
      </c>
    </row>
    <row r="537" spans="1:23" ht="12.75">
      <c r="A537" s="1">
        <v>36346</v>
      </c>
      <c r="B537" s="14">
        <v>186</v>
      </c>
      <c r="C537" s="2">
        <v>0.888541639</v>
      </c>
      <c r="D537" s="15">
        <v>0.888541639</v>
      </c>
      <c r="E537" s="3">
        <v>5276</v>
      </c>
      <c r="F537" s="16">
        <v>0</v>
      </c>
      <c r="G537" s="18">
        <v>775.8</v>
      </c>
      <c r="H537" s="19">
        <f t="shared" si="57"/>
        <v>740.8</v>
      </c>
      <c r="I537" s="17">
        <v>740.8</v>
      </c>
      <c r="J537" s="19">
        <f t="shared" si="58"/>
        <v>2600.2846744561703</v>
      </c>
      <c r="K537" s="19">
        <f t="shared" si="59"/>
        <v>2638.3342144561702</v>
      </c>
      <c r="L537" s="19">
        <f t="shared" si="56"/>
        <v>2667.3400744561704</v>
      </c>
      <c r="M537" s="23">
        <f t="shared" si="60"/>
        <v>2652.8371444561703</v>
      </c>
      <c r="O537" s="17">
        <v>38.7</v>
      </c>
      <c r="P537" s="24">
        <v>0.475</v>
      </c>
      <c r="Q537" s="30">
        <f t="shared" si="61"/>
        <v>38.5</v>
      </c>
      <c r="R537">
        <v>38.5</v>
      </c>
      <c r="S537" s="24">
        <v>4.586</v>
      </c>
      <c r="T537" s="29">
        <v>113.365</v>
      </c>
      <c r="U537" s="29">
        <f t="shared" si="55"/>
        <v>52.30183333333333</v>
      </c>
      <c r="V537" s="26">
        <v>12.538</v>
      </c>
      <c r="W537" s="23">
        <v>2652.8371444561703</v>
      </c>
    </row>
    <row r="538" spans="1:23" ht="12.75">
      <c r="A538" s="1">
        <v>36346</v>
      </c>
      <c r="B538" s="14">
        <v>186</v>
      </c>
      <c r="C538" s="2">
        <v>0.888657391</v>
      </c>
      <c r="D538" s="15">
        <v>0.888657391</v>
      </c>
      <c r="E538" s="3">
        <v>5286</v>
      </c>
      <c r="F538" s="16">
        <v>0</v>
      </c>
      <c r="G538" s="18">
        <v>776</v>
      </c>
      <c r="H538" s="19">
        <f t="shared" si="57"/>
        <v>741</v>
      </c>
      <c r="I538" s="17">
        <v>741</v>
      </c>
      <c r="J538" s="19">
        <f t="shared" si="58"/>
        <v>2598.043089512878</v>
      </c>
      <c r="K538" s="19">
        <f t="shared" si="59"/>
        <v>2636.092629512878</v>
      </c>
      <c r="L538" s="19">
        <f t="shared" si="56"/>
        <v>2665.098489512878</v>
      </c>
      <c r="M538" s="23">
        <f t="shared" si="60"/>
        <v>2650.595559512878</v>
      </c>
      <c r="O538" s="17">
        <v>37.5</v>
      </c>
      <c r="P538" s="24">
        <v>0.514</v>
      </c>
      <c r="Q538" s="30">
        <f t="shared" si="61"/>
        <v>42.4</v>
      </c>
      <c r="R538">
        <v>42.4</v>
      </c>
      <c r="S538" s="24">
        <v>4.429</v>
      </c>
      <c r="T538" s="29">
        <v>71.92</v>
      </c>
      <c r="U538" s="29">
        <f t="shared" si="55"/>
        <v>59.908500000000004</v>
      </c>
      <c r="V538" s="26">
        <v>12.479</v>
      </c>
      <c r="W538" s="23">
        <v>2650.595559512878</v>
      </c>
    </row>
    <row r="539" spans="1:23" ht="12.75">
      <c r="A539" s="1">
        <v>36346</v>
      </c>
      <c r="B539" s="14">
        <v>186</v>
      </c>
      <c r="C539" s="2">
        <v>0.888773143</v>
      </c>
      <c r="D539" s="15">
        <v>0.888773143</v>
      </c>
      <c r="E539" s="3">
        <v>5296</v>
      </c>
      <c r="F539" s="16">
        <v>0</v>
      </c>
      <c r="G539" s="18">
        <v>775.7</v>
      </c>
      <c r="H539" s="19">
        <f t="shared" si="57"/>
        <v>740.7</v>
      </c>
      <c r="I539" s="17">
        <v>740.7</v>
      </c>
      <c r="J539" s="19">
        <f t="shared" si="58"/>
        <v>2601.4056938803487</v>
      </c>
      <c r="K539" s="19">
        <f t="shared" si="59"/>
        <v>2639.4552338803487</v>
      </c>
      <c r="L539" s="19">
        <f t="shared" si="56"/>
        <v>2668.461093880349</v>
      </c>
      <c r="M539" s="23">
        <f t="shared" si="60"/>
        <v>2653.958163880349</v>
      </c>
      <c r="O539" s="17">
        <v>36.9</v>
      </c>
      <c r="P539" s="24">
        <v>0.529</v>
      </c>
      <c r="Q539" s="30">
        <f t="shared" si="61"/>
        <v>43.900000000000006</v>
      </c>
      <c r="R539">
        <v>43.9</v>
      </c>
      <c r="S539" s="24">
        <v>4.119</v>
      </c>
      <c r="T539" s="29">
        <v>9.537</v>
      </c>
      <c r="U539" s="29">
        <f t="shared" si="55"/>
        <v>60.515166666666666</v>
      </c>
      <c r="V539" s="26">
        <v>12.523</v>
      </c>
      <c r="W539" s="23">
        <v>2653.958163880349</v>
      </c>
    </row>
    <row r="540" spans="1:23" ht="12.75">
      <c r="A540" s="1">
        <v>36346</v>
      </c>
      <c r="B540" s="14">
        <v>186</v>
      </c>
      <c r="C540" s="2">
        <v>0.888888896</v>
      </c>
      <c r="D540" s="15">
        <v>0.888888896</v>
      </c>
      <c r="E540" s="3">
        <v>5306</v>
      </c>
      <c r="F540" s="16">
        <v>0</v>
      </c>
      <c r="G540" s="18">
        <v>775.5</v>
      </c>
      <c r="H540" s="19">
        <f t="shared" si="57"/>
        <v>740.5</v>
      </c>
      <c r="I540" s="17">
        <v>740.5</v>
      </c>
      <c r="J540" s="19">
        <f t="shared" si="58"/>
        <v>2603.648186838077</v>
      </c>
      <c r="K540" s="19">
        <f t="shared" si="59"/>
        <v>2641.697726838077</v>
      </c>
      <c r="L540" s="19">
        <f t="shared" si="56"/>
        <v>2670.703586838077</v>
      </c>
      <c r="M540" s="23">
        <f t="shared" si="60"/>
        <v>2656.200656838077</v>
      </c>
      <c r="O540" s="17">
        <v>36</v>
      </c>
      <c r="P540" s="24">
        <v>0.544</v>
      </c>
      <c r="Q540" s="30">
        <f t="shared" si="61"/>
        <v>45.400000000000006</v>
      </c>
      <c r="R540">
        <v>45.4</v>
      </c>
      <c r="S540" s="24">
        <v>4.478</v>
      </c>
      <c r="T540" s="29">
        <v>94.215</v>
      </c>
      <c r="U540" s="29">
        <f t="shared" si="55"/>
        <v>64.64233333333334</v>
      </c>
      <c r="V540" s="26">
        <v>12.523</v>
      </c>
      <c r="W540" s="23">
        <v>2656.200656838077</v>
      </c>
    </row>
    <row r="541" spans="1:23" ht="12.75">
      <c r="A541" s="1">
        <v>36346</v>
      </c>
      <c r="B541" s="14">
        <v>186</v>
      </c>
      <c r="C541" s="2">
        <v>0.889004648</v>
      </c>
      <c r="D541" s="15">
        <v>0.889004648</v>
      </c>
      <c r="E541" s="3">
        <v>5316</v>
      </c>
      <c r="F541" s="16">
        <v>0</v>
      </c>
      <c r="G541" s="18">
        <v>775.3</v>
      </c>
      <c r="H541" s="19">
        <f t="shared" si="57"/>
        <v>740.3</v>
      </c>
      <c r="I541" s="17">
        <v>740.3</v>
      </c>
      <c r="J541" s="19">
        <f t="shared" si="58"/>
        <v>2605.8912855475573</v>
      </c>
      <c r="K541" s="19">
        <f t="shared" si="59"/>
        <v>2643.9408255475573</v>
      </c>
      <c r="L541" s="19">
        <f t="shared" si="56"/>
        <v>2672.9466855475575</v>
      </c>
      <c r="M541" s="23">
        <f t="shared" si="60"/>
        <v>2658.4437555475574</v>
      </c>
      <c r="O541" s="17">
        <v>35.4</v>
      </c>
      <c r="P541" s="24">
        <v>0.494</v>
      </c>
      <c r="Q541" s="30">
        <f t="shared" si="61"/>
        <v>40.4</v>
      </c>
      <c r="R541">
        <v>40.4</v>
      </c>
      <c r="S541" s="24">
        <v>4.298</v>
      </c>
      <c r="T541" s="29">
        <v>52.832</v>
      </c>
      <c r="U541" s="29">
        <f t="shared" si="55"/>
        <v>65.26950000000001</v>
      </c>
      <c r="V541" s="26">
        <v>12.457</v>
      </c>
      <c r="W541" s="23">
        <v>2658.4437555475574</v>
      </c>
    </row>
    <row r="542" spans="1:23" ht="12.75">
      <c r="A542" s="1">
        <v>36346</v>
      </c>
      <c r="B542" s="14">
        <v>186</v>
      </c>
      <c r="C542" s="2">
        <v>0.8891204</v>
      </c>
      <c r="D542" s="15">
        <v>0.8891204</v>
      </c>
      <c r="E542" s="3">
        <v>5326</v>
      </c>
      <c r="F542" s="16">
        <v>0</v>
      </c>
      <c r="G542" s="18">
        <v>774.6</v>
      </c>
      <c r="H542" s="19">
        <f t="shared" si="57"/>
        <v>739.6</v>
      </c>
      <c r="I542" s="17">
        <v>739.6</v>
      </c>
      <c r="J542" s="19">
        <f t="shared" si="58"/>
        <v>2613.7469060542185</v>
      </c>
      <c r="K542" s="19">
        <f t="shared" si="59"/>
        <v>2651.7964460542184</v>
      </c>
      <c r="L542" s="19">
        <f t="shared" si="56"/>
        <v>2680.8023060542187</v>
      </c>
      <c r="M542" s="23">
        <f t="shared" si="60"/>
        <v>2666.2993760542186</v>
      </c>
      <c r="O542" s="17">
        <v>35.1</v>
      </c>
      <c r="P542" s="24">
        <v>0.549</v>
      </c>
      <c r="Q542" s="30">
        <f t="shared" si="61"/>
        <v>45.900000000000006</v>
      </c>
      <c r="R542">
        <v>45.9</v>
      </c>
      <c r="S542" s="24">
        <v>4.624</v>
      </c>
      <c r="T542" s="29">
        <v>116.387</v>
      </c>
      <c r="U542" s="29">
        <f t="shared" si="55"/>
        <v>76.376</v>
      </c>
      <c r="V542" s="26">
        <v>12.524</v>
      </c>
      <c r="W542" s="23">
        <v>2666.2993760542186</v>
      </c>
    </row>
    <row r="543" spans="1:23" ht="12.75">
      <c r="A543" s="1">
        <v>36346</v>
      </c>
      <c r="B543" s="14">
        <v>186</v>
      </c>
      <c r="C543" s="2">
        <v>0.889236093</v>
      </c>
      <c r="D543" s="15">
        <v>0.889236093</v>
      </c>
      <c r="E543" s="3">
        <v>5336</v>
      </c>
      <c r="F543" s="16">
        <v>0</v>
      </c>
      <c r="G543" s="18">
        <v>774.3</v>
      </c>
      <c r="H543" s="19">
        <f t="shared" si="57"/>
        <v>739.3</v>
      </c>
      <c r="I543" s="17">
        <v>739.3</v>
      </c>
      <c r="J543" s="19">
        <f t="shared" si="58"/>
        <v>2617.1158768375985</v>
      </c>
      <c r="K543" s="19">
        <f t="shared" si="59"/>
        <v>2655.1654168375985</v>
      </c>
      <c r="L543" s="19">
        <f t="shared" si="56"/>
        <v>2684.1712768375987</v>
      </c>
      <c r="M543" s="23">
        <f t="shared" si="60"/>
        <v>2669.6683468375986</v>
      </c>
      <c r="O543" s="17">
        <v>35.1</v>
      </c>
      <c r="P543" s="24">
        <v>0.523</v>
      </c>
      <c r="Q543" s="30">
        <f t="shared" si="61"/>
        <v>43.300000000000004</v>
      </c>
      <c r="R543">
        <v>43.3</v>
      </c>
      <c r="S543" s="24">
        <v>3.845</v>
      </c>
      <c r="T543" s="29">
        <v>-50.996</v>
      </c>
      <c r="U543" s="29">
        <f t="shared" si="55"/>
        <v>48.98250000000001</v>
      </c>
      <c r="V543" s="26">
        <v>12.522</v>
      </c>
      <c r="W543" s="23">
        <v>2669.6683468375986</v>
      </c>
    </row>
    <row r="544" spans="1:23" ht="12.75">
      <c r="A544" s="1">
        <v>36346</v>
      </c>
      <c r="B544" s="14">
        <v>186</v>
      </c>
      <c r="C544" s="2">
        <v>0.889351845</v>
      </c>
      <c r="D544" s="15">
        <v>0.889351845</v>
      </c>
      <c r="E544" s="3">
        <v>5346</v>
      </c>
      <c r="F544" s="16">
        <v>0</v>
      </c>
      <c r="G544" s="18">
        <v>774.6</v>
      </c>
      <c r="H544" s="19">
        <f t="shared" si="57"/>
        <v>739.6</v>
      </c>
      <c r="I544" s="17">
        <v>739.6</v>
      </c>
      <c r="J544" s="19">
        <f t="shared" si="58"/>
        <v>2613.7469060542185</v>
      </c>
      <c r="K544" s="19">
        <f t="shared" si="59"/>
        <v>2651.7964460542184</v>
      </c>
      <c r="L544" s="19">
        <f t="shared" si="56"/>
        <v>2680.8023060542187</v>
      </c>
      <c r="M544" s="23">
        <f t="shared" si="60"/>
        <v>2666.2993760542186</v>
      </c>
      <c r="O544" s="17">
        <v>35.7</v>
      </c>
      <c r="P544" s="24">
        <v>0.544</v>
      </c>
      <c r="Q544" s="30">
        <f t="shared" si="61"/>
        <v>45.400000000000006</v>
      </c>
      <c r="R544">
        <v>45.4</v>
      </c>
      <c r="S544" s="24">
        <v>4.527</v>
      </c>
      <c r="T544" s="29">
        <v>96.683</v>
      </c>
      <c r="U544" s="29">
        <f t="shared" si="55"/>
        <v>53.10966666666667</v>
      </c>
      <c r="V544" s="26">
        <v>12.476</v>
      </c>
      <c r="W544" s="23">
        <v>2666.2993760542186</v>
      </c>
    </row>
    <row r="545" spans="1:23" ht="12.75">
      <c r="A545" s="1">
        <v>36346</v>
      </c>
      <c r="B545" s="14">
        <v>186</v>
      </c>
      <c r="C545" s="2">
        <v>0.889467597</v>
      </c>
      <c r="D545" s="15">
        <v>0.889467597</v>
      </c>
      <c r="E545" s="3">
        <v>5356</v>
      </c>
      <c r="F545" s="16">
        <v>0</v>
      </c>
      <c r="G545" s="18">
        <v>774.2</v>
      </c>
      <c r="H545" s="19">
        <f t="shared" si="57"/>
        <v>739.2</v>
      </c>
      <c r="I545" s="17">
        <v>739.2</v>
      </c>
      <c r="J545" s="19">
        <f t="shared" si="58"/>
        <v>2618.2391709038357</v>
      </c>
      <c r="K545" s="19">
        <f t="shared" si="59"/>
        <v>2656.2887109038356</v>
      </c>
      <c r="L545" s="19">
        <f t="shared" si="56"/>
        <v>2685.294570903836</v>
      </c>
      <c r="M545" s="23">
        <f t="shared" si="60"/>
        <v>2670.7916409038357</v>
      </c>
      <c r="O545" s="17">
        <v>37.7</v>
      </c>
      <c r="P545" s="24">
        <v>0.499</v>
      </c>
      <c r="Q545" s="30">
        <f t="shared" si="61"/>
        <v>40.9</v>
      </c>
      <c r="R545">
        <v>40.9</v>
      </c>
      <c r="S545" s="24">
        <v>3.893</v>
      </c>
      <c r="T545" s="29">
        <v>-28.7</v>
      </c>
      <c r="U545" s="29">
        <f t="shared" si="55"/>
        <v>46.73683333333333</v>
      </c>
      <c r="V545" s="26">
        <v>12.556</v>
      </c>
      <c r="W545" s="23">
        <v>2670.7916409038357</v>
      </c>
    </row>
    <row r="546" spans="1:23" ht="12.75">
      <c r="A546" s="1">
        <v>36346</v>
      </c>
      <c r="B546" s="14">
        <v>186</v>
      </c>
      <c r="C546" s="2">
        <v>0.889583349</v>
      </c>
      <c r="D546" s="15">
        <v>0.889583349</v>
      </c>
      <c r="E546" s="3">
        <v>5366</v>
      </c>
      <c r="F546" s="16">
        <v>0</v>
      </c>
      <c r="G546" s="18">
        <v>774.1</v>
      </c>
      <c r="H546" s="19">
        <f t="shared" si="57"/>
        <v>739.1</v>
      </c>
      <c r="I546" s="17">
        <v>739.1</v>
      </c>
      <c r="J546" s="19">
        <f t="shared" si="58"/>
        <v>2619.362616941131</v>
      </c>
      <c r="K546" s="19">
        <f t="shared" si="59"/>
        <v>2657.412156941131</v>
      </c>
      <c r="L546" s="19">
        <f t="shared" si="56"/>
        <v>2686.418016941131</v>
      </c>
      <c r="M546" s="23">
        <f t="shared" si="60"/>
        <v>2671.915086941131</v>
      </c>
      <c r="O546" s="17">
        <v>38.2</v>
      </c>
      <c r="P546" s="24">
        <v>0.51</v>
      </c>
      <c r="Q546" s="30">
        <f t="shared" si="61"/>
        <v>42</v>
      </c>
      <c r="R546">
        <v>42</v>
      </c>
      <c r="S546" s="24">
        <v>4.389</v>
      </c>
      <c r="T546" s="29">
        <v>76.855</v>
      </c>
      <c r="U546" s="29">
        <f t="shared" si="55"/>
        <v>43.843500000000006</v>
      </c>
      <c r="V546" s="26">
        <v>12.549</v>
      </c>
      <c r="W546" s="23">
        <v>2671.915086941131</v>
      </c>
    </row>
    <row r="547" spans="1:23" ht="12.75">
      <c r="A547" s="1">
        <v>36346</v>
      </c>
      <c r="B547" s="14">
        <v>186</v>
      </c>
      <c r="C547" s="2">
        <v>0.889699101</v>
      </c>
      <c r="D547" s="15">
        <v>0.889699101</v>
      </c>
      <c r="E547" s="3">
        <v>5376</v>
      </c>
      <c r="F547" s="16">
        <v>0</v>
      </c>
      <c r="G547" s="18">
        <v>773.5</v>
      </c>
      <c r="H547" s="19">
        <f t="shared" si="57"/>
        <v>738.5</v>
      </c>
      <c r="I547" s="17">
        <v>738.5</v>
      </c>
      <c r="J547" s="19">
        <f t="shared" si="58"/>
        <v>2626.106486861331</v>
      </c>
      <c r="K547" s="19">
        <f t="shared" si="59"/>
        <v>2664.156026861331</v>
      </c>
      <c r="L547" s="19">
        <f t="shared" si="56"/>
        <v>2693.1618868613314</v>
      </c>
      <c r="M547" s="23">
        <f t="shared" si="60"/>
        <v>2678.6589568613313</v>
      </c>
      <c r="O547" s="17">
        <v>39.4</v>
      </c>
      <c r="P547" s="24">
        <v>0.474</v>
      </c>
      <c r="Q547" s="30">
        <f t="shared" si="61"/>
        <v>38.4</v>
      </c>
      <c r="R547">
        <v>38.4</v>
      </c>
      <c r="S547" s="24">
        <v>4.368</v>
      </c>
      <c r="T547" s="29">
        <v>77.472</v>
      </c>
      <c r="U547" s="29">
        <f t="shared" si="55"/>
        <v>47.95016666666667</v>
      </c>
      <c r="V547" s="26">
        <v>12.476</v>
      </c>
      <c r="W547" s="23">
        <v>2678.6589568613313</v>
      </c>
    </row>
    <row r="548" spans="1:23" ht="12.75">
      <c r="A548" s="1">
        <v>36346</v>
      </c>
      <c r="B548" s="14">
        <v>186</v>
      </c>
      <c r="C548" s="2">
        <v>0.889814794</v>
      </c>
      <c r="D548" s="15">
        <v>0.889814794</v>
      </c>
      <c r="E548" s="3">
        <v>5386</v>
      </c>
      <c r="F548" s="16">
        <v>0</v>
      </c>
      <c r="G548" s="18">
        <v>773.4</v>
      </c>
      <c r="H548" s="19">
        <f t="shared" si="57"/>
        <v>738.4</v>
      </c>
      <c r="I548" s="17">
        <v>738.4</v>
      </c>
      <c r="J548" s="19">
        <f t="shared" si="58"/>
        <v>2627.2309978484923</v>
      </c>
      <c r="K548" s="19">
        <f t="shared" si="59"/>
        <v>2665.2805378484923</v>
      </c>
      <c r="L548" s="19">
        <f t="shared" si="56"/>
        <v>2694.2863978484925</v>
      </c>
      <c r="M548" s="23">
        <f t="shared" si="60"/>
        <v>2679.7834678484924</v>
      </c>
      <c r="O548" s="17">
        <v>40.9</v>
      </c>
      <c r="P548" s="24">
        <v>0.469</v>
      </c>
      <c r="Q548" s="30">
        <f t="shared" si="61"/>
        <v>37.9</v>
      </c>
      <c r="R548">
        <v>37.9</v>
      </c>
      <c r="S548" s="24">
        <v>4.429</v>
      </c>
      <c r="T548" s="29">
        <v>78.15</v>
      </c>
      <c r="U548" s="29">
        <f t="shared" si="55"/>
        <v>41.577333333333335</v>
      </c>
      <c r="V548" s="26">
        <v>12.527</v>
      </c>
      <c r="W548" s="23">
        <v>2679.7834678484924</v>
      </c>
    </row>
    <row r="549" spans="1:23" ht="12.75">
      <c r="A549" s="1">
        <v>36346</v>
      </c>
      <c r="B549" s="14">
        <v>186</v>
      </c>
      <c r="C549" s="2">
        <v>0.889930546</v>
      </c>
      <c r="D549" s="15">
        <v>0.889930546</v>
      </c>
      <c r="E549" s="3">
        <v>5396</v>
      </c>
      <c r="F549" s="16">
        <v>0</v>
      </c>
      <c r="G549" s="18">
        <v>774.1</v>
      </c>
      <c r="H549" s="19">
        <f t="shared" si="57"/>
        <v>739.1</v>
      </c>
      <c r="I549" s="17">
        <v>739.1</v>
      </c>
      <c r="J549" s="19">
        <f t="shared" si="58"/>
        <v>2619.362616941131</v>
      </c>
      <c r="K549" s="19">
        <f t="shared" si="59"/>
        <v>2657.412156941131</v>
      </c>
      <c r="L549" s="19">
        <f t="shared" si="56"/>
        <v>2686.418016941131</v>
      </c>
      <c r="M549" s="23">
        <f t="shared" si="60"/>
        <v>2671.915086941131</v>
      </c>
      <c r="O549" s="17">
        <v>40.3</v>
      </c>
      <c r="P549" s="24">
        <v>0.445</v>
      </c>
      <c r="Q549" s="30">
        <f t="shared" si="61"/>
        <v>35.5</v>
      </c>
      <c r="R549">
        <v>35.5</v>
      </c>
      <c r="S549" s="24">
        <v>4.151</v>
      </c>
      <c r="T549" s="29">
        <v>36.767</v>
      </c>
      <c r="U549" s="29">
        <f t="shared" si="55"/>
        <v>56.2045</v>
      </c>
      <c r="V549" s="26">
        <v>12.528</v>
      </c>
      <c r="W549" s="23">
        <v>2671.915086941131</v>
      </c>
    </row>
    <row r="550" spans="1:23" ht="12.75">
      <c r="A550" s="1">
        <v>36346</v>
      </c>
      <c r="B550" s="14">
        <v>186</v>
      </c>
      <c r="C550" s="2">
        <v>0.890046299</v>
      </c>
      <c r="D550" s="15">
        <v>0.890046299</v>
      </c>
      <c r="E550" s="3">
        <v>5406</v>
      </c>
      <c r="F550" s="16">
        <v>0</v>
      </c>
      <c r="G550" s="18">
        <v>774.9</v>
      </c>
      <c r="H550" s="19">
        <f t="shared" si="57"/>
        <v>739.9</v>
      </c>
      <c r="I550" s="17">
        <v>739.9</v>
      </c>
      <c r="J550" s="19">
        <f t="shared" si="58"/>
        <v>2610.379301531416</v>
      </c>
      <c r="K550" s="19">
        <f t="shared" si="59"/>
        <v>2648.428841531416</v>
      </c>
      <c r="L550" s="19">
        <f t="shared" si="56"/>
        <v>2677.434701531416</v>
      </c>
      <c r="M550" s="23">
        <f t="shared" si="60"/>
        <v>2662.931771531416</v>
      </c>
      <c r="O550" s="17">
        <v>40.2</v>
      </c>
      <c r="P550" s="24">
        <v>0.499</v>
      </c>
      <c r="Q550" s="30">
        <f t="shared" si="61"/>
        <v>40.9</v>
      </c>
      <c r="R550">
        <v>40.9</v>
      </c>
      <c r="S550" s="24">
        <v>4.138</v>
      </c>
      <c r="T550" s="29">
        <v>16.322</v>
      </c>
      <c r="U550" s="29">
        <f t="shared" si="55"/>
        <v>42.811</v>
      </c>
      <c r="V550" s="26">
        <v>12.488</v>
      </c>
      <c r="W550" s="23">
        <v>2662.931771531416</v>
      </c>
    </row>
    <row r="551" spans="1:23" ht="12.75">
      <c r="A551" s="1">
        <v>36346</v>
      </c>
      <c r="B551" s="14">
        <v>186</v>
      </c>
      <c r="C551" s="2">
        <v>0.890162051</v>
      </c>
      <c r="D551" s="15">
        <v>0.890162051</v>
      </c>
      <c r="E551" s="3">
        <v>5416</v>
      </c>
      <c r="F551" s="16">
        <v>0</v>
      </c>
      <c r="G551" s="18">
        <v>775.1</v>
      </c>
      <c r="H551" s="19">
        <f t="shared" si="57"/>
        <v>740.1</v>
      </c>
      <c r="I551" s="17">
        <v>740.1</v>
      </c>
      <c r="J551" s="19">
        <f t="shared" si="58"/>
        <v>2608.1349903361324</v>
      </c>
      <c r="K551" s="19">
        <f t="shared" si="59"/>
        <v>2646.1845303361324</v>
      </c>
      <c r="L551" s="19">
        <f t="shared" si="56"/>
        <v>2675.1903903361326</v>
      </c>
      <c r="M551" s="23">
        <f t="shared" si="60"/>
        <v>2660.6874603361325</v>
      </c>
      <c r="O551" s="17">
        <v>39.2</v>
      </c>
      <c r="P551" s="24">
        <v>0.48</v>
      </c>
      <c r="Q551" s="30">
        <f t="shared" si="61"/>
        <v>39</v>
      </c>
      <c r="R551">
        <v>39</v>
      </c>
      <c r="S551" s="24">
        <v>4.545</v>
      </c>
      <c r="T551" s="29">
        <v>100.939</v>
      </c>
      <c r="U551" s="29">
        <f t="shared" si="55"/>
        <v>64.4175</v>
      </c>
      <c r="V551" s="26">
        <v>12.527</v>
      </c>
      <c r="W551" s="23">
        <v>2660.6874603361325</v>
      </c>
    </row>
    <row r="552" spans="1:23" ht="12.75">
      <c r="A552" s="1">
        <v>36346</v>
      </c>
      <c r="B552" s="14">
        <v>186</v>
      </c>
      <c r="C552" s="2">
        <v>0.890277803</v>
      </c>
      <c r="D552" s="15">
        <v>0.890277803</v>
      </c>
      <c r="E552" s="3">
        <v>5426</v>
      </c>
      <c r="F552" s="16">
        <v>0</v>
      </c>
      <c r="G552" s="18">
        <v>775.3</v>
      </c>
      <c r="H552" s="19">
        <f t="shared" si="57"/>
        <v>740.3</v>
      </c>
      <c r="I552" s="17">
        <v>740.3</v>
      </c>
      <c r="J552" s="19">
        <f t="shared" si="58"/>
        <v>2605.8912855475573</v>
      </c>
      <c r="K552" s="19">
        <f t="shared" si="59"/>
        <v>2643.9408255475573</v>
      </c>
      <c r="L552" s="19">
        <f t="shared" si="56"/>
        <v>2672.9466855475575</v>
      </c>
      <c r="M552" s="23">
        <f t="shared" si="60"/>
        <v>2658.4437555475574</v>
      </c>
      <c r="O552" s="17">
        <v>39.2</v>
      </c>
      <c r="P552" s="24">
        <v>0.494</v>
      </c>
      <c r="Q552" s="30">
        <f t="shared" si="61"/>
        <v>40.4</v>
      </c>
      <c r="R552">
        <v>40.4</v>
      </c>
      <c r="S552" s="24">
        <v>4.754</v>
      </c>
      <c r="T552" s="29">
        <v>164.618</v>
      </c>
      <c r="U552" s="29">
        <f t="shared" si="55"/>
        <v>79.04466666666666</v>
      </c>
      <c r="V552" s="26">
        <v>12.527</v>
      </c>
      <c r="W552" s="23">
        <v>2658.4437555475574</v>
      </c>
    </row>
    <row r="553" spans="1:23" ht="12.75">
      <c r="A553" s="1">
        <v>36346</v>
      </c>
      <c r="B553" s="14">
        <v>186</v>
      </c>
      <c r="C553" s="2">
        <v>0.890393496</v>
      </c>
      <c r="D553" s="15">
        <v>0.890393496</v>
      </c>
      <c r="E553" s="3">
        <v>5436</v>
      </c>
      <c r="F553" s="16">
        <v>0</v>
      </c>
      <c r="G553" s="18">
        <v>775.5</v>
      </c>
      <c r="H553" s="19">
        <f t="shared" si="57"/>
        <v>740.5</v>
      </c>
      <c r="I553" s="17">
        <v>740.5</v>
      </c>
      <c r="J553" s="19">
        <f t="shared" si="58"/>
        <v>2603.648186838077</v>
      </c>
      <c r="K553" s="19">
        <f t="shared" si="59"/>
        <v>2641.697726838077</v>
      </c>
      <c r="L553" s="19">
        <f t="shared" si="56"/>
        <v>2670.703586838077</v>
      </c>
      <c r="M553" s="23">
        <f t="shared" si="60"/>
        <v>2656.200656838077</v>
      </c>
      <c r="O553" s="17">
        <v>39.1</v>
      </c>
      <c r="P553" s="24">
        <v>0.485</v>
      </c>
      <c r="Q553" s="30">
        <f t="shared" si="61"/>
        <v>39.5</v>
      </c>
      <c r="R553">
        <v>39.5</v>
      </c>
      <c r="S553" s="24">
        <v>4.417</v>
      </c>
      <c r="T553" s="29">
        <v>81.173</v>
      </c>
      <c r="U553" s="29">
        <f t="shared" si="55"/>
        <v>79.6615</v>
      </c>
      <c r="V553" s="26">
        <v>12.48</v>
      </c>
      <c r="W553" s="23">
        <v>2656.200656838077</v>
      </c>
    </row>
    <row r="554" spans="1:23" ht="12.75">
      <c r="A554" s="1">
        <v>36346</v>
      </c>
      <c r="B554" s="14">
        <v>186</v>
      </c>
      <c r="C554" s="2">
        <v>0.890509248</v>
      </c>
      <c r="D554" s="15">
        <v>0.890509248</v>
      </c>
      <c r="E554" s="3">
        <v>5446</v>
      </c>
      <c r="F554" s="16">
        <v>0</v>
      </c>
      <c r="G554" s="18">
        <v>775.3</v>
      </c>
      <c r="H554" s="19">
        <f t="shared" si="57"/>
        <v>740.3</v>
      </c>
      <c r="I554" s="17">
        <v>740.3</v>
      </c>
      <c r="J554" s="19">
        <f t="shared" si="58"/>
        <v>2605.8912855475573</v>
      </c>
      <c r="K554" s="19">
        <f t="shared" si="59"/>
        <v>2643.9408255475573</v>
      </c>
      <c r="L554" s="19">
        <f t="shared" si="56"/>
        <v>2672.9466855475575</v>
      </c>
      <c r="M554" s="23">
        <f t="shared" si="60"/>
        <v>2658.4437555475574</v>
      </c>
      <c r="O554" s="17">
        <v>39.3</v>
      </c>
      <c r="P554" s="24">
        <v>0.534</v>
      </c>
      <c r="Q554" s="30">
        <f t="shared" si="61"/>
        <v>44.400000000000006</v>
      </c>
      <c r="R554">
        <v>44.4</v>
      </c>
      <c r="S554" s="24">
        <v>4.429</v>
      </c>
      <c r="T554" s="29">
        <v>81.79</v>
      </c>
      <c r="U554" s="29">
        <f t="shared" si="55"/>
        <v>80.26816666666666</v>
      </c>
      <c r="V554" s="26">
        <v>12.555</v>
      </c>
      <c r="W554" s="23">
        <v>2658.4437555475574</v>
      </c>
    </row>
    <row r="555" spans="1:23" ht="12.75">
      <c r="A555" s="1">
        <v>36346</v>
      </c>
      <c r="B555" s="14">
        <v>186</v>
      </c>
      <c r="C555" s="2">
        <v>0.890625</v>
      </c>
      <c r="D555" s="15">
        <v>0.890625</v>
      </c>
      <c r="E555" s="3">
        <v>5456</v>
      </c>
      <c r="F555" s="16">
        <v>0</v>
      </c>
      <c r="G555" s="18">
        <v>775.8</v>
      </c>
      <c r="H555" s="19">
        <f t="shared" si="57"/>
        <v>740.8</v>
      </c>
      <c r="I555" s="17">
        <v>740.8</v>
      </c>
      <c r="J555" s="19">
        <f t="shared" si="58"/>
        <v>2600.2846744561703</v>
      </c>
      <c r="K555" s="19">
        <f t="shared" si="59"/>
        <v>2638.3342144561702</v>
      </c>
      <c r="L555" s="19">
        <f t="shared" si="56"/>
        <v>2667.3400744561704</v>
      </c>
      <c r="M555" s="23">
        <f t="shared" si="60"/>
        <v>2652.8371444561703</v>
      </c>
      <c r="O555" s="17">
        <v>39.4</v>
      </c>
      <c r="P555" s="24">
        <v>0.494</v>
      </c>
      <c r="Q555" s="30">
        <f t="shared" si="61"/>
        <v>40.4</v>
      </c>
      <c r="R555">
        <v>40.4</v>
      </c>
      <c r="S555" s="24">
        <v>4.438</v>
      </c>
      <c r="T555" s="29">
        <v>82.468</v>
      </c>
      <c r="U555" s="29">
        <f t="shared" si="55"/>
        <v>87.885</v>
      </c>
      <c r="V555" s="26">
        <v>12.562</v>
      </c>
      <c r="W555" s="23">
        <v>2652.8371444561703</v>
      </c>
    </row>
    <row r="556" spans="1:23" ht="12.75">
      <c r="A556" s="1">
        <v>36346</v>
      </c>
      <c r="B556" s="14">
        <v>186</v>
      </c>
      <c r="C556" s="2">
        <v>0.890740752</v>
      </c>
      <c r="D556" s="15">
        <v>0.890740752</v>
      </c>
      <c r="E556" s="3">
        <v>5466</v>
      </c>
      <c r="F556" s="16">
        <v>0</v>
      </c>
      <c r="G556" s="18">
        <v>775.5</v>
      </c>
      <c r="H556" s="19">
        <f t="shared" si="57"/>
        <v>740.5</v>
      </c>
      <c r="I556" s="17">
        <v>740.5</v>
      </c>
      <c r="J556" s="19">
        <f t="shared" si="58"/>
        <v>2603.648186838077</v>
      </c>
      <c r="K556" s="19">
        <f t="shared" si="59"/>
        <v>2641.697726838077</v>
      </c>
      <c r="L556" s="19">
        <f t="shared" si="56"/>
        <v>2670.703586838077</v>
      </c>
      <c r="M556" s="23">
        <f t="shared" si="60"/>
        <v>2656.200656838077</v>
      </c>
      <c r="O556" s="17">
        <v>38.9</v>
      </c>
      <c r="P556" s="24">
        <v>0.517</v>
      </c>
      <c r="Q556" s="30">
        <f t="shared" si="61"/>
        <v>42.7</v>
      </c>
      <c r="R556">
        <v>42.7</v>
      </c>
      <c r="S556" s="24">
        <v>4.178</v>
      </c>
      <c r="T556" s="29">
        <v>41.085</v>
      </c>
      <c r="U556" s="29">
        <f t="shared" si="55"/>
        <v>92.01216666666669</v>
      </c>
      <c r="V556" s="26">
        <v>12.536</v>
      </c>
      <c r="W556" s="23">
        <v>2656.200656838077</v>
      </c>
    </row>
    <row r="557" spans="1:23" ht="12.75">
      <c r="A557" s="1">
        <v>36346</v>
      </c>
      <c r="B557" s="14">
        <v>186</v>
      </c>
      <c r="C557" s="2">
        <v>0.890856504</v>
      </c>
      <c r="D557" s="15">
        <v>0.890856504</v>
      </c>
      <c r="E557" s="3">
        <v>5476</v>
      </c>
      <c r="F557" s="16">
        <v>0</v>
      </c>
      <c r="G557" s="18">
        <v>775.3</v>
      </c>
      <c r="H557" s="19">
        <f t="shared" si="57"/>
        <v>740.3</v>
      </c>
      <c r="I557" s="17">
        <v>740.3</v>
      </c>
      <c r="J557" s="19">
        <f t="shared" si="58"/>
        <v>2605.8912855475573</v>
      </c>
      <c r="K557" s="19">
        <f t="shared" si="59"/>
        <v>2643.9408255475573</v>
      </c>
      <c r="L557" s="19">
        <f t="shared" si="56"/>
        <v>2672.9466855475575</v>
      </c>
      <c r="M557" s="23">
        <f t="shared" si="60"/>
        <v>2658.4437555475574</v>
      </c>
      <c r="O557" s="17">
        <v>38.4</v>
      </c>
      <c r="P557" s="24">
        <v>0.485</v>
      </c>
      <c r="Q557" s="30">
        <f t="shared" si="61"/>
        <v>39.5</v>
      </c>
      <c r="R557">
        <v>39.5</v>
      </c>
      <c r="S557" s="24">
        <v>4.469</v>
      </c>
      <c r="T557" s="29">
        <v>104.702</v>
      </c>
      <c r="U557" s="29">
        <f t="shared" si="55"/>
        <v>92.63933333333334</v>
      </c>
      <c r="V557" s="26">
        <v>12.529</v>
      </c>
      <c r="W557" s="23">
        <v>2658.4437555475574</v>
      </c>
    </row>
    <row r="558" spans="1:23" ht="12.75">
      <c r="A558" s="1">
        <v>36346</v>
      </c>
      <c r="B558" s="14">
        <v>186</v>
      </c>
      <c r="C558" s="2">
        <v>0.890972197</v>
      </c>
      <c r="D558" s="15">
        <v>0.890972197</v>
      </c>
      <c r="E558" s="3">
        <v>5486</v>
      </c>
      <c r="F558" s="16">
        <v>0</v>
      </c>
      <c r="G558" s="18">
        <v>775</v>
      </c>
      <c r="H558" s="19">
        <f t="shared" si="57"/>
        <v>740</v>
      </c>
      <c r="I558" s="17">
        <v>740</v>
      </c>
      <c r="J558" s="19">
        <f t="shared" si="58"/>
        <v>2609.25707011245</v>
      </c>
      <c r="K558" s="19">
        <f t="shared" si="59"/>
        <v>2647.30661011245</v>
      </c>
      <c r="L558" s="19">
        <f t="shared" si="56"/>
        <v>2676.3124701124502</v>
      </c>
      <c r="M558" s="23">
        <f t="shared" si="60"/>
        <v>2661.80954011245</v>
      </c>
      <c r="O558" s="17">
        <v>39</v>
      </c>
      <c r="P558" s="24">
        <v>0.5</v>
      </c>
      <c r="Q558" s="30">
        <f t="shared" si="61"/>
        <v>41</v>
      </c>
      <c r="R558">
        <v>41</v>
      </c>
      <c r="S558" s="24">
        <v>4.665</v>
      </c>
      <c r="T558" s="29">
        <v>147.257</v>
      </c>
      <c r="U558" s="29">
        <f t="shared" si="55"/>
        <v>89.74583333333334</v>
      </c>
      <c r="V558" s="26">
        <v>12.53</v>
      </c>
      <c r="W558" s="23">
        <v>2661.80954011245</v>
      </c>
    </row>
    <row r="559" spans="1:23" ht="12.75">
      <c r="A559" s="1">
        <v>36346</v>
      </c>
      <c r="B559" s="14">
        <v>186</v>
      </c>
      <c r="C559" s="2">
        <v>0.891087949</v>
      </c>
      <c r="D559" s="15">
        <v>0.891087949</v>
      </c>
      <c r="E559" s="3">
        <v>5496</v>
      </c>
      <c r="F559" s="16">
        <v>0</v>
      </c>
      <c r="G559" s="18">
        <v>774.9</v>
      </c>
      <c r="H559" s="19">
        <f t="shared" si="57"/>
        <v>739.9</v>
      </c>
      <c r="I559" s="17">
        <v>739.9</v>
      </c>
      <c r="J559" s="19">
        <f t="shared" si="58"/>
        <v>2610.379301531416</v>
      </c>
      <c r="K559" s="19">
        <f t="shared" si="59"/>
        <v>2648.428841531416</v>
      </c>
      <c r="L559" s="19">
        <f t="shared" si="56"/>
        <v>2677.434701531416</v>
      </c>
      <c r="M559" s="23">
        <f t="shared" si="60"/>
        <v>2662.931771531416</v>
      </c>
      <c r="O559" s="17">
        <v>39.1</v>
      </c>
      <c r="P559" s="24">
        <v>0.484</v>
      </c>
      <c r="Q559" s="30">
        <f t="shared" si="61"/>
        <v>39.4</v>
      </c>
      <c r="R559">
        <v>39.4</v>
      </c>
      <c r="S559" s="24">
        <v>4.209</v>
      </c>
      <c r="T559" s="29">
        <v>42.936</v>
      </c>
      <c r="U559" s="29">
        <f t="shared" si="55"/>
        <v>83.373</v>
      </c>
      <c r="V559" s="26">
        <v>12.529</v>
      </c>
      <c r="W559" s="23">
        <v>2662.931771531416</v>
      </c>
    </row>
    <row r="560" spans="1:23" ht="12.75">
      <c r="A560" s="1">
        <v>36346</v>
      </c>
      <c r="B560" s="14">
        <v>186</v>
      </c>
      <c r="C560" s="2">
        <v>0.891203701</v>
      </c>
      <c r="D560" s="15">
        <v>0.891203701</v>
      </c>
      <c r="E560" s="3">
        <v>5506</v>
      </c>
      <c r="F560" s="16">
        <v>0</v>
      </c>
      <c r="G560" s="18">
        <v>775.7</v>
      </c>
      <c r="H560" s="19">
        <f t="shared" si="57"/>
        <v>740.7</v>
      </c>
      <c r="I560" s="17">
        <v>740.7</v>
      </c>
      <c r="J560" s="19">
        <f t="shared" si="58"/>
        <v>2601.4056938803487</v>
      </c>
      <c r="K560" s="19">
        <f t="shared" si="59"/>
        <v>2639.4552338803487</v>
      </c>
      <c r="L560" s="19">
        <f t="shared" si="56"/>
        <v>2668.461093880349</v>
      </c>
      <c r="M560" s="23">
        <f t="shared" si="60"/>
        <v>2653.958163880349</v>
      </c>
      <c r="O560" s="17">
        <v>39.5</v>
      </c>
      <c r="P560" s="24">
        <v>0.519</v>
      </c>
      <c r="Q560" s="30">
        <f t="shared" si="61"/>
        <v>42.9</v>
      </c>
      <c r="R560">
        <v>42.9</v>
      </c>
      <c r="S560" s="24">
        <v>3.824</v>
      </c>
      <c r="T560" s="29">
        <v>-40.447</v>
      </c>
      <c r="U560" s="29">
        <f t="shared" si="55"/>
        <v>63.000166666666665</v>
      </c>
      <c r="V560" s="26">
        <v>12.531</v>
      </c>
      <c r="W560" s="23">
        <v>2653.958163880349</v>
      </c>
    </row>
    <row r="561" spans="1:23" ht="12.75">
      <c r="A561" s="1">
        <v>36346</v>
      </c>
      <c r="B561" s="14">
        <v>186</v>
      </c>
      <c r="C561" s="2">
        <v>0.891319454</v>
      </c>
      <c r="D561" s="15">
        <v>0.891319454</v>
      </c>
      <c r="E561" s="3">
        <v>5516</v>
      </c>
      <c r="F561" s="16">
        <v>0</v>
      </c>
      <c r="G561" s="18">
        <v>776.4</v>
      </c>
      <c r="H561" s="19">
        <f t="shared" si="57"/>
        <v>741.4</v>
      </c>
      <c r="I561" s="17">
        <v>741.4</v>
      </c>
      <c r="J561" s="19">
        <f t="shared" si="58"/>
        <v>2593.561734103523</v>
      </c>
      <c r="K561" s="19">
        <f t="shared" si="59"/>
        <v>2631.611274103523</v>
      </c>
      <c r="L561" s="19">
        <f t="shared" si="56"/>
        <v>2660.6171341035233</v>
      </c>
      <c r="M561" s="23">
        <f t="shared" si="60"/>
        <v>2646.114204103523</v>
      </c>
      <c r="O561" s="17">
        <v>39.5</v>
      </c>
      <c r="P561" s="24">
        <v>0.485</v>
      </c>
      <c r="Q561" s="30">
        <f t="shared" si="61"/>
        <v>39.5</v>
      </c>
      <c r="R561">
        <v>39.5</v>
      </c>
      <c r="S561" s="24">
        <v>4.449</v>
      </c>
      <c r="T561" s="29">
        <v>86.108</v>
      </c>
      <c r="U561" s="29">
        <f t="shared" si="55"/>
        <v>63.60683333333333</v>
      </c>
      <c r="V561" s="26">
        <v>12.532</v>
      </c>
      <c r="W561" s="23">
        <v>2646.114204103523</v>
      </c>
    </row>
    <row r="562" spans="1:23" ht="12.75">
      <c r="A562" s="1">
        <v>36346</v>
      </c>
      <c r="B562" s="14">
        <v>186</v>
      </c>
      <c r="C562" s="2">
        <v>0.891435206</v>
      </c>
      <c r="D562" s="15">
        <v>0.891435206</v>
      </c>
      <c r="E562" s="3">
        <v>5526</v>
      </c>
      <c r="F562" s="16">
        <v>0</v>
      </c>
      <c r="G562" s="18">
        <v>776.7</v>
      </c>
      <c r="H562" s="19">
        <f t="shared" si="57"/>
        <v>741.7</v>
      </c>
      <c r="I562" s="17">
        <v>741.7</v>
      </c>
      <c r="J562" s="19">
        <f t="shared" si="58"/>
        <v>2590.2023039294577</v>
      </c>
      <c r="K562" s="19">
        <f t="shared" si="59"/>
        <v>2628.2518439294577</v>
      </c>
      <c r="L562" s="19">
        <f t="shared" si="56"/>
        <v>2657.257703929458</v>
      </c>
      <c r="M562" s="23">
        <f t="shared" si="60"/>
        <v>2642.7547739294578</v>
      </c>
      <c r="O562" s="17">
        <v>39.4</v>
      </c>
      <c r="P562" s="24">
        <v>0.515</v>
      </c>
      <c r="Q562" s="30">
        <f t="shared" si="61"/>
        <v>42.5</v>
      </c>
      <c r="R562">
        <v>42.5</v>
      </c>
      <c r="S562" s="24">
        <v>4.457</v>
      </c>
      <c r="T562" s="29">
        <v>107.725</v>
      </c>
      <c r="U562" s="29">
        <f t="shared" si="55"/>
        <v>74.7135</v>
      </c>
      <c r="V562" s="26">
        <v>12.526</v>
      </c>
      <c r="W562" s="23">
        <v>2642.7547739294578</v>
      </c>
    </row>
    <row r="563" spans="1:23" ht="12.75">
      <c r="A563" s="1">
        <v>36346</v>
      </c>
      <c r="B563" s="14">
        <v>186</v>
      </c>
      <c r="C563" s="2">
        <v>0.891550899</v>
      </c>
      <c r="D563" s="15">
        <v>0.891550899</v>
      </c>
      <c r="E563" s="3">
        <v>5536</v>
      </c>
      <c r="F563" s="16">
        <v>0</v>
      </c>
      <c r="G563" s="18">
        <v>776.6</v>
      </c>
      <c r="H563" s="19">
        <f t="shared" si="57"/>
        <v>741.6</v>
      </c>
      <c r="I563" s="17">
        <v>741.6</v>
      </c>
      <c r="J563" s="19">
        <f t="shared" si="58"/>
        <v>2591.321962984887</v>
      </c>
      <c r="K563" s="19">
        <f t="shared" si="59"/>
        <v>2629.371502984887</v>
      </c>
      <c r="L563" s="19">
        <f t="shared" si="56"/>
        <v>2658.377362984887</v>
      </c>
      <c r="M563" s="23">
        <f t="shared" si="60"/>
        <v>2643.874432984887</v>
      </c>
      <c r="O563" s="17">
        <v>39</v>
      </c>
      <c r="P563" s="24">
        <v>0.49</v>
      </c>
      <c r="Q563" s="30">
        <f t="shared" si="61"/>
        <v>40</v>
      </c>
      <c r="R563">
        <v>40</v>
      </c>
      <c r="S563" s="24">
        <v>4.139</v>
      </c>
      <c r="T563" s="29">
        <v>24.403</v>
      </c>
      <c r="U563" s="29">
        <f t="shared" si="55"/>
        <v>61.330333333333336</v>
      </c>
      <c r="V563" s="26">
        <v>12.539</v>
      </c>
      <c r="W563" s="23">
        <v>2643.874432984887</v>
      </c>
    </row>
    <row r="564" spans="1:23" ht="12.75">
      <c r="A564" s="1">
        <v>36346</v>
      </c>
      <c r="B564" s="14">
        <v>186</v>
      </c>
      <c r="C564" s="2">
        <v>0.891666651</v>
      </c>
      <c r="D564" s="15">
        <v>0.891666651</v>
      </c>
      <c r="E564" s="3">
        <v>5546</v>
      </c>
      <c r="F564" s="16">
        <v>0</v>
      </c>
      <c r="G564" s="18">
        <v>775.7</v>
      </c>
      <c r="H564" s="19">
        <f t="shared" si="57"/>
        <v>740.7</v>
      </c>
      <c r="I564" s="17">
        <v>740.7</v>
      </c>
      <c r="J564" s="19">
        <f t="shared" si="58"/>
        <v>2601.4056938803487</v>
      </c>
      <c r="K564" s="19">
        <f t="shared" si="59"/>
        <v>2639.4552338803487</v>
      </c>
      <c r="L564" s="19">
        <f t="shared" si="56"/>
        <v>2668.461093880349</v>
      </c>
      <c r="M564" s="23">
        <f t="shared" si="60"/>
        <v>2653.958163880349</v>
      </c>
      <c r="O564" s="17">
        <v>39.2</v>
      </c>
      <c r="P564" s="24">
        <v>0.516</v>
      </c>
      <c r="Q564" s="30">
        <f t="shared" si="61"/>
        <v>42.6</v>
      </c>
      <c r="R564">
        <v>42.6</v>
      </c>
      <c r="S564" s="24">
        <v>4.497</v>
      </c>
      <c r="T564" s="29">
        <v>109.02</v>
      </c>
      <c r="U564" s="29">
        <f t="shared" si="55"/>
        <v>54.9575</v>
      </c>
      <c r="V564" s="26">
        <v>12.534</v>
      </c>
      <c r="W564" s="23">
        <v>2653.958163880349</v>
      </c>
    </row>
    <row r="565" spans="1:23" ht="12.75">
      <c r="A565" s="1">
        <v>36346</v>
      </c>
      <c r="B565" s="14">
        <v>186</v>
      </c>
      <c r="C565" s="2">
        <v>0.891782403</v>
      </c>
      <c r="D565" s="15">
        <v>0.891782403</v>
      </c>
      <c r="E565" s="3">
        <v>5556</v>
      </c>
      <c r="F565" s="16">
        <v>0</v>
      </c>
      <c r="G565" s="18">
        <v>776.7</v>
      </c>
      <c r="H565" s="19">
        <f t="shared" si="57"/>
        <v>741.7</v>
      </c>
      <c r="I565" s="17">
        <v>741.7</v>
      </c>
      <c r="J565" s="19">
        <f t="shared" si="58"/>
        <v>2590.2023039294577</v>
      </c>
      <c r="K565" s="19">
        <f t="shared" si="59"/>
        <v>2628.2518439294577</v>
      </c>
      <c r="L565" s="19">
        <f t="shared" si="56"/>
        <v>2657.257703929458</v>
      </c>
      <c r="M565" s="23">
        <f t="shared" si="60"/>
        <v>2642.7547739294578</v>
      </c>
      <c r="O565" s="17">
        <v>39.7</v>
      </c>
      <c r="P565" s="24">
        <v>0.485</v>
      </c>
      <c r="Q565" s="30">
        <f t="shared" si="61"/>
        <v>39.5</v>
      </c>
      <c r="R565">
        <v>39.5</v>
      </c>
      <c r="S565" s="24">
        <v>4.704</v>
      </c>
      <c r="T565" s="29">
        <v>151.575</v>
      </c>
      <c r="U565" s="29">
        <f t="shared" si="55"/>
        <v>73.064</v>
      </c>
      <c r="V565" s="26">
        <v>12.552</v>
      </c>
      <c r="W565" s="23">
        <v>2642.7547739294578</v>
      </c>
    </row>
    <row r="566" spans="1:23" ht="12.75">
      <c r="A566" s="1">
        <v>36346</v>
      </c>
      <c r="B566" s="14">
        <v>186</v>
      </c>
      <c r="C566" s="2">
        <v>0.891898155</v>
      </c>
      <c r="D566" s="15">
        <v>0.891898155</v>
      </c>
      <c r="E566" s="3">
        <v>5566</v>
      </c>
      <c r="F566" s="16">
        <v>0</v>
      </c>
      <c r="G566" s="18">
        <v>777</v>
      </c>
      <c r="H566" s="19">
        <f t="shared" si="57"/>
        <v>742</v>
      </c>
      <c r="I566" s="17">
        <v>742</v>
      </c>
      <c r="J566" s="19">
        <f t="shared" si="58"/>
        <v>2586.8442322902465</v>
      </c>
      <c r="K566" s="19">
        <f t="shared" si="59"/>
        <v>2624.8937722902465</v>
      </c>
      <c r="L566" s="19">
        <f t="shared" si="56"/>
        <v>2653.8996322902467</v>
      </c>
      <c r="M566" s="23">
        <f t="shared" si="60"/>
        <v>2639.3967022902466</v>
      </c>
      <c r="O566" s="17">
        <v>39.6</v>
      </c>
      <c r="P566" s="24">
        <v>0.509</v>
      </c>
      <c r="Q566" s="30">
        <f t="shared" si="61"/>
        <v>41.9</v>
      </c>
      <c r="R566">
        <v>41.9</v>
      </c>
      <c r="S566" s="24">
        <v>4.099</v>
      </c>
      <c r="T566" s="29">
        <v>26.192</v>
      </c>
      <c r="U566" s="29">
        <f t="shared" si="55"/>
        <v>84.17049999999999</v>
      </c>
      <c r="V566" s="26">
        <v>12.525</v>
      </c>
      <c r="W566" s="23">
        <v>2639.3967022902466</v>
      </c>
    </row>
    <row r="567" spans="1:23" ht="12.75">
      <c r="A567" s="1">
        <v>36346</v>
      </c>
      <c r="B567" s="14">
        <v>186</v>
      </c>
      <c r="C567" s="2">
        <v>0.892013907</v>
      </c>
      <c r="D567" s="15">
        <v>0.892013907</v>
      </c>
      <c r="E567" s="3">
        <v>5576</v>
      </c>
      <c r="F567" s="16">
        <v>0</v>
      </c>
      <c r="G567" s="18">
        <v>777.2</v>
      </c>
      <c r="H567" s="19">
        <f t="shared" si="57"/>
        <v>742.2</v>
      </c>
      <c r="I567" s="17">
        <v>742.2</v>
      </c>
      <c r="J567" s="19">
        <f t="shared" si="58"/>
        <v>2584.6062720632526</v>
      </c>
      <c r="K567" s="19">
        <f t="shared" si="59"/>
        <v>2622.6558120632526</v>
      </c>
      <c r="L567" s="19">
        <f t="shared" si="56"/>
        <v>2651.661672063253</v>
      </c>
      <c r="M567" s="23">
        <f t="shared" si="60"/>
        <v>2637.1587420632527</v>
      </c>
      <c r="O567" s="17">
        <v>39.8</v>
      </c>
      <c r="P567" s="24">
        <v>0.484</v>
      </c>
      <c r="Q567" s="30">
        <f t="shared" si="61"/>
        <v>39.4</v>
      </c>
      <c r="R567">
        <v>39.4</v>
      </c>
      <c r="S567" s="24">
        <v>3.854</v>
      </c>
      <c r="T567" s="29">
        <v>-15.129</v>
      </c>
      <c r="U567" s="29">
        <f t="shared" si="55"/>
        <v>67.29766666666666</v>
      </c>
      <c r="V567" s="26">
        <v>12.489</v>
      </c>
      <c r="W567" s="23">
        <v>2637.1587420632527</v>
      </c>
    </row>
    <row r="568" spans="1:23" ht="12.75">
      <c r="A568" s="1">
        <v>36346</v>
      </c>
      <c r="B568" s="14">
        <v>186</v>
      </c>
      <c r="C568" s="2">
        <v>0.8921296</v>
      </c>
      <c r="D568" s="15">
        <v>0.8921296</v>
      </c>
      <c r="E568" s="3">
        <v>5586</v>
      </c>
      <c r="F568" s="16">
        <v>0</v>
      </c>
      <c r="G568" s="18">
        <v>777.4</v>
      </c>
      <c r="H568" s="19">
        <f t="shared" si="57"/>
        <v>742.4</v>
      </c>
      <c r="I568" s="17">
        <v>742.4</v>
      </c>
      <c r="J568" s="19">
        <f t="shared" si="58"/>
        <v>2582.3689148162543</v>
      </c>
      <c r="K568" s="19">
        <f t="shared" si="59"/>
        <v>2620.4184548162543</v>
      </c>
      <c r="L568" s="19">
        <f t="shared" si="56"/>
        <v>2649.4243148162545</v>
      </c>
      <c r="M568" s="23">
        <f t="shared" si="60"/>
        <v>2634.9213848162544</v>
      </c>
      <c r="O568" s="17">
        <v>39.9</v>
      </c>
      <c r="P568" s="24">
        <v>0.529</v>
      </c>
      <c r="Q568" s="30">
        <f t="shared" si="61"/>
        <v>43.900000000000006</v>
      </c>
      <c r="R568">
        <v>43.9</v>
      </c>
      <c r="S568" s="24">
        <v>4.429</v>
      </c>
      <c r="T568" s="29">
        <v>90.488</v>
      </c>
      <c r="U568" s="29">
        <f t="shared" si="55"/>
        <v>64.42483333333332</v>
      </c>
      <c r="V568" s="26">
        <v>12.531</v>
      </c>
      <c r="W568" s="23">
        <v>2634.9213848162544</v>
      </c>
    </row>
    <row r="569" spans="1:23" ht="12.75">
      <c r="A569" s="1">
        <v>36346</v>
      </c>
      <c r="B569" s="14">
        <v>186</v>
      </c>
      <c r="C569" s="2">
        <v>0.892245352</v>
      </c>
      <c r="D569" s="15">
        <v>0.892245352</v>
      </c>
      <c r="E569" s="3">
        <v>5596</v>
      </c>
      <c r="F569" s="16">
        <v>0</v>
      </c>
      <c r="G569" s="18">
        <v>778.4</v>
      </c>
      <c r="H569" s="19">
        <f t="shared" si="57"/>
        <v>743.4</v>
      </c>
      <c r="I569" s="17">
        <v>743.4</v>
      </c>
      <c r="J569" s="19">
        <f t="shared" si="58"/>
        <v>2571.191161921056</v>
      </c>
      <c r="K569" s="19">
        <f t="shared" si="59"/>
        <v>2609.240701921056</v>
      </c>
      <c r="L569" s="19">
        <f t="shared" si="56"/>
        <v>2638.246561921056</v>
      </c>
      <c r="M569" s="23">
        <f t="shared" si="60"/>
        <v>2623.743631921056</v>
      </c>
      <c r="O569" s="17">
        <v>39.5</v>
      </c>
      <c r="P569" s="24">
        <v>0.489</v>
      </c>
      <c r="Q569" s="30">
        <f t="shared" si="61"/>
        <v>39.9</v>
      </c>
      <c r="R569">
        <v>39.9</v>
      </c>
      <c r="S569" s="24">
        <v>4.487</v>
      </c>
      <c r="T569" s="29">
        <v>112.043</v>
      </c>
      <c r="U569" s="29">
        <f t="shared" si="55"/>
        <v>79.0315</v>
      </c>
      <c r="V569" s="26">
        <v>12.532</v>
      </c>
      <c r="W569" s="23">
        <v>2623.743631921056</v>
      </c>
    </row>
    <row r="570" spans="1:23" ht="12.75">
      <c r="A570" s="1">
        <v>36346</v>
      </c>
      <c r="B570" s="14">
        <v>186</v>
      </c>
      <c r="C570" s="2">
        <v>0.892361104</v>
      </c>
      <c r="D570" s="15">
        <v>0.892361104</v>
      </c>
      <c r="E570" s="3">
        <v>5606</v>
      </c>
      <c r="F570" s="16">
        <v>0</v>
      </c>
      <c r="G570" s="18">
        <v>778.6</v>
      </c>
      <c r="H570" s="19">
        <f t="shared" si="57"/>
        <v>743.6</v>
      </c>
      <c r="I570" s="17">
        <v>743.6</v>
      </c>
      <c r="J570" s="19">
        <f t="shared" si="58"/>
        <v>2568.957415741615</v>
      </c>
      <c r="K570" s="19">
        <f t="shared" si="59"/>
        <v>2607.006955741615</v>
      </c>
      <c r="L570" s="19">
        <f t="shared" si="56"/>
        <v>2636.012815741615</v>
      </c>
      <c r="M570" s="23">
        <f t="shared" si="60"/>
        <v>2621.509885741615</v>
      </c>
      <c r="O570" s="17">
        <v>39.5</v>
      </c>
      <c r="P570" s="24">
        <v>0.507</v>
      </c>
      <c r="Q570" s="30">
        <f t="shared" si="61"/>
        <v>41.7</v>
      </c>
      <c r="R570">
        <v>41.7</v>
      </c>
      <c r="S570" s="24">
        <v>4.448</v>
      </c>
      <c r="T570" s="29">
        <v>91.66</v>
      </c>
      <c r="U570" s="29">
        <f t="shared" si="55"/>
        <v>76.13816666666666</v>
      </c>
      <c r="V570" s="26">
        <v>12.488</v>
      </c>
      <c r="W570" s="23">
        <v>2621.509885741615</v>
      </c>
    </row>
    <row r="571" spans="1:23" ht="12.75">
      <c r="A571" s="1">
        <v>36346</v>
      </c>
      <c r="B571" s="14">
        <v>186</v>
      </c>
      <c r="C571" s="2">
        <v>0.892476857</v>
      </c>
      <c r="D571" s="15">
        <v>0.892476857</v>
      </c>
      <c r="E571" s="3">
        <v>5616</v>
      </c>
      <c r="F571" s="16">
        <v>0</v>
      </c>
      <c r="G571" s="18">
        <v>778.8</v>
      </c>
      <c r="H571" s="19">
        <f t="shared" si="57"/>
        <v>743.8</v>
      </c>
      <c r="I571" s="17">
        <v>743.8</v>
      </c>
      <c r="J571" s="19">
        <f t="shared" si="58"/>
        <v>2566.724270273807</v>
      </c>
      <c r="K571" s="19">
        <f t="shared" si="59"/>
        <v>2604.773810273807</v>
      </c>
      <c r="L571" s="19">
        <f t="shared" si="56"/>
        <v>2633.7796702738074</v>
      </c>
      <c r="M571" s="23">
        <f t="shared" si="60"/>
        <v>2619.2767402738073</v>
      </c>
      <c r="O571" s="17">
        <v>39.7</v>
      </c>
      <c r="P571" s="24">
        <v>0.485</v>
      </c>
      <c r="Q571" s="30">
        <f t="shared" si="61"/>
        <v>39.5</v>
      </c>
      <c r="R571">
        <v>39.5</v>
      </c>
      <c r="S571" s="24">
        <v>4.408</v>
      </c>
      <c r="T571" s="29">
        <v>92.338</v>
      </c>
      <c r="U571" s="29">
        <f t="shared" si="55"/>
        <v>66.26533333333333</v>
      </c>
      <c r="V571" s="26">
        <v>12.531</v>
      </c>
      <c r="W571" s="23">
        <v>2619.2767402738073</v>
      </c>
    </row>
    <row r="572" spans="1:23" ht="12.75">
      <c r="A572" s="1">
        <v>36346</v>
      </c>
      <c r="B572" s="14">
        <v>186</v>
      </c>
      <c r="C572" s="2">
        <v>0.892592609</v>
      </c>
      <c r="D572" s="15">
        <v>0.892592609</v>
      </c>
      <c r="E572" s="3">
        <v>5626</v>
      </c>
      <c r="F572" s="16">
        <v>0</v>
      </c>
      <c r="G572" s="18">
        <v>779.1</v>
      </c>
      <c r="H572" s="19">
        <f t="shared" si="57"/>
        <v>744.1</v>
      </c>
      <c r="I572" s="17">
        <v>744.1</v>
      </c>
      <c r="J572" s="19">
        <f t="shared" si="58"/>
        <v>2563.3756776998994</v>
      </c>
      <c r="K572" s="19">
        <f t="shared" si="59"/>
        <v>2601.4252176998993</v>
      </c>
      <c r="L572" s="19">
        <f t="shared" si="56"/>
        <v>2630.4310776998996</v>
      </c>
      <c r="M572" s="23">
        <f t="shared" si="60"/>
        <v>2615.9281476998995</v>
      </c>
      <c r="O572" s="17">
        <v>40.3</v>
      </c>
      <c r="P572" s="24">
        <v>0.505</v>
      </c>
      <c r="Q572" s="30">
        <f t="shared" si="61"/>
        <v>41.5</v>
      </c>
      <c r="R572">
        <v>41.5</v>
      </c>
      <c r="S572" s="24">
        <v>4.111</v>
      </c>
      <c r="T572" s="29">
        <v>29.955</v>
      </c>
      <c r="U572" s="29">
        <f t="shared" si="55"/>
        <v>66.8925</v>
      </c>
      <c r="V572" s="26">
        <v>12.523</v>
      </c>
      <c r="W572" s="23">
        <v>2615.9281476998995</v>
      </c>
    </row>
    <row r="573" spans="1:23" ht="12.75">
      <c r="A573" s="1">
        <v>36346</v>
      </c>
      <c r="B573" s="14">
        <v>186</v>
      </c>
      <c r="C573" s="2">
        <v>0.892708361</v>
      </c>
      <c r="D573" s="15">
        <v>0.892708361</v>
      </c>
      <c r="E573" s="3">
        <v>5636</v>
      </c>
      <c r="F573" s="16">
        <v>0</v>
      </c>
      <c r="G573" s="18">
        <v>779</v>
      </c>
      <c r="H573" s="19">
        <f t="shared" si="57"/>
        <v>744</v>
      </c>
      <c r="I573" s="17">
        <v>744</v>
      </c>
      <c r="J573" s="19">
        <f t="shared" si="58"/>
        <v>2564.4917251946235</v>
      </c>
      <c r="K573" s="19">
        <f t="shared" si="59"/>
        <v>2602.5412651946235</v>
      </c>
      <c r="L573" s="19">
        <f t="shared" si="56"/>
        <v>2631.5471251946237</v>
      </c>
      <c r="M573" s="23">
        <f t="shared" si="60"/>
        <v>2617.0441951946236</v>
      </c>
      <c r="O573" s="17">
        <v>39</v>
      </c>
      <c r="P573" s="24">
        <v>0.494</v>
      </c>
      <c r="Q573" s="30">
        <f t="shared" si="61"/>
        <v>40.4</v>
      </c>
      <c r="R573">
        <v>40.4</v>
      </c>
      <c r="S573" s="24">
        <v>4.142</v>
      </c>
      <c r="T573" s="29">
        <v>30.51</v>
      </c>
      <c r="U573" s="29">
        <f t="shared" si="55"/>
        <v>74.499</v>
      </c>
      <c r="V573" s="26">
        <v>12.526</v>
      </c>
      <c r="W573" s="23">
        <v>2617.0441951946236</v>
      </c>
    </row>
    <row r="574" spans="1:23" ht="12.75">
      <c r="A574" s="1">
        <v>36346</v>
      </c>
      <c r="B574" s="14">
        <v>186</v>
      </c>
      <c r="C574" s="2">
        <v>0.892824054</v>
      </c>
      <c r="D574" s="15">
        <v>0.892824054</v>
      </c>
      <c r="E574" s="3">
        <v>5646</v>
      </c>
      <c r="F574" s="16">
        <v>0</v>
      </c>
      <c r="G574" s="18">
        <v>779.3</v>
      </c>
      <c r="H574" s="19">
        <f t="shared" si="57"/>
        <v>744.3</v>
      </c>
      <c r="I574" s="17">
        <v>744.3</v>
      </c>
      <c r="J574" s="19">
        <f t="shared" si="58"/>
        <v>2561.144032598589</v>
      </c>
      <c r="K574" s="19">
        <f t="shared" si="59"/>
        <v>2599.193572598589</v>
      </c>
      <c r="L574" s="19">
        <f t="shared" si="56"/>
        <v>2628.1994325985893</v>
      </c>
      <c r="M574" s="23">
        <f t="shared" si="60"/>
        <v>2613.696502598589</v>
      </c>
      <c r="O574" s="17">
        <v>40</v>
      </c>
      <c r="P574" s="24">
        <v>0.52</v>
      </c>
      <c r="Q574" s="30">
        <f t="shared" si="61"/>
        <v>43</v>
      </c>
      <c r="R574">
        <v>43</v>
      </c>
      <c r="S574" s="24">
        <v>4.634</v>
      </c>
      <c r="T574" s="29">
        <v>136.127</v>
      </c>
      <c r="U574" s="29">
        <f t="shared" si="55"/>
        <v>82.10549999999999</v>
      </c>
      <c r="V574" s="26">
        <v>12.562</v>
      </c>
      <c r="W574" s="23">
        <v>2613.696502598589</v>
      </c>
    </row>
    <row r="575" spans="1:23" ht="12.75">
      <c r="A575" s="1">
        <v>36346</v>
      </c>
      <c r="B575" s="14">
        <v>186</v>
      </c>
      <c r="C575" s="2">
        <v>0.892939806</v>
      </c>
      <c r="D575" s="15">
        <v>0.892939806</v>
      </c>
      <c r="E575" s="3">
        <v>5656</v>
      </c>
      <c r="F575" s="16">
        <v>0</v>
      </c>
      <c r="G575" s="18">
        <v>779.1</v>
      </c>
      <c r="H575" s="19">
        <f t="shared" si="57"/>
        <v>744.1</v>
      </c>
      <c r="I575" s="17">
        <v>744.1</v>
      </c>
      <c r="J575" s="19">
        <f t="shared" si="58"/>
        <v>2563.3756776998994</v>
      </c>
      <c r="K575" s="19">
        <f t="shared" si="59"/>
        <v>2601.4252176998993</v>
      </c>
      <c r="L575" s="19">
        <f t="shared" si="56"/>
        <v>2630.4310776998996</v>
      </c>
      <c r="M575" s="23">
        <f t="shared" si="60"/>
        <v>2615.9281476998995</v>
      </c>
      <c r="O575" s="17">
        <v>39.5</v>
      </c>
      <c r="P575" s="24">
        <v>0.479</v>
      </c>
      <c r="Q575" s="30">
        <f t="shared" si="61"/>
        <v>38.9</v>
      </c>
      <c r="R575">
        <v>38.9</v>
      </c>
      <c r="S575" s="24">
        <v>4.469</v>
      </c>
      <c r="T575" s="29">
        <v>115.806</v>
      </c>
      <c r="U575" s="29">
        <f t="shared" si="55"/>
        <v>82.73266666666666</v>
      </c>
      <c r="V575" s="26">
        <v>12.519</v>
      </c>
      <c r="W575" s="23">
        <v>2615.9281476998995</v>
      </c>
    </row>
    <row r="576" spans="1:23" ht="12.75">
      <c r="A576" s="1">
        <v>36346</v>
      </c>
      <c r="B576" s="14">
        <v>186</v>
      </c>
      <c r="C576" s="2">
        <v>0.893055558</v>
      </c>
      <c r="D576" s="15">
        <v>0.893055558</v>
      </c>
      <c r="E576" s="3">
        <v>5666</v>
      </c>
      <c r="F576" s="16">
        <v>0</v>
      </c>
      <c r="G576" s="18">
        <v>779.1</v>
      </c>
      <c r="H576" s="19">
        <f t="shared" si="57"/>
        <v>744.1</v>
      </c>
      <c r="I576" s="17">
        <v>744.1</v>
      </c>
      <c r="J576" s="19">
        <f t="shared" si="58"/>
        <v>2563.3756776998994</v>
      </c>
      <c r="K576" s="19">
        <f t="shared" si="59"/>
        <v>2601.4252176998993</v>
      </c>
      <c r="L576" s="19">
        <f t="shared" si="56"/>
        <v>2630.4310776998996</v>
      </c>
      <c r="M576" s="23">
        <f t="shared" si="60"/>
        <v>2615.9281476998995</v>
      </c>
      <c r="O576" s="17">
        <v>39.7</v>
      </c>
      <c r="P576" s="24">
        <v>0.515</v>
      </c>
      <c r="Q576" s="30">
        <f t="shared" si="61"/>
        <v>42.5</v>
      </c>
      <c r="R576">
        <v>42.5</v>
      </c>
      <c r="S576" s="24">
        <v>4.08</v>
      </c>
      <c r="T576" s="29">
        <v>32.423</v>
      </c>
      <c r="U576" s="29">
        <f t="shared" si="55"/>
        <v>72.85983333333333</v>
      </c>
      <c r="V576" s="26">
        <v>12.531</v>
      </c>
      <c r="W576" s="23">
        <v>2615.9281476998995</v>
      </c>
    </row>
    <row r="577" spans="1:23" ht="12.75">
      <c r="A577" s="1">
        <v>36346</v>
      </c>
      <c r="B577" s="14">
        <v>186</v>
      </c>
      <c r="C577" s="2">
        <v>0.89317131</v>
      </c>
      <c r="D577" s="15">
        <v>0.89317131</v>
      </c>
      <c r="E577" s="3">
        <v>5676</v>
      </c>
      <c r="F577" s="16">
        <v>0</v>
      </c>
      <c r="G577" s="18">
        <v>779.2</v>
      </c>
      <c r="H577" s="19">
        <f t="shared" si="57"/>
        <v>744.2</v>
      </c>
      <c r="I577" s="17">
        <v>744.2</v>
      </c>
      <c r="J577" s="19">
        <f t="shared" si="58"/>
        <v>2562.259780181321</v>
      </c>
      <c r="K577" s="19">
        <f t="shared" si="59"/>
        <v>2600.309320181321</v>
      </c>
      <c r="L577" s="19">
        <f t="shared" si="56"/>
        <v>2629.315180181321</v>
      </c>
      <c r="M577" s="23">
        <f t="shared" si="60"/>
        <v>2614.812250181321</v>
      </c>
      <c r="O577" s="17">
        <v>39.9</v>
      </c>
      <c r="P577" s="24">
        <v>0.519</v>
      </c>
      <c r="Q577" s="30">
        <f t="shared" si="61"/>
        <v>42.9</v>
      </c>
      <c r="R577">
        <v>42.9</v>
      </c>
      <c r="S577" s="24">
        <v>4.199</v>
      </c>
      <c r="T577" s="29">
        <v>53.978</v>
      </c>
      <c r="U577" s="29">
        <f t="shared" si="55"/>
        <v>66.46650000000001</v>
      </c>
      <c r="V577" s="26">
        <v>12.532</v>
      </c>
      <c r="W577" s="23">
        <v>2614.812250181321</v>
      </c>
    </row>
    <row r="578" spans="1:23" ht="12.75">
      <c r="A578" s="1">
        <v>36346</v>
      </c>
      <c r="B578" s="14">
        <v>186</v>
      </c>
      <c r="C578" s="2">
        <v>0.893287063</v>
      </c>
      <c r="D578" s="15">
        <v>0.893287063</v>
      </c>
      <c r="E578" s="3">
        <v>5686</v>
      </c>
      <c r="F578" s="16">
        <v>0</v>
      </c>
      <c r="G578" s="18">
        <v>779.3</v>
      </c>
      <c r="H578" s="19">
        <f t="shared" si="57"/>
        <v>744.3</v>
      </c>
      <c r="I578" s="17">
        <v>744.3</v>
      </c>
      <c r="J578" s="19">
        <f t="shared" si="58"/>
        <v>2561.144032598589</v>
      </c>
      <c r="K578" s="19">
        <f t="shared" si="59"/>
        <v>2599.193572598589</v>
      </c>
      <c r="L578" s="19">
        <f t="shared" si="56"/>
        <v>2628.1994325985893</v>
      </c>
      <c r="M578" s="23">
        <f t="shared" si="60"/>
        <v>2613.696502598589</v>
      </c>
      <c r="O578" s="17">
        <v>39.8</v>
      </c>
      <c r="P578" s="24">
        <v>0.53</v>
      </c>
      <c r="Q578" s="30">
        <f t="shared" si="61"/>
        <v>44</v>
      </c>
      <c r="R578">
        <v>44</v>
      </c>
      <c r="S578" s="24">
        <v>4.399</v>
      </c>
      <c r="T578" s="29">
        <v>96.595</v>
      </c>
      <c r="U578" s="29">
        <f t="shared" si="55"/>
        <v>77.57316666666667</v>
      </c>
      <c r="V578" s="26">
        <v>12.53</v>
      </c>
      <c r="W578" s="23">
        <v>2613.696502598589</v>
      </c>
    </row>
    <row r="579" spans="1:23" ht="12.75">
      <c r="A579" s="1">
        <v>36346</v>
      </c>
      <c r="B579" s="14">
        <v>186</v>
      </c>
      <c r="C579" s="2">
        <v>0.893402755</v>
      </c>
      <c r="D579" s="15">
        <v>0.893402755</v>
      </c>
      <c r="E579" s="3">
        <v>5696</v>
      </c>
      <c r="F579" s="16">
        <v>0</v>
      </c>
      <c r="G579" s="18">
        <v>778.9</v>
      </c>
      <c r="H579" s="19">
        <f t="shared" si="57"/>
        <v>743.9</v>
      </c>
      <c r="I579" s="17">
        <v>743.9</v>
      </c>
      <c r="J579" s="19">
        <f t="shared" si="58"/>
        <v>2565.6079227058144</v>
      </c>
      <c r="K579" s="19">
        <f t="shared" si="59"/>
        <v>2603.6574627058144</v>
      </c>
      <c r="L579" s="19">
        <f t="shared" si="56"/>
        <v>2632.6633227058146</v>
      </c>
      <c r="M579" s="23">
        <f t="shared" si="60"/>
        <v>2618.1603927058145</v>
      </c>
      <c r="O579" s="17">
        <v>39.4</v>
      </c>
      <c r="P579" s="24">
        <v>0.475</v>
      </c>
      <c r="Q579" s="30">
        <f t="shared" si="61"/>
        <v>38.5</v>
      </c>
      <c r="R579">
        <v>38.5</v>
      </c>
      <c r="S579" s="24">
        <v>4.209</v>
      </c>
      <c r="T579" s="29">
        <v>55.273</v>
      </c>
      <c r="U579" s="29">
        <f aca="true" t="shared" si="62" ref="U579:U588">AVERAGE(T574:T579)</f>
        <v>81.70033333333333</v>
      </c>
      <c r="V579" s="26">
        <v>12.533</v>
      </c>
      <c r="W579" s="23">
        <v>2618.1603927058145</v>
      </c>
    </row>
    <row r="580" spans="1:23" ht="12.75">
      <c r="A580" s="1">
        <v>36346</v>
      </c>
      <c r="B580" s="14">
        <v>186</v>
      </c>
      <c r="C580" s="2">
        <v>0.893518507</v>
      </c>
      <c r="D580" s="15">
        <v>0.893518507</v>
      </c>
      <c r="E580" s="3">
        <v>5706</v>
      </c>
      <c r="F580" s="16">
        <v>0</v>
      </c>
      <c r="G580" s="18">
        <v>778.4</v>
      </c>
      <c r="H580" s="19">
        <f t="shared" si="57"/>
        <v>743.4</v>
      </c>
      <c r="I580" s="17">
        <v>743.4</v>
      </c>
      <c r="J580" s="19">
        <f t="shared" si="58"/>
        <v>2571.191161921056</v>
      </c>
      <c r="K580" s="19">
        <f t="shared" si="59"/>
        <v>2609.240701921056</v>
      </c>
      <c r="L580" s="19">
        <f t="shared" si="56"/>
        <v>2638.246561921056</v>
      </c>
      <c r="M580" s="23">
        <f t="shared" si="60"/>
        <v>2623.743631921056</v>
      </c>
      <c r="O580" s="17">
        <v>39.7</v>
      </c>
      <c r="P580" s="24">
        <v>0.509</v>
      </c>
      <c r="Q580" s="30">
        <f t="shared" si="61"/>
        <v>41.9</v>
      </c>
      <c r="R580">
        <v>41.9</v>
      </c>
      <c r="S580" s="24">
        <v>4.431</v>
      </c>
      <c r="T580" s="29">
        <v>97.89</v>
      </c>
      <c r="U580" s="29">
        <f t="shared" si="62"/>
        <v>75.3275</v>
      </c>
      <c r="V580" s="26">
        <v>12.526</v>
      </c>
      <c r="W580" s="23">
        <v>2623.743631921056</v>
      </c>
    </row>
    <row r="581" spans="1:23" ht="12.75">
      <c r="A581" s="1">
        <v>36346</v>
      </c>
      <c r="B581" s="14">
        <v>186</v>
      </c>
      <c r="C581" s="2">
        <v>0.89363426</v>
      </c>
      <c r="D581" s="15">
        <v>0.89363426</v>
      </c>
      <c r="E581" s="3">
        <v>5716</v>
      </c>
      <c r="F581" s="16">
        <v>0</v>
      </c>
      <c r="G581" s="18">
        <v>779.3</v>
      </c>
      <c r="H581" s="19">
        <f t="shared" si="57"/>
        <v>744.3</v>
      </c>
      <c r="I581" s="17">
        <v>744.3</v>
      </c>
      <c r="J581" s="19">
        <f t="shared" si="58"/>
        <v>2561.144032598589</v>
      </c>
      <c r="K581" s="19">
        <f t="shared" si="59"/>
        <v>2599.193572598589</v>
      </c>
      <c r="L581" s="19">
        <f t="shared" si="56"/>
        <v>2628.1994325985893</v>
      </c>
      <c r="M581" s="23">
        <f t="shared" si="60"/>
        <v>2613.696502598589</v>
      </c>
      <c r="O581" s="17">
        <v>39.8</v>
      </c>
      <c r="P581" s="24">
        <v>0.474</v>
      </c>
      <c r="Q581" s="30">
        <f t="shared" si="61"/>
        <v>38.4</v>
      </c>
      <c r="R581">
        <v>38.4</v>
      </c>
      <c r="S581" s="24">
        <v>3.856</v>
      </c>
      <c r="T581" s="29">
        <v>-6.555</v>
      </c>
      <c r="U581" s="29">
        <f t="shared" si="62"/>
        <v>54.934</v>
      </c>
      <c r="V581" s="26">
        <v>12.458</v>
      </c>
      <c r="W581" s="23">
        <v>2613.696502598589</v>
      </c>
    </row>
    <row r="582" spans="1:23" ht="12.75">
      <c r="A582" s="1">
        <v>36346</v>
      </c>
      <c r="B582" s="14">
        <v>186</v>
      </c>
      <c r="C582" s="2">
        <v>0.893750012</v>
      </c>
      <c r="D582" s="15">
        <v>0.893750012</v>
      </c>
      <c r="E582" s="3">
        <v>5726</v>
      </c>
      <c r="F582" s="16">
        <v>0</v>
      </c>
      <c r="G582" s="18">
        <v>779.6</v>
      </c>
      <c r="H582" s="19">
        <f t="shared" si="57"/>
        <v>744.6</v>
      </c>
      <c r="I582" s="17">
        <v>744.6</v>
      </c>
      <c r="J582" s="19">
        <f t="shared" si="58"/>
        <v>2557.7976890626715</v>
      </c>
      <c r="K582" s="19">
        <f t="shared" si="59"/>
        <v>2595.8472290626714</v>
      </c>
      <c r="L582" s="19">
        <f t="shared" si="56"/>
        <v>2624.8530890626716</v>
      </c>
      <c r="M582" s="23">
        <f t="shared" si="60"/>
        <v>2610.3501590626715</v>
      </c>
      <c r="O582" s="17">
        <v>39.8</v>
      </c>
      <c r="P582" s="24">
        <v>0.515</v>
      </c>
      <c r="Q582" s="30">
        <f t="shared" si="61"/>
        <v>42.5</v>
      </c>
      <c r="R582">
        <v>42.5</v>
      </c>
      <c r="S582" s="24">
        <v>4.359</v>
      </c>
      <c r="T582" s="29">
        <v>99.124</v>
      </c>
      <c r="U582" s="29">
        <f t="shared" si="62"/>
        <v>66.05083333333333</v>
      </c>
      <c r="V582" s="26">
        <v>12.551</v>
      </c>
      <c r="W582" s="23">
        <v>2610.3501590626715</v>
      </c>
    </row>
    <row r="583" spans="1:23" ht="12.75">
      <c r="A583" s="1">
        <v>36346</v>
      </c>
      <c r="B583" s="14">
        <v>186</v>
      </c>
      <c r="C583" s="2">
        <v>0.893865764</v>
      </c>
      <c r="D583" s="15">
        <v>0.893865764</v>
      </c>
      <c r="E583" s="3">
        <v>5736</v>
      </c>
      <c r="F583" s="16">
        <v>0</v>
      </c>
      <c r="G583" s="18">
        <v>778.7</v>
      </c>
      <c r="H583" s="19">
        <f t="shared" si="57"/>
        <v>743.7</v>
      </c>
      <c r="I583" s="17">
        <v>743.7</v>
      </c>
      <c r="J583" s="19">
        <f t="shared" si="58"/>
        <v>2567.84076793895</v>
      </c>
      <c r="K583" s="19">
        <f t="shared" si="59"/>
        <v>2605.89030793895</v>
      </c>
      <c r="L583" s="19">
        <f t="shared" si="56"/>
        <v>2634.8961679389504</v>
      </c>
      <c r="M583" s="23">
        <f t="shared" si="60"/>
        <v>2620.3932379389503</v>
      </c>
      <c r="O583" s="17">
        <v>39.7</v>
      </c>
      <c r="P583" s="24">
        <v>0.486</v>
      </c>
      <c r="Q583" s="30">
        <f t="shared" si="61"/>
        <v>39.6</v>
      </c>
      <c r="R583">
        <v>39.6</v>
      </c>
      <c r="S583" s="24">
        <v>4.814</v>
      </c>
      <c r="T583" s="29">
        <v>183.741</v>
      </c>
      <c r="U583" s="29">
        <f t="shared" si="62"/>
        <v>87.678</v>
      </c>
      <c r="V583" s="26">
        <v>12.566</v>
      </c>
      <c r="W583" s="23">
        <v>2620.3932379389503</v>
      </c>
    </row>
    <row r="584" spans="1:23" ht="12.75">
      <c r="A584" s="1">
        <v>36346</v>
      </c>
      <c r="B584" s="14">
        <v>186</v>
      </c>
      <c r="C584" s="2">
        <v>0.893981457</v>
      </c>
      <c r="D584" s="15">
        <v>0.893981457</v>
      </c>
      <c r="E584" s="3">
        <v>5746</v>
      </c>
      <c r="F584" s="16">
        <v>0</v>
      </c>
      <c r="G584" s="18">
        <v>778.3</v>
      </c>
      <c r="H584" s="19">
        <f t="shared" si="57"/>
        <v>743.3</v>
      </c>
      <c r="I584" s="17">
        <v>743.3</v>
      </c>
      <c r="J584" s="19">
        <f t="shared" si="58"/>
        <v>2572.3082603786497</v>
      </c>
      <c r="K584" s="19">
        <f t="shared" si="59"/>
        <v>2610.3578003786497</v>
      </c>
      <c r="L584" s="19">
        <f t="shared" si="56"/>
        <v>2639.36366037865</v>
      </c>
      <c r="M584" s="23">
        <f t="shared" si="60"/>
        <v>2624.86073037865</v>
      </c>
      <c r="O584" s="17">
        <v>39.5</v>
      </c>
      <c r="P584" s="24">
        <v>0.514</v>
      </c>
      <c r="Q584" s="30">
        <f t="shared" si="61"/>
        <v>42.4</v>
      </c>
      <c r="R584">
        <v>42.4</v>
      </c>
      <c r="S584" s="24">
        <v>4.584</v>
      </c>
      <c r="T584" s="29">
        <v>142.296</v>
      </c>
      <c r="U584" s="29">
        <f t="shared" si="62"/>
        <v>95.29483333333333</v>
      </c>
      <c r="V584" s="26">
        <v>12.518</v>
      </c>
      <c r="W584" s="23">
        <v>2624.86073037865</v>
      </c>
    </row>
    <row r="585" spans="1:23" ht="12.75">
      <c r="A585" s="1">
        <v>36346</v>
      </c>
      <c r="B585" s="14">
        <v>186</v>
      </c>
      <c r="C585" s="2">
        <v>0.894097209</v>
      </c>
      <c r="D585" s="15">
        <v>0.894097209</v>
      </c>
      <c r="E585" s="3">
        <v>5756</v>
      </c>
      <c r="F585" s="16">
        <v>0</v>
      </c>
      <c r="G585" s="18">
        <v>776.9</v>
      </c>
      <c r="H585" s="19">
        <f t="shared" si="57"/>
        <v>741.9</v>
      </c>
      <c r="I585" s="17">
        <v>741.9</v>
      </c>
      <c r="J585" s="19">
        <f t="shared" si="58"/>
        <v>2587.9634386228263</v>
      </c>
      <c r="K585" s="19">
        <f t="shared" si="59"/>
        <v>2626.0129786228263</v>
      </c>
      <c r="L585" s="19">
        <f aca="true" t="shared" si="63" ref="L585:L648">(J585+67.0554)</f>
        <v>2655.0188386228265</v>
      </c>
      <c r="M585" s="23">
        <f t="shared" si="60"/>
        <v>2640.5159086228264</v>
      </c>
      <c r="O585" s="17">
        <v>39.7</v>
      </c>
      <c r="P585" s="24">
        <v>0.524</v>
      </c>
      <c r="Q585" s="30">
        <f t="shared" si="61"/>
        <v>43.400000000000006</v>
      </c>
      <c r="R585">
        <v>43.4</v>
      </c>
      <c r="S585" s="24">
        <v>4.27</v>
      </c>
      <c r="T585" s="29">
        <v>79.913</v>
      </c>
      <c r="U585" s="29">
        <f t="shared" si="62"/>
        <v>99.40150000000001</v>
      </c>
      <c r="V585" s="26">
        <v>12.528</v>
      </c>
      <c r="W585" s="23">
        <v>2640.5159086228264</v>
      </c>
    </row>
    <row r="586" spans="1:23" ht="12.75">
      <c r="A586" s="1">
        <v>36346</v>
      </c>
      <c r="B586" s="14">
        <v>186</v>
      </c>
      <c r="C586" s="2">
        <v>0.894212961</v>
      </c>
      <c r="D586" s="15">
        <v>0.894212961</v>
      </c>
      <c r="E586" s="3">
        <v>5766</v>
      </c>
      <c r="F586" s="16">
        <v>0</v>
      </c>
      <c r="G586" s="18">
        <v>776.7</v>
      </c>
      <c r="H586" s="19">
        <f aca="true" t="shared" si="64" ref="H586:H649">(G586-35)</f>
        <v>741.7</v>
      </c>
      <c r="I586" s="17">
        <v>741.7</v>
      </c>
      <c r="J586" s="19">
        <f aca="true" t="shared" si="65" ref="J586:J649">(8303.951372*LN(1013.2/H586))</f>
        <v>2590.2023039294577</v>
      </c>
      <c r="K586" s="19">
        <f aca="true" t="shared" si="66" ref="K586:K649">(J586+38.04954)</f>
        <v>2628.2518439294577</v>
      </c>
      <c r="L586" s="19">
        <f t="shared" si="63"/>
        <v>2657.257703929458</v>
      </c>
      <c r="M586" s="23">
        <f aca="true" t="shared" si="67" ref="M586:M649">AVERAGE(K586:L586)</f>
        <v>2642.7547739294578</v>
      </c>
      <c r="O586" s="17">
        <v>39.6</v>
      </c>
      <c r="P586" s="24">
        <v>0.544</v>
      </c>
      <c r="Q586" s="30">
        <f aca="true" t="shared" si="68" ref="Q586:Q649">((P586*100)-9)</f>
        <v>45.400000000000006</v>
      </c>
      <c r="R586">
        <v>45.4</v>
      </c>
      <c r="S586" s="24">
        <v>3.919</v>
      </c>
      <c r="U586" s="29">
        <f t="shared" si="62"/>
        <v>99.7038</v>
      </c>
      <c r="V586" s="26">
        <v>0.044</v>
      </c>
      <c r="W586" s="23">
        <v>2642.7547739294578</v>
      </c>
    </row>
    <row r="587" spans="1:23" ht="12.75">
      <c r="A587" s="1">
        <v>36346</v>
      </c>
      <c r="B587" s="14">
        <v>186</v>
      </c>
      <c r="C587" s="2">
        <v>0.894328713</v>
      </c>
      <c r="D587" s="15">
        <v>0.894328713</v>
      </c>
      <c r="E587" s="3">
        <v>5776</v>
      </c>
      <c r="F587" s="16">
        <v>0</v>
      </c>
      <c r="G587" s="18">
        <v>776.7</v>
      </c>
      <c r="H587" s="19">
        <f t="shared" si="64"/>
        <v>741.7</v>
      </c>
      <c r="I587" s="17">
        <v>741.7</v>
      </c>
      <c r="J587" s="19">
        <f t="shared" si="65"/>
        <v>2590.2023039294577</v>
      </c>
      <c r="K587" s="19">
        <f t="shared" si="66"/>
        <v>2628.2518439294577</v>
      </c>
      <c r="L587" s="19">
        <f t="shared" si="63"/>
        <v>2657.257703929458</v>
      </c>
      <c r="M587" s="23">
        <f t="shared" si="67"/>
        <v>2642.7547739294578</v>
      </c>
      <c r="O587" s="17">
        <v>39.8</v>
      </c>
      <c r="P587" s="24">
        <v>0.476</v>
      </c>
      <c r="Q587" s="30">
        <f t="shared" si="68"/>
        <v>38.599999999999994</v>
      </c>
      <c r="R587">
        <v>38.6</v>
      </c>
      <c r="S587" s="24">
        <v>3.874</v>
      </c>
      <c r="U587" s="29">
        <f t="shared" si="62"/>
        <v>126.2685</v>
      </c>
      <c r="V587" s="26">
        <v>0.041</v>
      </c>
      <c r="W587" s="23">
        <v>2642.7547739294578</v>
      </c>
    </row>
    <row r="588" spans="1:23" ht="12.75">
      <c r="A588" s="1">
        <v>36346</v>
      </c>
      <c r="B588" s="14">
        <v>186</v>
      </c>
      <c r="C588" s="2">
        <v>0.894444466</v>
      </c>
      <c r="D588" s="15">
        <v>0.894444466</v>
      </c>
      <c r="E588" s="3">
        <v>5786</v>
      </c>
      <c r="F588" s="16">
        <v>0</v>
      </c>
      <c r="G588" s="18">
        <v>776.3</v>
      </c>
      <c r="H588" s="19">
        <f t="shared" si="64"/>
        <v>741.3</v>
      </c>
      <c r="I588" s="17">
        <v>741.3</v>
      </c>
      <c r="J588" s="19">
        <f t="shared" si="65"/>
        <v>2594.6818462482033</v>
      </c>
      <c r="K588" s="19">
        <f t="shared" si="66"/>
        <v>2632.7313862482033</v>
      </c>
      <c r="L588" s="19">
        <f t="shared" si="63"/>
        <v>2661.7372462482035</v>
      </c>
      <c r="M588" s="23">
        <f t="shared" si="67"/>
        <v>2647.2343162482034</v>
      </c>
      <c r="O588" s="17">
        <v>39.6</v>
      </c>
      <c r="P588" s="24">
        <v>0.505</v>
      </c>
      <c r="Q588" s="30">
        <f t="shared" si="68"/>
        <v>41.5</v>
      </c>
      <c r="R588">
        <v>41.5</v>
      </c>
      <c r="S588" s="24">
        <v>3.714</v>
      </c>
      <c r="U588" s="29">
        <f t="shared" si="62"/>
        <v>135.3166666666667</v>
      </c>
      <c r="V588" s="26">
        <v>0.039</v>
      </c>
      <c r="W588" s="23">
        <v>2647.2343162482034</v>
      </c>
    </row>
    <row r="589" spans="1:23" ht="12.75">
      <c r="A589" s="1">
        <v>36346</v>
      </c>
      <c r="B589" s="14">
        <v>186</v>
      </c>
      <c r="C589" s="2">
        <v>0.894560158</v>
      </c>
      <c r="D589" s="15">
        <v>0.894560158</v>
      </c>
      <c r="E589" s="3">
        <v>5796</v>
      </c>
      <c r="F589" s="16">
        <v>0</v>
      </c>
      <c r="G589" s="18">
        <v>776.1</v>
      </c>
      <c r="H589" s="19">
        <f t="shared" si="64"/>
        <v>741.1</v>
      </c>
      <c r="I589" s="17">
        <v>741.1</v>
      </c>
      <c r="J589" s="19">
        <f t="shared" si="65"/>
        <v>2596.922523912096</v>
      </c>
      <c r="K589" s="19">
        <f t="shared" si="66"/>
        <v>2634.972063912096</v>
      </c>
      <c r="L589" s="19">
        <f t="shared" si="63"/>
        <v>2663.9779239120962</v>
      </c>
      <c r="M589" s="23">
        <f t="shared" si="67"/>
        <v>2649.474993912096</v>
      </c>
      <c r="O589" s="17">
        <v>40</v>
      </c>
      <c r="P589" s="24">
        <v>0.485</v>
      </c>
      <c r="Q589" s="30">
        <f t="shared" si="68"/>
        <v>39.5</v>
      </c>
      <c r="R589">
        <v>39.5</v>
      </c>
      <c r="S589" s="24">
        <v>4.269</v>
      </c>
      <c r="V589" s="26">
        <v>0.038</v>
      </c>
      <c r="W589" s="23">
        <v>2649.474993912096</v>
      </c>
    </row>
    <row r="590" spans="1:23" ht="12.75">
      <c r="A590" s="1">
        <v>36346</v>
      </c>
      <c r="B590" s="14">
        <v>186</v>
      </c>
      <c r="C590" s="2">
        <v>0.89467591</v>
      </c>
      <c r="D590" s="15">
        <v>0.89467591</v>
      </c>
      <c r="E590" s="3">
        <v>5806</v>
      </c>
      <c r="F590" s="16">
        <v>0</v>
      </c>
      <c r="G590" s="18">
        <v>776.9</v>
      </c>
      <c r="H590" s="19">
        <f t="shared" si="64"/>
        <v>741.9</v>
      </c>
      <c r="I590" s="17">
        <v>741.9</v>
      </c>
      <c r="J590" s="19">
        <f t="shared" si="65"/>
        <v>2587.9634386228263</v>
      </c>
      <c r="K590" s="19">
        <f t="shared" si="66"/>
        <v>2626.0129786228263</v>
      </c>
      <c r="L590" s="19">
        <f t="shared" si="63"/>
        <v>2655.0188386228265</v>
      </c>
      <c r="M590" s="23">
        <f t="shared" si="67"/>
        <v>2640.5159086228264</v>
      </c>
      <c r="O590" s="17">
        <v>40.4</v>
      </c>
      <c r="P590" s="24">
        <v>0.497</v>
      </c>
      <c r="Q590" s="30">
        <f t="shared" si="68"/>
        <v>40.7</v>
      </c>
      <c r="R590">
        <v>40.7</v>
      </c>
      <c r="S590" s="24">
        <v>3.603</v>
      </c>
      <c r="V590" s="26">
        <v>0.034</v>
      </c>
      <c r="W590" s="23">
        <v>2640.5159086228264</v>
      </c>
    </row>
    <row r="591" spans="1:23" ht="12.75">
      <c r="A591" s="1">
        <v>36346</v>
      </c>
      <c r="B591" s="14">
        <v>186</v>
      </c>
      <c r="C591" s="2">
        <v>0.894791663</v>
      </c>
      <c r="D591" s="15">
        <v>0.894791663</v>
      </c>
      <c r="E591" s="3">
        <v>5816</v>
      </c>
      <c r="F591" s="16">
        <v>0</v>
      </c>
      <c r="G591" s="18">
        <v>777.2</v>
      </c>
      <c r="H591" s="19">
        <f t="shared" si="64"/>
        <v>742.2</v>
      </c>
      <c r="I591" s="17">
        <v>742.2</v>
      </c>
      <c r="J591" s="19">
        <f t="shared" si="65"/>
        <v>2584.6062720632526</v>
      </c>
      <c r="K591" s="19">
        <f t="shared" si="66"/>
        <v>2622.6558120632526</v>
      </c>
      <c r="L591" s="19">
        <f t="shared" si="63"/>
        <v>2651.661672063253</v>
      </c>
      <c r="M591" s="23">
        <f t="shared" si="67"/>
        <v>2637.1587420632527</v>
      </c>
      <c r="O591" s="17">
        <v>40.6</v>
      </c>
      <c r="P591" s="24">
        <v>0.481</v>
      </c>
      <c r="Q591" s="30">
        <f t="shared" si="68"/>
        <v>39.1</v>
      </c>
      <c r="R591">
        <v>39.1</v>
      </c>
      <c r="S591" s="24">
        <v>4.289</v>
      </c>
      <c r="V591" s="26">
        <v>0.036</v>
      </c>
      <c r="W591" s="23">
        <v>2637.1587420632527</v>
      </c>
    </row>
    <row r="592" spans="1:23" ht="12.75">
      <c r="A592" s="1">
        <v>36346</v>
      </c>
      <c r="B592" s="14">
        <v>186</v>
      </c>
      <c r="C592" s="2">
        <v>0.894907415</v>
      </c>
      <c r="D592" s="15">
        <v>0.894907415</v>
      </c>
      <c r="E592" s="3">
        <v>5826</v>
      </c>
      <c r="F592" s="16">
        <v>0</v>
      </c>
      <c r="G592" s="18">
        <v>778.2</v>
      </c>
      <c r="H592" s="19">
        <f t="shared" si="64"/>
        <v>743.2</v>
      </c>
      <c r="I592" s="17">
        <v>743.2</v>
      </c>
      <c r="J592" s="19">
        <f t="shared" si="65"/>
        <v>2573.4255091353966</v>
      </c>
      <c r="K592" s="19">
        <f t="shared" si="66"/>
        <v>2611.4750491353966</v>
      </c>
      <c r="L592" s="19">
        <f t="shared" si="63"/>
        <v>2640.480909135397</v>
      </c>
      <c r="M592" s="23">
        <f t="shared" si="67"/>
        <v>2625.9779791353967</v>
      </c>
      <c r="O592" s="17">
        <v>40.6</v>
      </c>
      <c r="P592" s="24">
        <v>0.512</v>
      </c>
      <c r="Q592" s="30">
        <f t="shared" si="68"/>
        <v>42.2</v>
      </c>
      <c r="R592">
        <v>42.2</v>
      </c>
      <c r="S592" s="24">
        <v>4.001</v>
      </c>
      <c r="V592" s="26">
        <v>0.036</v>
      </c>
      <c r="W592" s="23">
        <v>2625.9779791353967</v>
      </c>
    </row>
    <row r="593" spans="1:23" ht="12.75">
      <c r="A593" s="1">
        <v>36346</v>
      </c>
      <c r="B593" s="14">
        <v>186</v>
      </c>
      <c r="C593" s="2">
        <v>0.895023167</v>
      </c>
      <c r="D593" s="15">
        <v>0.895023167</v>
      </c>
      <c r="E593" s="3">
        <v>5836</v>
      </c>
      <c r="F593" s="16">
        <v>0</v>
      </c>
      <c r="G593" s="18">
        <v>778.5</v>
      </c>
      <c r="H593" s="19">
        <f t="shared" si="64"/>
        <v>743.5</v>
      </c>
      <c r="I593" s="17">
        <v>743.5</v>
      </c>
      <c r="J593" s="19">
        <f t="shared" si="65"/>
        <v>2570.0742137221832</v>
      </c>
      <c r="K593" s="19">
        <f t="shared" si="66"/>
        <v>2608.123753722183</v>
      </c>
      <c r="L593" s="19">
        <f t="shared" si="63"/>
        <v>2637.1296137221834</v>
      </c>
      <c r="M593" s="23">
        <f t="shared" si="67"/>
        <v>2622.6266837221833</v>
      </c>
      <c r="O593" s="17">
        <v>40.7</v>
      </c>
      <c r="P593" s="24">
        <v>0.471</v>
      </c>
      <c r="Q593" s="30">
        <f t="shared" si="68"/>
        <v>38.099999999999994</v>
      </c>
      <c r="R593">
        <v>38.1</v>
      </c>
      <c r="S593" s="24">
        <v>3.804</v>
      </c>
      <c r="V593" s="26">
        <v>0.034</v>
      </c>
      <c r="W593" s="23">
        <v>2622.6266837221833</v>
      </c>
    </row>
    <row r="594" spans="1:23" ht="12.75">
      <c r="A594" s="1">
        <v>36346</v>
      </c>
      <c r="B594" s="14">
        <v>186</v>
      </c>
      <c r="C594" s="2">
        <v>0.89513886</v>
      </c>
      <c r="D594" s="15">
        <v>0.89513886</v>
      </c>
      <c r="E594" s="3">
        <v>5846</v>
      </c>
      <c r="F594" s="16">
        <v>0</v>
      </c>
      <c r="G594" s="18">
        <v>778.8</v>
      </c>
      <c r="H594" s="19">
        <f t="shared" si="64"/>
        <v>743.8</v>
      </c>
      <c r="I594" s="17">
        <v>743.8</v>
      </c>
      <c r="J594" s="19">
        <f t="shared" si="65"/>
        <v>2566.724270273807</v>
      </c>
      <c r="K594" s="19">
        <f t="shared" si="66"/>
        <v>2604.773810273807</v>
      </c>
      <c r="L594" s="19">
        <f t="shared" si="63"/>
        <v>2633.7796702738074</v>
      </c>
      <c r="M594" s="23">
        <f t="shared" si="67"/>
        <v>2619.2767402738073</v>
      </c>
      <c r="O594" s="17">
        <v>40.4</v>
      </c>
      <c r="P594" s="24">
        <v>0.504</v>
      </c>
      <c r="Q594" s="30">
        <f t="shared" si="68"/>
        <v>41.4</v>
      </c>
      <c r="R594">
        <v>41.4</v>
      </c>
      <c r="S594" s="24">
        <v>3.874</v>
      </c>
      <c r="V594" s="26">
        <v>0.032</v>
      </c>
      <c r="W594" s="23">
        <v>2619.2767402738073</v>
      </c>
    </row>
    <row r="595" spans="1:23" ht="12.75">
      <c r="A595" s="1">
        <v>36346</v>
      </c>
      <c r="B595" s="14">
        <v>186</v>
      </c>
      <c r="C595" s="2">
        <v>0.895254612</v>
      </c>
      <c r="D595" s="15">
        <v>0.895254612</v>
      </c>
      <c r="E595" s="3">
        <v>5856</v>
      </c>
      <c r="F595" s="16">
        <v>0</v>
      </c>
      <c r="G595" s="18">
        <v>779.5</v>
      </c>
      <c r="H595" s="19">
        <f t="shared" si="64"/>
        <v>744.5</v>
      </c>
      <c r="I595" s="17">
        <v>744.5</v>
      </c>
      <c r="J595" s="19">
        <f t="shared" si="65"/>
        <v>2558.9129870795255</v>
      </c>
      <c r="K595" s="19">
        <f t="shared" si="66"/>
        <v>2596.9625270795254</v>
      </c>
      <c r="L595" s="19">
        <f t="shared" si="63"/>
        <v>2625.9683870795257</v>
      </c>
      <c r="M595" s="23">
        <f t="shared" si="67"/>
        <v>2611.4654570795255</v>
      </c>
      <c r="O595" s="17">
        <v>40.1</v>
      </c>
      <c r="P595" s="24">
        <v>0.486</v>
      </c>
      <c r="Q595" s="30">
        <f t="shared" si="68"/>
        <v>39.6</v>
      </c>
      <c r="R595">
        <v>39.6</v>
      </c>
      <c r="S595" s="24">
        <v>4.071</v>
      </c>
      <c r="V595" s="26">
        <v>0.031</v>
      </c>
      <c r="W595" s="23">
        <v>2611.4654570795255</v>
      </c>
    </row>
    <row r="596" spans="1:23" ht="12.75">
      <c r="A596" s="1">
        <v>36346</v>
      </c>
      <c r="B596" s="14">
        <v>186</v>
      </c>
      <c r="C596" s="2">
        <v>0.895370364</v>
      </c>
      <c r="D596" s="15">
        <v>0.895370364</v>
      </c>
      <c r="E596" s="3">
        <v>5866</v>
      </c>
      <c r="F596" s="16">
        <v>0</v>
      </c>
      <c r="G596" s="18">
        <v>779.7</v>
      </c>
      <c r="H596" s="19">
        <f t="shared" si="64"/>
        <v>744.7</v>
      </c>
      <c r="I596" s="17">
        <v>744.7</v>
      </c>
      <c r="J596" s="19">
        <f t="shared" si="65"/>
        <v>2556.682540820613</v>
      </c>
      <c r="K596" s="19">
        <f t="shared" si="66"/>
        <v>2594.732080820613</v>
      </c>
      <c r="L596" s="19">
        <f t="shared" si="63"/>
        <v>2623.7379408206134</v>
      </c>
      <c r="M596" s="23">
        <f t="shared" si="67"/>
        <v>2609.2350108206133</v>
      </c>
      <c r="O596" s="17">
        <v>39.7</v>
      </c>
      <c r="P596" s="24">
        <v>0.519</v>
      </c>
      <c r="Q596" s="30">
        <f t="shared" si="68"/>
        <v>42.9</v>
      </c>
      <c r="R596">
        <v>42.9</v>
      </c>
      <c r="S596" s="24">
        <v>3.951</v>
      </c>
      <c r="V596" s="26">
        <v>0.032</v>
      </c>
      <c r="W596" s="23">
        <v>2609.2350108206133</v>
      </c>
    </row>
    <row r="597" spans="1:23" ht="12.75">
      <c r="A597" s="1">
        <v>36346</v>
      </c>
      <c r="B597" s="14">
        <v>186</v>
      </c>
      <c r="C597" s="2">
        <v>0.895486116</v>
      </c>
      <c r="D597" s="15">
        <v>0.895486116</v>
      </c>
      <c r="E597" s="3">
        <v>5876</v>
      </c>
      <c r="F597" s="16">
        <v>0</v>
      </c>
      <c r="G597" s="18">
        <v>779.1</v>
      </c>
      <c r="H597" s="19">
        <f t="shared" si="64"/>
        <v>744.1</v>
      </c>
      <c r="I597" s="17">
        <v>744.1</v>
      </c>
      <c r="J597" s="19">
        <f t="shared" si="65"/>
        <v>2563.3756776998994</v>
      </c>
      <c r="K597" s="19">
        <f t="shared" si="66"/>
        <v>2601.4252176998993</v>
      </c>
      <c r="L597" s="19">
        <f t="shared" si="63"/>
        <v>2630.4310776998996</v>
      </c>
      <c r="M597" s="23">
        <f t="shared" si="67"/>
        <v>2615.9281476998995</v>
      </c>
      <c r="O597" s="17">
        <v>39.7</v>
      </c>
      <c r="P597" s="24">
        <v>0.49</v>
      </c>
      <c r="Q597" s="30">
        <f t="shared" si="68"/>
        <v>40</v>
      </c>
      <c r="R597">
        <v>40</v>
      </c>
      <c r="S597" s="24">
        <v>3.804</v>
      </c>
      <c r="V597" s="26">
        <v>0.031</v>
      </c>
      <c r="W597" s="23">
        <v>2615.9281476998995</v>
      </c>
    </row>
    <row r="598" spans="1:23" ht="12.75">
      <c r="A598" s="1">
        <v>36346</v>
      </c>
      <c r="B598" s="14">
        <v>186</v>
      </c>
      <c r="C598" s="2">
        <v>0.895601869</v>
      </c>
      <c r="D598" s="15">
        <v>0.895601869</v>
      </c>
      <c r="E598" s="3">
        <v>5886</v>
      </c>
      <c r="F598" s="16">
        <v>0</v>
      </c>
      <c r="G598" s="18">
        <v>779.3</v>
      </c>
      <c r="H598" s="19">
        <f t="shared" si="64"/>
        <v>744.3</v>
      </c>
      <c r="I598" s="17">
        <v>744.3</v>
      </c>
      <c r="J598" s="19">
        <f t="shared" si="65"/>
        <v>2561.144032598589</v>
      </c>
      <c r="K598" s="19">
        <f t="shared" si="66"/>
        <v>2599.193572598589</v>
      </c>
      <c r="L598" s="19">
        <f t="shared" si="63"/>
        <v>2628.1994325985893</v>
      </c>
      <c r="M598" s="23">
        <f t="shared" si="67"/>
        <v>2613.696502598589</v>
      </c>
      <c r="O598" s="17">
        <v>39.7</v>
      </c>
      <c r="P598" s="24">
        <v>0.519</v>
      </c>
      <c r="Q598" s="30">
        <f t="shared" si="68"/>
        <v>42.9</v>
      </c>
      <c r="R598">
        <v>42.9</v>
      </c>
      <c r="S598" s="24">
        <v>3.92</v>
      </c>
      <c r="V598" s="26">
        <v>0.031</v>
      </c>
      <c r="W598" s="23">
        <v>2613.696502598589</v>
      </c>
    </row>
    <row r="599" spans="1:23" ht="12.75">
      <c r="A599" s="1">
        <v>36346</v>
      </c>
      <c r="B599" s="14">
        <v>186</v>
      </c>
      <c r="C599" s="2">
        <v>0.895717621</v>
      </c>
      <c r="D599" s="15">
        <v>0.895717621</v>
      </c>
      <c r="E599" s="3">
        <v>5896</v>
      </c>
      <c r="F599" s="16">
        <v>0</v>
      </c>
      <c r="G599" s="18">
        <v>779.5</v>
      </c>
      <c r="H599" s="19">
        <f t="shared" si="64"/>
        <v>744.5</v>
      </c>
      <c r="I599" s="17">
        <v>744.5</v>
      </c>
      <c r="J599" s="19">
        <f t="shared" si="65"/>
        <v>2558.9129870795255</v>
      </c>
      <c r="K599" s="19">
        <f t="shared" si="66"/>
        <v>2596.9625270795254</v>
      </c>
      <c r="L599" s="19">
        <f t="shared" si="63"/>
        <v>2625.9683870795257</v>
      </c>
      <c r="M599" s="23">
        <f t="shared" si="67"/>
        <v>2611.4654570795255</v>
      </c>
      <c r="O599" s="17">
        <v>40</v>
      </c>
      <c r="P599" s="24">
        <v>0.484</v>
      </c>
      <c r="Q599" s="30">
        <f t="shared" si="68"/>
        <v>39.4</v>
      </c>
      <c r="R599">
        <v>39.4</v>
      </c>
      <c r="S599" s="24">
        <v>3.92</v>
      </c>
      <c r="V599" s="26">
        <v>0.03</v>
      </c>
      <c r="W599" s="23">
        <v>2611.4654570795255</v>
      </c>
    </row>
    <row r="600" spans="1:23" ht="12.75">
      <c r="A600" s="1">
        <v>36346</v>
      </c>
      <c r="B600" s="14">
        <v>186</v>
      </c>
      <c r="C600" s="2">
        <v>0.895833313</v>
      </c>
      <c r="D600" s="15">
        <v>0.895833313</v>
      </c>
      <c r="E600" s="3">
        <v>5906</v>
      </c>
      <c r="F600" s="16">
        <v>0</v>
      </c>
      <c r="G600" s="18">
        <v>779.3</v>
      </c>
      <c r="H600" s="19">
        <f t="shared" si="64"/>
        <v>744.3</v>
      </c>
      <c r="I600" s="17">
        <v>744.3</v>
      </c>
      <c r="J600" s="19">
        <f t="shared" si="65"/>
        <v>2561.144032598589</v>
      </c>
      <c r="K600" s="19">
        <f t="shared" si="66"/>
        <v>2599.193572598589</v>
      </c>
      <c r="L600" s="19">
        <f t="shared" si="63"/>
        <v>2628.1994325985893</v>
      </c>
      <c r="M600" s="23">
        <f t="shared" si="67"/>
        <v>2613.696502598589</v>
      </c>
      <c r="O600" s="17">
        <v>39.9</v>
      </c>
      <c r="P600" s="24">
        <v>0.515</v>
      </c>
      <c r="Q600" s="30">
        <f t="shared" si="68"/>
        <v>42.5</v>
      </c>
      <c r="R600">
        <v>42.5</v>
      </c>
      <c r="S600" s="24">
        <v>3.654</v>
      </c>
      <c r="V600" s="26">
        <v>0.03</v>
      </c>
      <c r="W600" s="23">
        <v>2613.696502598589</v>
      </c>
    </row>
    <row r="601" spans="1:23" ht="12.75">
      <c r="A601" s="1">
        <v>36346</v>
      </c>
      <c r="B601" s="14">
        <v>186</v>
      </c>
      <c r="C601" s="2">
        <v>0.895949066</v>
      </c>
      <c r="D601" s="15">
        <v>0.895949066</v>
      </c>
      <c r="E601" s="3">
        <v>5916</v>
      </c>
      <c r="F601" s="16">
        <v>0</v>
      </c>
      <c r="G601" s="18">
        <v>779.5</v>
      </c>
      <c r="H601" s="19">
        <f t="shared" si="64"/>
        <v>744.5</v>
      </c>
      <c r="I601" s="17">
        <v>744.5</v>
      </c>
      <c r="J601" s="19">
        <f t="shared" si="65"/>
        <v>2558.9129870795255</v>
      </c>
      <c r="K601" s="19">
        <f t="shared" si="66"/>
        <v>2596.9625270795254</v>
      </c>
      <c r="L601" s="19">
        <f t="shared" si="63"/>
        <v>2625.9683870795257</v>
      </c>
      <c r="M601" s="23">
        <f t="shared" si="67"/>
        <v>2611.4654570795255</v>
      </c>
      <c r="O601" s="17">
        <v>39.7</v>
      </c>
      <c r="P601" s="24">
        <v>0.51</v>
      </c>
      <c r="Q601" s="30">
        <f t="shared" si="68"/>
        <v>42</v>
      </c>
      <c r="R601">
        <v>42</v>
      </c>
      <c r="S601" s="24">
        <v>3.854</v>
      </c>
      <c r="V601" s="26">
        <v>0.031</v>
      </c>
      <c r="W601" s="23">
        <v>2611.4654570795255</v>
      </c>
    </row>
    <row r="602" spans="1:23" ht="12.75">
      <c r="A602" s="1">
        <v>36346</v>
      </c>
      <c r="B602" s="14">
        <v>186</v>
      </c>
      <c r="C602" s="2">
        <v>0.896064818</v>
      </c>
      <c r="D602" s="15">
        <v>0.896064818</v>
      </c>
      <c r="E602" s="3">
        <v>5926</v>
      </c>
      <c r="F602" s="16">
        <v>0</v>
      </c>
      <c r="G602" s="18">
        <v>778.6</v>
      </c>
      <c r="H602" s="19">
        <f t="shared" si="64"/>
        <v>743.6</v>
      </c>
      <c r="I602" s="17">
        <v>743.6</v>
      </c>
      <c r="J602" s="19">
        <f t="shared" si="65"/>
        <v>2568.957415741615</v>
      </c>
      <c r="K602" s="19">
        <f t="shared" si="66"/>
        <v>2607.006955741615</v>
      </c>
      <c r="L602" s="19">
        <f t="shared" si="63"/>
        <v>2636.012815741615</v>
      </c>
      <c r="M602" s="23">
        <f t="shared" si="67"/>
        <v>2621.509885741615</v>
      </c>
      <c r="O602" s="17">
        <v>39.3</v>
      </c>
      <c r="P602" s="24">
        <v>0.531</v>
      </c>
      <c r="Q602" s="30">
        <f t="shared" si="68"/>
        <v>44.1</v>
      </c>
      <c r="R602">
        <v>44.1</v>
      </c>
      <c r="S602" s="24">
        <v>3.93</v>
      </c>
      <c r="V602" s="26">
        <v>0.031</v>
      </c>
      <c r="W602" s="23">
        <v>2621.509885741615</v>
      </c>
    </row>
    <row r="603" spans="1:23" ht="12.75">
      <c r="A603" s="1">
        <v>36346</v>
      </c>
      <c r="B603" s="14">
        <v>186</v>
      </c>
      <c r="C603" s="2">
        <v>0.89618057</v>
      </c>
      <c r="D603" s="15">
        <v>0.89618057</v>
      </c>
      <c r="E603" s="3">
        <v>5936</v>
      </c>
      <c r="F603" s="16">
        <v>0</v>
      </c>
      <c r="G603" s="18">
        <v>778.2</v>
      </c>
      <c r="H603" s="19">
        <f t="shared" si="64"/>
        <v>743.2</v>
      </c>
      <c r="I603" s="17">
        <v>743.2</v>
      </c>
      <c r="J603" s="19">
        <f t="shared" si="65"/>
        <v>2573.4255091353966</v>
      </c>
      <c r="K603" s="19">
        <f t="shared" si="66"/>
        <v>2611.4750491353966</v>
      </c>
      <c r="L603" s="19">
        <f t="shared" si="63"/>
        <v>2640.480909135397</v>
      </c>
      <c r="M603" s="23">
        <f t="shared" si="67"/>
        <v>2625.9779791353967</v>
      </c>
      <c r="O603" s="17">
        <v>39.1</v>
      </c>
      <c r="P603" s="24">
        <v>0.485</v>
      </c>
      <c r="Q603" s="30">
        <f t="shared" si="68"/>
        <v>39.5</v>
      </c>
      <c r="R603">
        <v>39.5</v>
      </c>
      <c r="S603" s="24">
        <v>3.654</v>
      </c>
      <c r="V603" s="26">
        <v>0.031</v>
      </c>
      <c r="W603" s="23">
        <v>2625.9779791353967</v>
      </c>
    </row>
    <row r="604" spans="1:23" ht="12.75">
      <c r="A604" s="1">
        <v>36346</v>
      </c>
      <c r="B604" s="14">
        <v>186</v>
      </c>
      <c r="C604" s="2">
        <v>0.896296322</v>
      </c>
      <c r="D604" s="15">
        <v>0.896296322</v>
      </c>
      <c r="E604" s="3">
        <v>5946</v>
      </c>
      <c r="F604" s="16">
        <v>0</v>
      </c>
      <c r="G604" s="18">
        <v>777.4</v>
      </c>
      <c r="H604" s="19">
        <f t="shared" si="64"/>
        <v>742.4</v>
      </c>
      <c r="I604" s="17">
        <v>742.4</v>
      </c>
      <c r="J604" s="19">
        <f t="shared" si="65"/>
        <v>2582.3689148162543</v>
      </c>
      <c r="K604" s="19">
        <f t="shared" si="66"/>
        <v>2620.4184548162543</v>
      </c>
      <c r="L604" s="19">
        <f t="shared" si="63"/>
        <v>2649.4243148162545</v>
      </c>
      <c r="M604" s="23">
        <f t="shared" si="67"/>
        <v>2634.9213848162544</v>
      </c>
      <c r="O604" s="17">
        <v>39.4</v>
      </c>
      <c r="P604" s="24">
        <v>0.519</v>
      </c>
      <c r="Q604" s="30">
        <f t="shared" si="68"/>
        <v>42.9</v>
      </c>
      <c r="R604">
        <v>42.9</v>
      </c>
      <c r="S604" s="24">
        <v>3.902</v>
      </c>
      <c r="V604" s="26">
        <v>0.042</v>
      </c>
      <c r="W604" s="23">
        <v>2634.9213848162544</v>
      </c>
    </row>
    <row r="605" spans="1:23" ht="12.75">
      <c r="A605" s="1">
        <v>36346</v>
      </c>
      <c r="B605" s="14">
        <v>186</v>
      </c>
      <c r="C605" s="2">
        <v>0.896412015</v>
      </c>
      <c r="D605" s="15">
        <v>0.896412015</v>
      </c>
      <c r="E605" s="3">
        <v>5956</v>
      </c>
      <c r="F605" s="16">
        <v>0</v>
      </c>
      <c r="G605" s="18">
        <v>777.8</v>
      </c>
      <c r="H605" s="19">
        <f t="shared" si="64"/>
        <v>742.8</v>
      </c>
      <c r="I605" s="17">
        <v>742.8</v>
      </c>
      <c r="J605" s="19">
        <f t="shared" si="65"/>
        <v>2577.8960079631565</v>
      </c>
      <c r="K605" s="19">
        <f t="shared" si="66"/>
        <v>2615.9455479631565</v>
      </c>
      <c r="L605" s="19">
        <f t="shared" si="63"/>
        <v>2644.9514079631567</v>
      </c>
      <c r="M605" s="23">
        <f t="shared" si="67"/>
        <v>2630.4484779631566</v>
      </c>
      <c r="O605" s="17">
        <v>39.8</v>
      </c>
      <c r="P605" s="24">
        <v>0.494</v>
      </c>
      <c r="Q605" s="30">
        <f t="shared" si="68"/>
        <v>40.4</v>
      </c>
      <c r="R605">
        <v>40.4</v>
      </c>
      <c r="S605" s="24">
        <v>3.96</v>
      </c>
      <c r="V605" s="26">
        <v>0.038</v>
      </c>
      <c r="W605" s="23">
        <v>2630.4484779631566</v>
      </c>
    </row>
    <row r="606" spans="1:23" ht="12.75">
      <c r="A606" s="1">
        <v>36346</v>
      </c>
      <c r="B606" s="14">
        <v>186</v>
      </c>
      <c r="C606" s="2">
        <v>0.896527767</v>
      </c>
      <c r="D606" s="15">
        <v>0.896527767</v>
      </c>
      <c r="E606" s="3">
        <v>5966</v>
      </c>
      <c r="F606" s="16">
        <v>0</v>
      </c>
      <c r="G606" s="18">
        <v>776.9</v>
      </c>
      <c r="H606" s="19">
        <f t="shared" si="64"/>
        <v>741.9</v>
      </c>
      <c r="I606" s="17">
        <v>741.9</v>
      </c>
      <c r="J606" s="19">
        <f t="shared" si="65"/>
        <v>2587.9634386228263</v>
      </c>
      <c r="K606" s="19">
        <f t="shared" si="66"/>
        <v>2626.0129786228263</v>
      </c>
      <c r="L606" s="19">
        <f t="shared" si="63"/>
        <v>2655.0188386228265</v>
      </c>
      <c r="M606" s="23">
        <f t="shared" si="67"/>
        <v>2640.5159086228264</v>
      </c>
      <c r="O606" s="17">
        <v>39.9</v>
      </c>
      <c r="P606" s="24">
        <v>0.524</v>
      </c>
      <c r="Q606" s="30">
        <f t="shared" si="68"/>
        <v>43.400000000000006</v>
      </c>
      <c r="R606">
        <v>43.4</v>
      </c>
      <c r="S606" s="24">
        <v>3.45</v>
      </c>
      <c r="V606" s="26">
        <v>0.035</v>
      </c>
      <c r="W606" s="23">
        <v>2640.5159086228264</v>
      </c>
    </row>
    <row r="607" spans="1:23" ht="12.75">
      <c r="A607" s="1">
        <v>36346</v>
      </c>
      <c r="B607" s="14">
        <v>186</v>
      </c>
      <c r="C607" s="2">
        <v>0.896643519</v>
      </c>
      <c r="D607" s="15">
        <v>0.896643519</v>
      </c>
      <c r="E607" s="3">
        <v>5976</v>
      </c>
      <c r="F607" s="16">
        <v>0</v>
      </c>
      <c r="G607" s="18">
        <v>776.6</v>
      </c>
      <c r="H607" s="19">
        <f t="shared" si="64"/>
        <v>741.6</v>
      </c>
      <c r="I607" s="17">
        <v>741.6</v>
      </c>
      <c r="J607" s="19">
        <f t="shared" si="65"/>
        <v>2591.321962984887</v>
      </c>
      <c r="K607" s="19">
        <f t="shared" si="66"/>
        <v>2629.371502984887</v>
      </c>
      <c r="L607" s="19">
        <f t="shared" si="63"/>
        <v>2658.377362984887</v>
      </c>
      <c r="M607" s="23">
        <f t="shared" si="67"/>
        <v>2643.874432984887</v>
      </c>
      <c r="O607" s="17">
        <v>40</v>
      </c>
      <c r="P607" s="24">
        <v>0.499</v>
      </c>
      <c r="Q607" s="30">
        <f t="shared" si="68"/>
        <v>40.9</v>
      </c>
      <c r="R607">
        <v>40.9</v>
      </c>
      <c r="S607" s="24">
        <v>3.683</v>
      </c>
      <c r="V607" s="26">
        <v>0.035</v>
      </c>
      <c r="W607" s="23">
        <v>2643.874432984887</v>
      </c>
    </row>
    <row r="608" spans="1:23" ht="12.75">
      <c r="A608" s="1">
        <v>36346</v>
      </c>
      <c r="B608" s="14">
        <v>186</v>
      </c>
      <c r="C608" s="2">
        <v>0.896759272</v>
      </c>
      <c r="D608" s="15">
        <v>0.896759272</v>
      </c>
      <c r="E608" s="3">
        <v>5986</v>
      </c>
      <c r="F608" s="16">
        <v>0</v>
      </c>
      <c r="G608" s="18">
        <v>776.2</v>
      </c>
      <c r="H608" s="19">
        <f t="shared" si="64"/>
        <v>741.2</v>
      </c>
      <c r="I608" s="17">
        <v>741.2</v>
      </c>
      <c r="J608" s="19">
        <f t="shared" si="65"/>
        <v>2595.802109504135</v>
      </c>
      <c r="K608" s="19">
        <f t="shared" si="66"/>
        <v>2633.851649504135</v>
      </c>
      <c r="L608" s="19">
        <f t="shared" si="63"/>
        <v>2662.857509504135</v>
      </c>
      <c r="M608" s="23">
        <f t="shared" si="67"/>
        <v>2648.354579504135</v>
      </c>
      <c r="O608" s="17">
        <v>40.3</v>
      </c>
      <c r="P608" s="24">
        <v>0.544</v>
      </c>
      <c r="Q608" s="30">
        <f t="shared" si="68"/>
        <v>45.400000000000006</v>
      </c>
      <c r="R608">
        <v>45.4</v>
      </c>
      <c r="S608" s="24">
        <v>3.714</v>
      </c>
      <c r="V608" s="26">
        <v>0.032</v>
      </c>
      <c r="W608" s="23">
        <v>2648.354579504135</v>
      </c>
    </row>
    <row r="609" spans="1:23" ht="12.75">
      <c r="A609" s="1">
        <v>36346</v>
      </c>
      <c r="B609" s="14">
        <v>186</v>
      </c>
      <c r="C609" s="2">
        <v>0.896875024</v>
      </c>
      <c r="D609" s="15">
        <v>0.896875024</v>
      </c>
      <c r="E609" s="3">
        <v>5996</v>
      </c>
      <c r="F609" s="16">
        <v>0</v>
      </c>
      <c r="G609" s="18">
        <v>775.7</v>
      </c>
      <c r="H609" s="19">
        <f t="shared" si="64"/>
        <v>740.7</v>
      </c>
      <c r="I609" s="17">
        <v>740.7</v>
      </c>
      <c r="J609" s="19">
        <f t="shared" si="65"/>
        <v>2601.4056938803487</v>
      </c>
      <c r="K609" s="19">
        <f t="shared" si="66"/>
        <v>2639.4552338803487</v>
      </c>
      <c r="L609" s="19">
        <f t="shared" si="63"/>
        <v>2668.461093880349</v>
      </c>
      <c r="M609" s="23">
        <f t="shared" si="67"/>
        <v>2653.958163880349</v>
      </c>
      <c r="O609" s="17">
        <v>39.8</v>
      </c>
      <c r="P609" s="24">
        <v>0.506</v>
      </c>
      <c r="Q609" s="30">
        <f t="shared" si="68"/>
        <v>41.6</v>
      </c>
      <c r="R609">
        <v>41.6</v>
      </c>
      <c r="S609" s="24">
        <v>3.904</v>
      </c>
      <c r="V609" s="26">
        <v>0.033</v>
      </c>
      <c r="W609" s="23">
        <v>2653.958163880349</v>
      </c>
    </row>
    <row r="610" spans="1:23" ht="12.75">
      <c r="A610" s="1">
        <v>36346</v>
      </c>
      <c r="B610" s="14">
        <v>186</v>
      </c>
      <c r="C610" s="2">
        <v>0.896990716</v>
      </c>
      <c r="D610" s="15">
        <v>0.896990716</v>
      </c>
      <c r="E610" s="3">
        <v>6006</v>
      </c>
      <c r="F610" s="16">
        <v>0</v>
      </c>
      <c r="G610" s="18">
        <v>775.6</v>
      </c>
      <c r="H610" s="19">
        <f t="shared" si="64"/>
        <v>740.6</v>
      </c>
      <c r="I610" s="17">
        <v>740.6</v>
      </c>
      <c r="J610" s="19">
        <f t="shared" si="65"/>
        <v>2602.526864660694</v>
      </c>
      <c r="K610" s="19">
        <f t="shared" si="66"/>
        <v>2640.576404660694</v>
      </c>
      <c r="L610" s="19">
        <f t="shared" si="63"/>
        <v>2669.5822646606944</v>
      </c>
      <c r="M610" s="23">
        <f t="shared" si="67"/>
        <v>2655.0793346606943</v>
      </c>
      <c r="O610" s="17">
        <v>39.2</v>
      </c>
      <c r="P610" s="24">
        <v>0.512</v>
      </c>
      <c r="Q610" s="30">
        <f t="shared" si="68"/>
        <v>42.2</v>
      </c>
      <c r="R610">
        <v>42.2</v>
      </c>
      <c r="S610" s="24">
        <v>3.893</v>
      </c>
      <c r="V610" s="26">
        <v>0.03</v>
      </c>
      <c r="W610" s="23">
        <v>2655.0793346606943</v>
      </c>
    </row>
    <row r="611" spans="1:23" ht="12.75">
      <c r="A611" s="1">
        <v>36346</v>
      </c>
      <c r="B611" s="14">
        <v>186</v>
      </c>
      <c r="C611" s="2">
        <v>0.897106469</v>
      </c>
      <c r="D611" s="15">
        <v>0.897106469</v>
      </c>
      <c r="E611" s="3">
        <v>6016</v>
      </c>
      <c r="F611" s="16">
        <v>0</v>
      </c>
      <c r="G611" s="18">
        <v>775.4</v>
      </c>
      <c r="H611" s="19">
        <f t="shared" si="64"/>
        <v>740.4</v>
      </c>
      <c r="I611" s="17">
        <v>740.4</v>
      </c>
      <c r="J611" s="19">
        <f t="shared" si="65"/>
        <v>2604.7696604533953</v>
      </c>
      <c r="K611" s="19">
        <f t="shared" si="66"/>
        <v>2642.8192004533953</v>
      </c>
      <c r="L611" s="19">
        <f t="shared" si="63"/>
        <v>2671.8250604533955</v>
      </c>
      <c r="M611" s="23">
        <f t="shared" si="67"/>
        <v>2657.3221304533954</v>
      </c>
      <c r="O611" s="17">
        <v>39.4</v>
      </c>
      <c r="P611" s="24">
        <v>0.461</v>
      </c>
      <c r="Q611" s="30">
        <f t="shared" si="68"/>
        <v>37.1</v>
      </c>
      <c r="R611">
        <v>37.1</v>
      </c>
      <c r="S611" s="24">
        <v>3.814</v>
      </c>
      <c r="V611" s="26">
        <v>0.032</v>
      </c>
      <c r="W611" s="23">
        <v>2657.3221304533954</v>
      </c>
    </row>
    <row r="612" spans="1:23" ht="12.75">
      <c r="A612" s="1">
        <v>36346</v>
      </c>
      <c r="B612" s="14">
        <v>186</v>
      </c>
      <c r="C612" s="2">
        <v>0.897222221</v>
      </c>
      <c r="D612" s="15">
        <v>0.897222221</v>
      </c>
      <c r="E612" s="3">
        <v>6026</v>
      </c>
      <c r="F612" s="16">
        <v>0</v>
      </c>
      <c r="G612" s="18">
        <v>775.7</v>
      </c>
      <c r="H612" s="19">
        <f t="shared" si="64"/>
        <v>740.7</v>
      </c>
      <c r="I612" s="17">
        <v>740.7</v>
      </c>
      <c r="J612" s="19">
        <f t="shared" si="65"/>
        <v>2601.4056938803487</v>
      </c>
      <c r="K612" s="19">
        <f t="shared" si="66"/>
        <v>2639.4552338803487</v>
      </c>
      <c r="L612" s="19">
        <f t="shared" si="63"/>
        <v>2668.461093880349</v>
      </c>
      <c r="M612" s="23">
        <f t="shared" si="67"/>
        <v>2653.958163880349</v>
      </c>
      <c r="O612" s="17">
        <v>39.4</v>
      </c>
      <c r="P612" s="24">
        <v>0.511</v>
      </c>
      <c r="Q612" s="30">
        <f t="shared" si="68"/>
        <v>42.1</v>
      </c>
      <c r="R612">
        <v>42.1</v>
      </c>
      <c r="S612" s="24">
        <v>3.863</v>
      </c>
      <c r="V612" s="26">
        <v>0.032</v>
      </c>
      <c r="W612" s="23">
        <v>2653.958163880349</v>
      </c>
    </row>
    <row r="613" spans="1:23" ht="12.75">
      <c r="A613" s="1">
        <v>36346</v>
      </c>
      <c r="B613" s="14">
        <v>186</v>
      </c>
      <c r="C613" s="2">
        <v>0.897337973</v>
      </c>
      <c r="D613" s="15">
        <v>0.897337973</v>
      </c>
      <c r="E613" s="3">
        <v>6036</v>
      </c>
      <c r="F613" s="16">
        <v>0</v>
      </c>
      <c r="G613" s="18">
        <v>776.1</v>
      </c>
      <c r="H613" s="19">
        <f t="shared" si="64"/>
        <v>741.1</v>
      </c>
      <c r="I613" s="17">
        <v>741.1</v>
      </c>
      <c r="J613" s="19">
        <f t="shared" si="65"/>
        <v>2596.922523912096</v>
      </c>
      <c r="K613" s="19">
        <f t="shared" si="66"/>
        <v>2634.972063912096</v>
      </c>
      <c r="L613" s="19">
        <f t="shared" si="63"/>
        <v>2663.9779239120962</v>
      </c>
      <c r="M613" s="23">
        <f t="shared" si="67"/>
        <v>2649.474993912096</v>
      </c>
      <c r="O613" s="17">
        <v>40</v>
      </c>
      <c r="P613" s="24">
        <v>0.485</v>
      </c>
      <c r="Q613" s="30">
        <f t="shared" si="68"/>
        <v>39.5</v>
      </c>
      <c r="R613">
        <v>39.5</v>
      </c>
      <c r="S613" s="24">
        <v>4.209</v>
      </c>
      <c r="V613" s="26">
        <v>0.031</v>
      </c>
      <c r="W613" s="23">
        <v>2649.474993912096</v>
      </c>
    </row>
    <row r="614" spans="1:23" ht="12.75">
      <c r="A614" s="1">
        <v>36346</v>
      </c>
      <c r="B614" s="14">
        <v>186</v>
      </c>
      <c r="C614" s="2">
        <v>0.897453725</v>
      </c>
      <c r="D614" s="15">
        <v>0.897453725</v>
      </c>
      <c r="E614" s="3">
        <v>6046</v>
      </c>
      <c r="F614" s="16">
        <v>0</v>
      </c>
      <c r="G614" s="18">
        <v>776.6</v>
      </c>
      <c r="H614" s="19">
        <f t="shared" si="64"/>
        <v>741.6</v>
      </c>
      <c r="I614" s="17">
        <v>741.6</v>
      </c>
      <c r="J614" s="19">
        <f t="shared" si="65"/>
        <v>2591.321962984887</v>
      </c>
      <c r="K614" s="19">
        <f t="shared" si="66"/>
        <v>2629.371502984887</v>
      </c>
      <c r="L614" s="19">
        <f t="shared" si="63"/>
        <v>2658.377362984887</v>
      </c>
      <c r="M614" s="23">
        <f t="shared" si="67"/>
        <v>2643.874432984887</v>
      </c>
      <c r="O614" s="17">
        <v>40.6</v>
      </c>
      <c r="P614" s="24">
        <v>0.514</v>
      </c>
      <c r="Q614" s="30">
        <f t="shared" si="68"/>
        <v>42.4</v>
      </c>
      <c r="R614">
        <v>42.4</v>
      </c>
      <c r="S614" s="24">
        <v>3.773</v>
      </c>
      <c r="V614" s="26">
        <v>0.03</v>
      </c>
      <c r="W614" s="23">
        <v>2643.874432984887</v>
      </c>
    </row>
    <row r="615" spans="1:23" ht="12.75">
      <c r="A615" s="1">
        <v>36346</v>
      </c>
      <c r="B615" s="14">
        <v>186</v>
      </c>
      <c r="C615" s="2">
        <v>0.897569418</v>
      </c>
      <c r="D615" s="15">
        <v>0.897569418</v>
      </c>
      <c r="E615" s="3">
        <v>6056</v>
      </c>
      <c r="F615" s="16">
        <v>0</v>
      </c>
      <c r="G615" s="18">
        <v>777.2</v>
      </c>
      <c r="H615" s="19">
        <f t="shared" si="64"/>
        <v>742.2</v>
      </c>
      <c r="I615" s="17">
        <v>742.2</v>
      </c>
      <c r="J615" s="19">
        <f t="shared" si="65"/>
        <v>2584.6062720632526</v>
      </c>
      <c r="K615" s="19">
        <f t="shared" si="66"/>
        <v>2622.6558120632526</v>
      </c>
      <c r="L615" s="19">
        <f t="shared" si="63"/>
        <v>2651.661672063253</v>
      </c>
      <c r="M615" s="23">
        <f t="shared" si="67"/>
        <v>2637.1587420632527</v>
      </c>
      <c r="O615" s="17">
        <v>40</v>
      </c>
      <c r="P615" s="24">
        <v>0.479</v>
      </c>
      <c r="Q615" s="30">
        <f t="shared" si="68"/>
        <v>38.9</v>
      </c>
      <c r="R615">
        <v>38.9</v>
      </c>
      <c r="S615" s="24">
        <v>3.579</v>
      </c>
      <c r="V615" s="26">
        <v>0.029</v>
      </c>
      <c r="W615" s="23">
        <v>2637.1587420632527</v>
      </c>
    </row>
    <row r="616" spans="1:23" ht="12.75">
      <c r="A616" s="1">
        <v>36346</v>
      </c>
      <c r="B616" s="14">
        <v>186</v>
      </c>
      <c r="C616" s="2">
        <v>0.89768517</v>
      </c>
      <c r="D616" s="15">
        <v>0.89768517</v>
      </c>
      <c r="E616" s="3">
        <v>6066</v>
      </c>
      <c r="F616" s="16">
        <v>0</v>
      </c>
      <c r="G616" s="18">
        <v>776.5</v>
      </c>
      <c r="H616" s="19">
        <f t="shared" si="64"/>
        <v>741.5</v>
      </c>
      <c r="I616" s="17">
        <v>741.5</v>
      </c>
      <c r="J616" s="19">
        <f t="shared" si="65"/>
        <v>2592.4417730293317</v>
      </c>
      <c r="K616" s="19">
        <f t="shared" si="66"/>
        <v>2630.4913130293316</v>
      </c>
      <c r="L616" s="19">
        <f t="shared" si="63"/>
        <v>2659.497173029332</v>
      </c>
      <c r="M616" s="23">
        <f t="shared" si="67"/>
        <v>2644.9942430293318</v>
      </c>
      <c r="O616" s="17">
        <v>39.2</v>
      </c>
      <c r="P616" s="24">
        <v>0.509</v>
      </c>
      <c r="Q616" s="30">
        <f t="shared" si="68"/>
        <v>41.9</v>
      </c>
      <c r="R616">
        <v>41.9</v>
      </c>
      <c r="S616" s="24">
        <v>3.893</v>
      </c>
      <c r="V616" s="26">
        <v>0.031</v>
      </c>
      <c r="W616" s="23">
        <v>2644.9942430293318</v>
      </c>
    </row>
    <row r="617" spans="1:23" ht="12.75">
      <c r="A617" s="1">
        <v>36346</v>
      </c>
      <c r="B617" s="14">
        <v>186</v>
      </c>
      <c r="C617" s="2">
        <v>0.897800922</v>
      </c>
      <c r="D617" s="15">
        <v>0.897800922</v>
      </c>
      <c r="E617" s="3">
        <v>6076</v>
      </c>
      <c r="F617" s="16">
        <v>0</v>
      </c>
      <c r="G617" s="18">
        <v>776.4</v>
      </c>
      <c r="H617" s="19">
        <f t="shared" si="64"/>
        <v>741.4</v>
      </c>
      <c r="I617" s="17">
        <v>741.4</v>
      </c>
      <c r="J617" s="19">
        <f t="shared" si="65"/>
        <v>2593.561734103523</v>
      </c>
      <c r="K617" s="19">
        <f t="shared" si="66"/>
        <v>2631.611274103523</v>
      </c>
      <c r="L617" s="19">
        <f t="shared" si="63"/>
        <v>2660.6171341035233</v>
      </c>
      <c r="M617" s="23">
        <f t="shared" si="67"/>
        <v>2646.114204103523</v>
      </c>
      <c r="O617" s="17">
        <v>38.7</v>
      </c>
      <c r="P617" s="24">
        <v>0.474</v>
      </c>
      <c r="Q617" s="30">
        <f t="shared" si="68"/>
        <v>38.4</v>
      </c>
      <c r="R617">
        <v>38.4</v>
      </c>
      <c r="S617" s="24">
        <v>3.91</v>
      </c>
      <c r="V617" s="26">
        <v>0.031</v>
      </c>
      <c r="W617" s="23">
        <v>2646.114204103523</v>
      </c>
    </row>
    <row r="618" spans="1:23" ht="12.75">
      <c r="A618" s="1">
        <v>36346</v>
      </c>
      <c r="B618" s="14">
        <v>186</v>
      </c>
      <c r="C618" s="2">
        <v>0.897916675</v>
      </c>
      <c r="D618" s="15">
        <v>0.897916675</v>
      </c>
      <c r="E618" s="3">
        <v>6086</v>
      </c>
      <c r="F618" s="16">
        <v>0</v>
      </c>
      <c r="G618" s="18">
        <v>775.7</v>
      </c>
      <c r="H618" s="19">
        <f t="shared" si="64"/>
        <v>740.7</v>
      </c>
      <c r="I618" s="17">
        <v>740.7</v>
      </c>
      <c r="J618" s="19">
        <f t="shared" si="65"/>
        <v>2601.4056938803487</v>
      </c>
      <c r="K618" s="19">
        <f t="shared" si="66"/>
        <v>2639.4552338803487</v>
      </c>
      <c r="L618" s="19">
        <f t="shared" si="63"/>
        <v>2668.461093880349</v>
      </c>
      <c r="M618" s="23">
        <f t="shared" si="67"/>
        <v>2653.958163880349</v>
      </c>
      <c r="O618" s="17">
        <v>38.3</v>
      </c>
      <c r="P618" s="24">
        <v>0.504</v>
      </c>
      <c r="Q618" s="30">
        <f t="shared" si="68"/>
        <v>41.4</v>
      </c>
      <c r="R618">
        <v>41.4</v>
      </c>
      <c r="S618" s="24">
        <v>3.834</v>
      </c>
      <c r="V618" s="26">
        <v>0.029</v>
      </c>
      <c r="W618" s="23">
        <v>2653.958163880349</v>
      </c>
    </row>
    <row r="619" spans="1:23" ht="12.75">
      <c r="A619" s="1">
        <v>36346</v>
      </c>
      <c r="B619" s="14">
        <v>186</v>
      </c>
      <c r="C619" s="2">
        <v>0.898032427</v>
      </c>
      <c r="D619" s="15">
        <v>0.898032427</v>
      </c>
      <c r="E619" s="3">
        <v>6096</v>
      </c>
      <c r="F619" s="16">
        <v>0</v>
      </c>
      <c r="G619" s="18">
        <v>775.4</v>
      </c>
      <c r="H619" s="19">
        <f t="shared" si="64"/>
        <v>740.4</v>
      </c>
      <c r="I619" s="17">
        <v>740.4</v>
      </c>
      <c r="J619" s="19">
        <f t="shared" si="65"/>
        <v>2604.7696604533953</v>
      </c>
      <c r="K619" s="19">
        <f t="shared" si="66"/>
        <v>2642.8192004533953</v>
      </c>
      <c r="L619" s="19">
        <f t="shared" si="63"/>
        <v>2671.8250604533955</v>
      </c>
      <c r="M619" s="23">
        <f t="shared" si="67"/>
        <v>2657.3221304533954</v>
      </c>
      <c r="O619" s="17">
        <v>38.2</v>
      </c>
      <c r="P619" s="24">
        <v>0.483</v>
      </c>
      <c r="Q619" s="30">
        <f t="shared" si="68"/>
        <v>39.3</v>
      </c>
      <c r="R619">
        <v>39.3</v>
      </c>
      <c r="S619" s="24">
        <v>3.822</v>
      </c>
      <c r="V619" s="26">
        <v>0.029</v>
      </c>
      <c r="W619" s="23">
        <v>2657.3221304533954</v>
      </c>
    </row>
    <row r="620" spans="1:23" ht="12.75">
      <c r="A620" s="1">
        <v>36346</v>
      </c>
      <c r="B620" s="14">
        <v>186</v>
      </c>
      <c r="C620" s="2">
        <v>0.898148119</v>
      </c>
      <c r="D620" s="15">
        <v>0.898148119</v>
      </c>
      <c r="E620" s="3">
        <v>6106</v>
      </c>
      <c r="F620" s="16">
        <v>0</v>
      </c>
      <c r="G620" s="18">
        <v>776.3</v>
      </c>
      <c r="H620" s="19">
        <f t="shared" si="64"/>
        <v>741.3</v>
      </c>
      <c r="I620" s="17">
        <v>741.3</v>
      </c>
      <c r="J620" s="19">
        <f t="shared" si="65"/>
        <v>2594.6818462482033</v>
      </c>
      <c r="K620" s="19">
        <f t="shared" si="66"/>
        <v>2632.7313862482033</v>
      </c>
      <c r="L620" s="19">
        <f t="shared" si="63"/>
        <v>2661.7372462482035</v>
      </c>
      <c r="M620" s="23">
        <f t="shared" si="67"/>
        <v>2647.2343162482034</v>
      </c>
      <c r="O620" s="17">
        <v>38</v>
      </c>
      <c r="P620" s="24">
        <v>0.52</v>
      </c>
      <c r="Q620" s="30">
        <f t="shared" si="68"/>
        <v>43</v>
      </c>
      <c r="R620">
        <v>43</v>
      </c>
      <c r="S620" s="24">
        <v>3.96</v>
      </c>
      <c r="V620" s="26">
        <v>0.029</v>
      </c>
      <c r="W620" s="23">
        <v>2647.2343162482034</v>
      </c>
    </row>
    <row r="621" spans="1:23" ht="12.75">
      <c r="A621" s="1">
        <v>36346</v>
      </c>
      <c r="B621" s="14">
        <v>186</v>
      </c>
      <c r="C621" s="2">
        <v>0.898263872</v>
      </c>
      <c r="D621" s="15">
        <v>0.898263872</v>
      </c>
      <c r="E621" s="3">
        <v>6116</v>
      </c>
      <c r="F621" s="16">
        <v>0</v>
      </c>
      <c r="G621" s="18">
        <v>776.4</v>
      </c>
      <c r="H621" s="19">
        <f t="shared" si="64"/>
        <v>741.4</v>
      </c>
      <c r="I621" s="17">
        <v>741.4</v>
      </c>
      <c r="J621" s="19">
        <f t="shared" si="65"/>
        <v>2593.561734103523</v>
      </c>
      <c r="K621" s="19">
        <f t="shared" si="66"/>
        <v>2631.611274103523</v>
      </c>
      <c r="L621" s="19">
        <f t="shared" si="63"/>
        <v>2660.6171341035233</v>
      </c>
      <c r="M621" s="23">
        <f t="shared" si="67"/>
        <v>2646.114204103523</v>
      </c>
      <c r="O621" s="17">
        <v>37.9</v>
      </c>
      <c r="P621" s="24">
        <v>0.5</v>
      </c>
      <c r="Q621" s="30">
        <f t="shared" si="68"/>
        <v>41</v>
      </c>
      <c r="R621">
        <v>41</v>
      </c>
      <c r="S621" s="24">
        <v>3.683</v>
      </c>
      <c r="V621" s="26">
        <v>0.031</v>
      </c>
      <c r="W621" s="23">
        <v>2646.114204103523</v>
      </c>
    </row>
    <row r="622" spans="1:23" ht="12.75">
      <c r="A622" s="1">
        <v>36346</v>
      </c>
      <c r="B622" s="14">
        <v>186</v>
      </c>
      <c r="C622" s="2">
        <v>0.898379624</v>
      </c>
      <c r="D622" s="15">
        <v>0.898379624</v>
      </c>
      <c r="E622" s="3">
        <v>6126</v>
      </c>
      <c r="F622" s="16">
        <v>0</v>
      </c>
      <c r="G622" s="18">
        <v>777.2</v>
      </c>
      <c r="H622" s="19">
        <f t="shared" si="64"/>
        <v>742.2</v>
      </c>
      <c r="I622" s="17">
        <v>742.2</v>
      </c>
      <c r="J622" s="19">
        <f t="shared" si="65"/>
        <v>2584.6062720632526</v>
      </c>
      <c r="K622" s="19">
        <f t="shared" si="66"/>
        <v>2622.6558120632526</v>
      </c>
      <c r="L622" s="19">
        <f t="shared" si="63"/>
        <v>2651.661672063253</v>
      </c>
      <c r="M622" s="23">
        <f t="shared" si="67"/>
        <v>2637.1587420632527</v>
      </c>
      <c r="O622" s="17">
        <v>37.9</v>
      </c>
      <c r="P622" s="24">
        <v>0.529</v>
      </c>
      <c r="Q622" s="30">
        <f t="shared" si="68"/>
        <v>43.900000000000006</v>
      </c>
      <c r="R622">
        <v>43.9</v>
      </c>
      <c r="S622" s="24">
        <v>3.864</v>
      </c>
      <c r="V622" s="26">
        <v>0.03</v>
      </c>
      <c r="W622" s="23">
        <v>2637.1587420632527</v>
      </c>
    </row>
    <row r="623" spans="1:23" ht="12.75">
      <c r="A623" s="1">
        <v>36346</v>
      </c>
      <c r="B623" s="14">
        <v>186</v>
      </c>
      <c r="C623" s="2">
        <v>0.898495376</v>
      </c>
      <c r="D623" s="15">
        <v>0.898495376</v>
      </c>
      <c r="E623" s="3">
        <v>6136</v>
      </c>
      <c r="F623" s="16">
        <v>0</v>
      </c>
      <c r="G623" s="18">
        <v>776.5</v>
      </c>
      <c r="H623" s="19">
        <f t="shared" si="64"/>
        <v>741.5</v>
      </c>
      <c r="I623" s="17">
        <v>741.5</v>
      </c>
      <c r="J623" s="19">
        <f t="shared" si="65"/>
        <v>2592.4417730293317</v>
      </c>
      <c r="K623" s="19">
        <f t="shared" si="66"/>
        <v>2630.4913130293316</v>
      </c>
      <c r="L623" s="19">
        <f t="shared" si="63"/>
        <v>2659.497173029332</v>
      </c>
      <c r="M623" s="23">
        <f t="shared" si="67"/>
        <v>2644.9942430293318</v>
      </c>
      <c r="O623" s="17">
        <v>38.2</v>
      </c>
      <c r="P623" s="24">
        <v>0.5</v>
      </c>
      <c r="Q623" s="30">
        <f t="shared" si="68"/>
        <v>41</v>
      </c>
      <c r="R623">
        <v>41</v>
      </c>
      <c r="S623" s="24">
        <v>3.743</v>
      </c>
      <c r="V623" s="26">
        <v>12.521</v>
      </c>
      <c r="W623" s="23">
        <v>2644.9942430293318</v>
      </c>
    </row>
    <row r="624" spans="1:23" ht="12.75">
      <c r="A624" s="1">
        <v>36346</v>
      </c>
      <c r="B624" s="14">
        <v>186</v>
      </c>
      <c r="C624" s="2">
        <v>0.898611128</v>
      </c>
      <c r="D624" s="15">
        <v>0.898611128</v>
      </c>
      <c r="E624" s="3">
        <v>6146</v>
      </c>
      <c r="F624" s="16">
        <v>0</v>
      </c>
      <c r="G624" s="18">
        <v>776.9</v>
      </c>
      <c r="H624" s="19">
        <f t="shared" si="64"/>
        <v>741.9</v>
      </c>
      <c r="I624" s="17">
        <v>741.9</v>
      </c>
      <c r="J624" s="19">
        <f t="shared" si="65"/>
        <v>2587.9634386228263</v>
      </c>
      <c r="K624" s="19">
        <f t="shared" si="66"/>
        <v>2626.0129786228263</v>
      </c>
      <c r="L624" s="19">
        <f t="shared" si="63"/>
        <v>2655.0188386228265</v>
      </c>
      <c r="M624" s="23">
        <f t="shared" si="67"/>
        <v>2640.5159086228264</v>
      </c>
      <c r="O624" s="17">
        <v>38.7</v>
      </c>
      <c r="P624" s="24">
        <v>0.524</v>
      </c>
      <c r="Q624" s="30">
        <f t="shared" si="68"/>
        <v>43.400000000000006</v>
      </c>
      <c r="R624">
        <v>43.4</v>
      </c>
      <c r="S624" s="24">
        <v>3.783</v>
      </c>
      <c r="V624" s="26">
        <v>12.524</v>
      </c>
      <c r="W624" s="23">
        <v>2640.5159086228264</v>
      </c>
    </row>
    <row r="625" spans="1:23" ht="12.75">
      <c r="A625" s="1">
        <v>36346</v>
      </c>
      <c r="B625" s="14">
        <v>186</v>
      </c>
      <c r="C625" s="2">
        <v>0.898726881</v>
      </c>
      <c r="D625" s="15">
        <v>0.898726881</v>
      </c>
      <c r="E625" s="3">
        <v>6156</v>
      </c>
      <c r="F625" s="16">
        <v>0</v>
      </c>
      <c r="G625" s="18">
        <v>777.5</v>
      </c>
      <c r="H625" s="19">
        <f t="shared" si="64"/>
        <v>742.5</v>
      </c>
      <c r="I625" s="17">
        <v>742.5</v>
      </c>
      <c r="J625" s="19">
        <f t="shared" si="65"/>
        <v>2581.2504622087304</v>
      </c>
      <c r="K625" s="19">
        <f t="shared" si="66"/>
        <v>2619.3000022087303</v>
      </c>
      <c r="L625" s="19">
        <f t="shared" si="63"/>
        <v>2648.3058622087306</v>
      </c>
      <c r="M625" s="23">
        <f t="shared" si="67"/>
        <v>2633.8029322087305</v>
      </c>
      <c r="O625" s="17">
        <v>39.4</v>
      </c>
      <c r="P625" s="24">
        <v>0.485</v>
      </c>
      <c r="Q625" s="30">
        <f t="shared" si="68"/>
        <v>39.5</v>
      </c>
      <c r="R625">
        <v>39.5</v>
      </c>
      <c r="S625" s="24">
        <v>4.348</v>
      </c>
      <c r="V625" s="26">
        <v>12.525</v>
      </c>
      <c r="W625" s="23">
        <v>2633.8029322087305</v>
      </c>
    </row>
    <row r="626" spans="1:23" ht="12.75">
      <c r="A626" s="1">
        <v>36346</v>
      </c>
      <c r="B626" s="14">
        <v>186</v>
      </c>
      <c r="C626" s="2">
        <v>0.898842573</v>
      </c>
      <c r="D626" s="15">
        <v>0.898842573</v>
      </c>
      <c r="E626" s="3">
        <v>6166</v>
      </c>
      <c r="F626" s="16">
        <v>0</v>
      </c>
      <c r="G626" s="18">
        <v>777.4</v>
      </c>
      <c r="H626" s="19">
        <f t="shared" si="64"/>
        <v>742.4</v>
      </c>
      <c r="I626" s="17">
        <v>742.4</v>
      </c>
      <c r="J626" s="19">
        <f t="shared" si="65"/>
        <v>2582.3689148162543</v>
      </c>
      <c r="K626" s="19">
        <f t="shared" si="66"/>
        <v>2620.4184548162543</v>
      </c>
      <c r="L626" s="19">
        <f t="shared" si="63"/>
        <v>2649.4243148162545</v>
      </c>
      <c r="M626" s="23">
        <f t="shared" si="67"/>
        <v>2634.9213848162544</v>
      </c>
      <c r="O626" s="17">
        <v>39.6</v>
      </c>
      <c r="P626" s="24">
        <v>0.509</v>
      </c>
      <c r="Q626" s="30">
        <f t="shared" si="68"/>
        <v>41.9</v>
      </c>
      <c r="R626">
        <v>41.9</v>
      </c>
      <c r="S626" s="24">
        <v>3.979</v>
      </c>
      <c r="V626" s="26">
        <v>12.491</v>
      </c>
      <c r="W626" s="23">
        <v>2634.9213848162544</v>
      </c>
    </row>
    <row r="627" spans="1:23" ht="12.75">
      <c r="A627" s="1">
        <v>36346</v>
      </c>
      <c r="B627" s="14">
        <v>186</v>
      </c>
      <c r="C627" s="2">
        <v>0.898958325</v>
      </c>
      <c r="D627" s="15">
        <v>0.898958325</v>
      </c>
      <c r="E627" s="3">
        <v>6176</v>
      </c>
      <c r="F627" s="16">
        <v>0</v>
      </c>
      <c r="G627" s="18">
        <v>777.1</v>
      </c>
      <c r="H627" s="19">
        <f t="shared" si="64"/>
        <v>742.1</v>
      </c>
      <c r="I627" s="17">
        <v>742.1</v>
      </c>
      <c r="J627" s="19">
        <f t="shared" si="65"/>
        <v>2585.7251767839366</v>
      </c>
      <c r="K627" s="19">
        <f t="shared" si="66"/>
        <v>2623.7747167839366</v>
      </c>
      <c r="L627" s="19">
        <f t="shared" si="63"/>
        <v>2652.780576783937</v>
      </c>
      <c r="M627" s="23">
        <f t="shared" si="67"/>
        <v>2638.2776467839367</v>
      </c>
      <c r="O627" s="17">
        <v>39.2</v>
      </c>
      <c r="P627" s="24">
        <v>0.456</v>
      </c>
      <c r="Q627" s="30">
        <f t="shared" si="68"/>
        <v>36.6</v>
      </c>
      <c r="R627">
        <v>36.6</v>
      </c>
      <c r="S627" s="24">
        <v>3.894</v>
      </c>
      <c r="V627" s="26">
        <v>12.482</v>
      </c>
      <c r="W627" s="23">
        <v>2638.2776467839367</v>
      </c>
    </row>
    <row r="628" spans="1:23" ht="12.75">
      <c r="A628" s="1">
        <v>36346</v>
      </c>
      <c r="B628" s="14">
        <v>186</v>
      </c>
      <c r="C628" s="2">
        <v>0.899074078</v>
      </c>
      <c r="D628" s="15">
        <v>0.899074078</v>
      </c>
      <c r="E628" s="3">
        <v>6186</v>
      </c>
      <c r="F628" s="16">
        <v>0</v>
      </c>
      <c r="G628" s="18">
        <v>776.2</v>
      </c>
      <c r="H628" s="19">
        <f t="shared" si="64"/>
        <v>741.2</v>
      </c>
      <c r="I628" s="17">
        <v>741.2</v>
      </c>
      <c r="J628" s="19">
        <f t="shared" si="65"/>
        <v>2595.802109504135</v>
      </c>
      <c r="K628" s="19">
        <f t="shared" si="66"/>
        <v>2633.851649504135</v>
      </c>
      <c r="L628" s="19">
        <f t="shared" si="63"/>
        <v>2662.857509504135</v>
      </c>
      <c r="M628" s="23">
        <f t="shared" si="67"/>
        <v>2648.354579504135</v>
      </c>
      <c r="O628" s="17">
        <v>38.8</v>
      </c>
      <c r="P628" s="24">
        <v>0.51</v>
      </c>
      <c r="Q628" s="30">
        <f t="shared" si="68"/>
        <v>42</v>
      </c>
      <c r="R628">
        <v>42</v>
      </c>
      <c r="S628" s="24">
        <v>3.733</v>
      </c>
      <c r="V628" s="26">
        <v>12.52</v>
      </c>
      <c r="W628" s="23">
        <v>2648.354579504135</v>
      </c>
    </row>
    <row r="629" spans="1:23" ht="12.75">
      <c r="A629" s="1">
        <v>36346</v>
      </c>
      <c r="B629" s="14">
        <v>186</v>
      </c>
      <c r="C629" s="2">
        <v>0.89918983</v>
      </c>
      <c r="D629" s="15">
        <v>0.89918983</v>
      </c>
      <c r="E629" s="3">
        <v>6196</v>
      </c>
      <c r="F629" s="16">
        <v>0</v>
      </c>
      <c r="G629" s="18">
        <v>776.1</v>
      </c>
      <c r="H629" s="19">
        <f t="shared" si="64"/>
        <v>741.1</v>
      </c>
      <c r="I629" s="17">
        <v>741.1</v>
      </c>
      <c r="J629" s="19">
        <f t="shared" si="65"/>
        <v>2596.922523912096</v>
      </c>
      <c r="K629" s="19">
        <f t="shared" si="66"/>
        <v>2634.972063912096</v>
      </c>
      <c r="L629" s="19">
        <f t="shared" si="63"/>
        <v>2663.9779239120962</v>
      </c>
      <c r="M629" s="23">
        <f t="shared" si="67"/>
        <v>2649.474993912096</v>
      </c>
      <c r="O629" s="17">
        <v>39.6</v>
      </c>
      <c r="P629" s="24">
        <v>0.519</v>
      </c>
      <c r="Q629" s="30">
        <f t="shared" si="68"/>
        <v>42.9</v>
      </c>
      <c r="R629">
        <v>42.9</v>
      </c>
      <c r="S629" s="24">
        <v>4.13</v>
      </c>
      <c r="T629" s="29">
        <v>57.925</v>
      </c>
      <c r="U629" s="29">
        <f aca="true" t="shared" si="69" ref="U629:U674">AVERAGE(T624:T629)</f>
        <v>57.925</v>
      </c>
      <c r="V629" s="26">
        <v>12.514</v>
      </c>
      <c r="W629" s="23">
        <v>2649.474993912096</v>
      </c>
    </row>
    <row r="630" spans="1:23" ht="12.75">
      <c r="A630" s="1">
        <v>36346</v>
      </c>
      <c r="B630" s="14">
        <v>186</v>
      </c>
      <c r="C630" s="2">
        <v>0.899305582</v>
      </c>
      <c r="D630" s="15">
        <v>0.899305582</v>
      </c>
      <c r="E630" s="3">
        <v>6206</v>
      </c>
      <c r="F630" s="16">
        <v>0</v>
      </c>
      <c r="G630" s="18">
        <v>776.4</v>
      </c>
      <c r="H630" s="19">
        <f t="shared" si="64"/>
        <v>741.4</v>
      </c>
      <c r="I630" s="17">
        <v>741.4</v>
      </c>
      <c r="J630" s="19">
        <f t="shared" si="65"/>
        <v>2593.561734103523</v>
      </c>
      <c r="K630" s="19">
        <f t="shared" si="66"/>
        <v>2631.611274103523</v>
      </c>
      <c r="L630" s="19">
        <f t="shared" si="63"/>
        <v>2660.6171341035233</v>
      </c>
      <c r="M630" s="23">
        <f t="shared" si="67"/>
        <v>2646.114204103523</v>
      </c>
      <c r="O630" s="17">
        <v>39.7</v>
      </c>
      <c r="P630" s="24">
        <v>0.549</v>
      </c>
      <c r="Q630" s="30">
        <f t="shared" si="68"/>
        <v>45.900000000000006</v>
      </c>
      <c r="R630">
        <v>45.9</v>
      </c>
      <c r="S630" s="24">
        <v>3.894</v>
      </c>
      <c r="T630" s="29">
        <v>16.216</v>
      </c>
      <c r="U630" s="29">
        <f t="shared" si="69"/>
        <v>37.070499999999996</v>
      </c>
      <c r="V630" s="26">
        <v>12.467</v>
      </c>
      <c r="W630" s="23">
        <v>2646.114204103523</v>
      </c>
    </row>
    <row r="631" spans="1:23" ht="12.75">
      <c r="A631" s="1">
        <v>36346</v>
      </c>
      <c r="B631" s="14">
        <v>186</v>
      </c>
      <c r="C631" s="2">
        <v>0.899421275</v>
      </c>
      <c r="D631" s="15">
        <v>0.899421275</v>
      </c>
      <c r="E631" s="3">
        <v>6216</v>
      </c>
      <c r="F631" s="16">
        <v>0</v>
      </c>
      <c r="G631" s="18">
        <v>777.2</v>
      </c>
      <c r="H631" s="19">
        <f t="shared" si="64"/>
        <v>742.2</v>
      </c>
      <c r="I631" s="17">
        <v>742.2</v>
      </c>
      <c r="J631" s="19">
        <f t="shared" si="65"/>
        <v>2584.6062720632526</v>
      </c>
      <c r="K631" s="19">
        <f t="shared" si="66"/>
        <v>2622.6558120632526</v>
      </c>
      <c r="L631" s="19">
        <f t="shared" si="63"/>
        <v>2651.661672063253</v>
      </c>
      <c r="M631" s="23">
        <f t="shared" si="67"/>
        <v>2637.1587420632527</v>
      </c>
      <c r="O631" s="17">
        <v>40</v>
      </c>
      <c r="P631" s="24">
        <v>0.494</v>
      </c>
      <c r="Q631" s="30">
        <f t="shared" si="68"/>
        <v>40.4</v>
      </c>
      <c r="R631">
        <v>40.4</v>
      </c>
      <c r="S631" s="24">
        <v>4.059</v>
      </c>
      <c r="T631" s="29">
        <v>58.479</v>
      </c>
      <c r="U631" s="29">
        <f t="shared" si="69"/>
        <v>44.20666666666667</v>
      </c>
      <c r="V631" s="26">
        <v>12.553</v>
      </c>
      <c r="W631" s="23">
        <v>2637.1587420632527</v>
      </c>
    </row>
    <row r="632" spans="1:23" ht="12.75">
      <c r="A632" s="1">
        <v>36346</v>
      </c>
      <c r="B632" s="14">
        <v>186</v>
      </c>
      <c r="C632" s="2">
        <v>0.899537027</v>
      </c>
      <c r="D632" s="15">
        <v>0.899537027</v>
      </c>
      <c r="E632" s="3">
        <v>6226</v>
      </c>
      <c r="F632" s="16">
        <v>0</v>
      </c>
      <c r="G632" s="18">
        <v>778.3</v>
      </c>
      <c r="H632" s="19">
        <f t="shared" si="64"/>
        <v>743.3</v>
      </c>
      <c r="I632" s="17">
        <v>743.3</v>
      </c>
      <c r="J632" s="19">
        <f t="shared" si="65"/>
        <v>2572.3082603786497</v>
      </c>
      <c r="K632" s="19">
        <f t="shared" si="66"/>
        <v>2610.3578003786497</v>
      </c>
      <c r="L632" s="19">
        <f t="shared" si="63"/>
        <v>2639.36366037865</v>
      </c>
      <c r="M632" s="23">
        <f t="shared" si="67"/>
        <v>2624.86073037865</v>
      </c>
      <c r="O632" s="17">
        <v>38.9</v>
      </c>
      <c r="P632" s="24">
        <v>0.52</v>
      </c>
      <c r="Q632" s="30">
        <f t="shared" si="68"/>
        <v>43</v>
      </c>
      <c r="R632">
        <v>43</v>
      </c>
      <c r="S632" s="24">
        <v>3.93</v>
      </c>
      <c r="T632" s="29">
        <v>16.77</v>
      </c>
      <c r="U632" s="29">
        <f t="shared" si="69"/>
        <v>37.347500000000004</v>
      </c>
      <c r="V632" s="26">
        <v>12.515</v>
      </c>
      <c r="W632" s="23">
        <v>2624.86073037865</v>
      </c>
    </row>
    <row r="633" spans="1:23" ht="12.75">
      <c r="A633" s="1">
        <v>36346</v>
      </c>
      <c r="B633" s="14">
        <v>186</v>
      </c>
      <c r="C633" s="2">
        <v>0.899652779</v>
      </c>
      <c r="D633" s="15">
        <v>0.899652779</v>
      </c>
      <c r="E633" s="3">
        <v>6236</v>
      </c>
      <c r="F633" s="16">
        <v>0</v>
      </c>
      <c r="G633" s="18">
        <v>778.8</v>
      </c>
      <c r="H633" s="19">
        <f t="shared" si="64"/>
        <v>743.8</v>
      </c>
      <c r="I633" s="17">
        <v>743.8</v>
      </c>
      <c r="J633" s="19">
        <f t="shared" si="65"/>
        <v>2566.724270273807</v>
      </c>
      <c r="K633" s="19">
        <f t="shared" si="66"/>
        <v>2604.773810273807</v>
      </c>
      <c r="L633" s="19">
        <f t="shared" si="63"/>
        <v>2633.7796702738074</v>
      </c>
      <c r="M633" s="23">
        <f t="shared" si="67"/>
        <v>2619.2767402738073</v>
      </c>
      <c r="O633" s="17">
        <v>39.6</v>
      </c>
      <c r="P633" s="24">
        <v>0.486</v>
      </c>
      <c r="Q633" s="30">
        <f t="shared" si="68"/>
        <v>39.6</v>
      </c>
      <c r="R633">
        <v>39.6</v>
      </c>
      <c r="S633" s="24">
        <v>4.139</v>
      </c>
      <c r="T633" s="29">
        <v>59.091</v>
      </c>
      <c r="U633" s="29">
        <f t="shared" si="69"/>
        <v>41.696200000000005</v>
      </c>
      <c r="V633" s="26">
        <v>12.483</v>
      </c>
      <c r="W633" s="23">
        <v>2619.2767402738073</v>
      </c>
    </row>
    <row r="634" spans="1:23" ht="12.75">
      <c r="A634" s="1">
        <v>36346</v>
      </c>
      <c r="B634" s="14">
        <v>186</v>
      </c>
      <c r="C634" s="2">
        <v>0.899768531</v>
      </c>
      <c r="D634" s="15">
        <v>0.899768531</v>
      </c>
      <c r="E634" s="3">
        <v>6246</v>
      </c>
      <c r="F634" s="16">
        <v>0</v>
      </c>
      <c r="G634" s="18">
        <v>779.1</v>
      </c>
      <c r="H634" s="19">
        <f t="shared" si="64"/>
        <v>744.1</v>
      </c>
      <c r="I634" s="17">
        <v>744.1</v>
      </c>
      <c r="J634" s="19">
        <f t="shared" si="65"/>
        <v>2563.3756776998994</v>
      </c>
      <c r="K634" s="19">
        <f t="shared" si="66"/>
        <v>2601.4252176998993</v>
      </c>
      <c r="L634" s="19">
        <f t="shared" si="63"/>
        <v>2630.4310776998996</v>
      </c>
      <c r="M634" s="23">
        <f t="shared" si="67"/>
        <v>2615.9281476998995</v>
      </c>
      <c r="O634" s="17">
        <v>39.8</v>
      </c>
      <c r="P634" s="24">
        <v>0.506</v>
      </c>
      <c r="Q634" s="30">
        <f t="shared" si="68"/>
        <v>41.6</v>
      </c>
      <c r="R634">
        <v>41.6</v>
      </c>
      <c r="S634" s="24">
        <v>4.079</v>
      </c>
      <c r="T634" s="29">
        <v>59.382</v>
      </c>
      <c r="U634" s="29">
        <f t="shared" si="69"/>
        <v>44.64383333333333</v>
      </c>
      <c r="V634" s="26">
        <v>12.523</v>
      </c>
      <c r="W634" s="23">
        <v>2615.9281476998995</v>
      </c>
    </row>
    <row r="635" spans="1:23" ht="12.75">
      <c r="A635" s="1">
        <v>36346</v>
      </c>
      <c r="B635" s="14">
        <v>186</v>
      </c>
      <c r="C635" s="2">
        <v>0.899884284</v>
      </c>
      <c r="D635" s="15">
        <v>0.899884284</v>
      </c>
      <c r="E635" s="3">
        <v>6256</v>
      </c>
      <c r="F635" s="16">
        <v>0</v>
      </c>
      <c r="G635" s="18">
        <v>779.4</v>
      </c>
      <c r="H635" s="19">
        <f t="shared" si="64"/>
        <v>744.4</v>
      </c>
      <c r="I635" s="17">
        <v>744.4</v>
      </c>
      <c r="J635" s="19">
        <f t="shared" si="65"/>
        <v>2560.0284349114127</v>
      </c>
      <c r="K635" s="19">
        <f t="shared" si="66"/>
        <v>2598.0779749114126</v>
      </c>
      <c r="L635" s="19">
        <f t="shared" si="63"/>
        <v>2627.083834911413</v>
      </c>
      <c r="M635" s="23">
        <f t="shared" si="67"/>
        <v>2612.5809049114127</v>
      </c>
      <c r="O635" s="17">
        <v>39.3</v>
      </c>
      <c r="P635" s="24">
        <v>0.483</v>
      </c>
      <c r="Q635" s="30">
        <f t="shared" si="68"/>
        <v>39.3</v>
      </c>
      <c r="R635">
        <v>39.3</v>
      </c>
      <c r="S635" s="24">
        <v>4.129</v>
      </c>
      <c r="T635" s="29">
        <v>59.644</v>
      </c>
      <c r="U635" s="29">
        <f t="shared" si="69"/>
        <v>44.93033333333333</v>
      </c>
      <c r="V635" s="26">
        <v>12.523</v>
      </c>
      <c r="W635" s="23">
        <v>2612.5809049114127</v>
      </c>
    </row>
    <row r="636" spans="1:23" ht="12.75">
      <c r="A636" s="1">
        <v>36346</v>
      </c>
      <c r="B636" s="14">
        <v>186</v>
      </c>
      <c r="C636" s="2">
        <v>0.899999976</v>
      </c>
      <c r="D636" s="15">
        <v>0.899999976</v>
      </c>
      <c r="E636" s="3">
        <v>6266</v>
      </c>
      <c r="F636" s="16">
        <v>0</v>
      </c>
      <c r="G636" s="18">
        <v>780.3</v>
      </c>
      <c r="H636" s="19">
        <f t="shared" si="64"/>
        <v>745.3</v>
      </c>
      <c r="I636" s="17">
        <v>745.3</v>
      </c>
      <c r="J636" s="19">
        <f t="shared" si="65"/>
        <v>2549.994794387722</v>
      </c>
      <c r="K636" s="19">
        <f t="shared" si="66"/>
        <v>2588.044334387722</v>
      </c>
      <c r="L636" s="19">
        <f t="shared" si="63"/>
        <v>2617.050194387722</v>
      </c>
      <c r="M636" s="23">
        <f t="shared" si="67"/>
        <v>2602.547264387722</v>
      </c>
      <c r="O636" s="17">
        <v>38.3</v>
      </c>
      <c r="P636" s="24">
        <v>0.506</v>
      </c>
      <c r="Q636" s="30">
        <f t="shared" si="68"/>
        <v>41.6</v>
      </c>
      <c r="R636">
        <v>41.6</v>
      </c>
      <c r="S636" s="24">
        <v>3.93</v>
      </c>
      <c r="T636" s="29">
        <v>17.936</v>
      </c>
      <c r="U636" s="29">
        <f t="shared" si="69"/>
        <v>45.217000000000006</v>
      </c>
      <c r="V636" s="26">
        <v>12.524</v>
      </c>
      <c r="W636" s="23">
        <v>2602.547264387722</v>
      </c>
    </row>
    <row r="637" spans="1:23" ht="12.75">
      <c r="A637" s="1">
        <v>36346</v>
      </c>
      <c r="B637" s="14">
        <v>186</v>
      </c>
      <c r="C637" s="2">
        <v>0.900115728</v>
      </c>
      <c r="D637" s="15">
        <v>0.900115728</v>
      </c>
      <c r="E637" s="3">
        <v>6276</v>
      </c>
      <c r="F637" s="16">
        <v>0</v>
      </c>
      <c r="G637" s="18">
        <v>780.4</v>
      </c>
      <c r="H637" s="19">
        <f t="shared" si="64"/>
        <v>745.4</v>
      </c>
      <c r="I637" s="17">
        <v>745.4</v>
      </c>
      <c r="J637" s="19">
        <f t="shared" si="65"/>
        <v>2548.8806934439426</v>
      </c>
      <c r="K637" s="19">
        <f t="shared" si="66"/>
        <v>2586.9302334439426</v>
      </c>
      <c r="L637" s="19">
        <f t="shared" si="63"/>
        <v>2615.936093443943</v>
      </c>
      <c r="M637" s="23">
        <f t="shared" si="67"/>
        <v>2601.4331634439427</v>
      </c>
      <c r="O637" s="17">
        <v>38.4</v>
      </c>
      <c r="P637" s="24">
        <v>0.499</v>
      </c>
      <c r="Q637" s="30">
        <f t="shared" si="68"/>
        <v>40.9</v>
      </c>
      <c r="R637">
        <v>40.9</v>
      </c>
      <c r="S637" s="24">
        <v>4.179</v>
      </c>
      <c r="T637" s="29">
        <v>81.256</v>
      </c>
      <c r="U637" s="29">
        <f t="shared" si="69"/>
        <v>49.01316666666667</v>
      </c>
      <c r="V637" s="26">
        <v>12.523</v>
      </c>
      <c r="W637" s="23">
        <v>2601.4331634439427</v>
      </c>
    </row>
    <row r="638" spans="1:23" ht="12.75">
      <c r="A638" s="1">
        <v>36346</v>
      </c>
      <c r="B638" s="14">
        <v>186</v>
      </c>
      <c r="C638" s="2">
        <v>0.900231481</v>
      </c>
      <c r="D638" s="15">
        <v>0.900231481</v>
      </c>
      <c r="E638" s="3">
        <v>6286</v>
      </c>
      <c r="F638" s="16">
        <v>0</v>
      </c>
      <c r="G638" s="18">
        <v>780.5</v>
      </c>
      <c r="H638" s="19">
        <f t="shared" si="64"/>
        <v>745.5</v>
      </c>
      <c r="I638" s="17">
        <v>745.5</v>
      </c>
      <c r="J638" s="19">
        <f t="shared" si="65"/>
        <v>2547.766741953641</v>
      </c>
      <c r="K638" s="19">
        <f t="shared" si="66"/>
        <v>2585.816281953641</v>
      </c>
      <c r="L638" s="19">
        <f t="shared" si="63"/>
        <v>2614.822141953641</v>
      </c>
      <c r="M638" s="23">
        <f t="shared" si="67"/>
        <v>2600.319211953641</v>
      </c>
      <c r="O638" s="17">
        <v>38.9</v>
      </c>
      <c r="P638" s="24">
        <v>0.515</v>
      </c>
      <c r="Q638" s="30">
        <f t="shared" si="68"/>
        <v>42.5</v>
      </c>
      <c r="R638">
        <v>42.5</v>
      </c>
      <c r="S638" s="24">
        <v>4.289</v>
      </c>
      <c r="T638" s="29">
        <v>102.519</v>
      </c>
      <c r="U638" s="29">
        <f t="shared" si="69"/>
        <v>63.30466666666666</v>
      </c>
      <c r="V638" s="26">
        <v>12.478</v>
      </c>
      <c r="W638" s="23">
        <v>2600.319211953641</v>
      </c>
    </row>
    <row r="639" spans="1:23" ht="12.75">
      <c r="A639" s="1">
        <v>36346</v>
      </c>
      <c r="B639" s="14">
        <v>186</v>
      </c>
      <c r="C639" s="2">
        <v>0.900347233</v>
      </c>
      <c r="D639" s="15">
        <v>0.900347233</v>
      </c>
      <c r="E639" s="3">
        <v>6296</v>
      </c>
      <c r="F639" s="16">
        <v>0</v>
      </c>
      <c r="G639" s="18">
        <v>780.8</v>
      </c>
      <c r="H639" s="19">
        <f t="shared" si="64"/>
        <v>745.8</v>
      </c>
      <c r="I639" s="17">
        <v>745.8</v>
      </c>
      <c r="J639" s="19">
        <f t="shared" si="65"/>
        <v>2544.4257838027597</v>
      </c>
      <c r="K639" s="19">
        <f t="shared" si="66"/>
        <v>2582.4753238027597</v>
      </c>
      <c r="L639" s="19">
        <f t="shared" si="63"/>
        <v>2611.48118380276</v>
      </c>
      <c r="M639" s="23">
        <f t="shared" si="67"/>
        <v>2596.97825380276</v>
      </c>
      <c r="O639" s="17">
        <v>39.3</v>
      </c>
      <c r="P639" s="24">
        <v>0.475</v>
      </c>
      <c r="Q639" s="30">
        <f t="shared" si="68"/>
        <v>38.5</v>
      </c>
      <c r="R639">
        <v>38.5</v>
      </c>
      <c r="S639" s="24">
        <v>4.21</v>
      </c>
      <c r="T639" s="29">
        <v>81.81</v>
      </c>
      <c r="U639" s="29">
        <f t="shared" si="69"/>
        <v>67.09116666666667</v>
      </c>
      <c r="V639" s="26">
        <v>12.537</v>
      </c>
      <c r="W639" s="23">
        <v>2596.97825380276</v>
      </c>
    </row>
    <row r="640" spans="1:23" ht="12.75">
      <c r="A640" s="1">
        <v>36346</v>
      </c>
      <c r="B640" s="14">
        <v>186</v>
      </c>
      <c r="C640" s="2">
        <v>0.900462985</v>
      </c>
      <c r="D640" s="15">
        <v>0.900462985</v>
      </c>
      <c r="E640" s="3">
        <v>6306</v>
      </c>
      <c r="F640" s="16">
        <v>0</v>
      </c>
      <c r="G640" s="18">
        <v>780.5</v>
      </c>
      <c r="H640" s="19">
        <f t="shared" si="64"/>
        <v>745.5</v>
      </c>
      <c r="I640" s="17">
        <v>745.5</v>
      </c>
      <c r="J640" s="19">
        <f t="shared" si="65"/>
        <v>2547.766741953641</v>
      </c>
      <c r="K640" s="19">
        <f t="shared" si="66"/>
        <v>2585.816281953641</v>
      </c>
      <c r="L640" s="19">
        <f t="shared" si="63"/>
        <v>2614.822141953641</v>
      </c>
      <c r="M640" s="23">
        <f t="shared" si="67"/>
        <v>2600.319211953641</v>
      </c>
      <c r="O640" s="17">
        <v>39.4</v>
      </c>
      <c r="P640" s="24">
        <v>0.515</v>
      </c>
      <c r="Q640" s="30">
        <f t="shared" si="68"/>
        <v>42.5</v>
      </c>
      <c r="R640">
        <v>42.5</v>
      </c>
      <c r="S640" s="24">
        <v>4.071</v>
      </c>
      <c r="T640" s="29">
        <v>61.102</v>
      </c>
      <c r="U640" s="29">
        <f t="shared" si="69"/>
        <v>67.37783333333333</v>
      </c>
      <c r="V640" s="26">
        <v>12.561</v>
      </c>
      <c r="W640" s="23">
        <v>2600.319211953641</v>
      </c>
    </row>
    <row r="641" spans="1:23" ht="12.75">
      <c r="A641" s="1">
        <v>36346</v>
      </c>
      <c r="B641" s="14">
        <v>186</v>
      </c>
      <c r="C641" s="2">
        <v>0.900578678</v>
      </c>
      <c r="D641" s="15">
        <v>0.900578678</v>
      </c>
      <c r="E641" s="3">
        <v>6316</v>
      </c>
      <c r="F641" s="16">
        <v>1</v>
      </c>
      <c r="G641" s="18">
        <v>780</v>
      </c>
      <c r="H641" s="19">
        <f t="shared" si="64"/>
        <v>745</v>
      </c>
      <c r="I641" s="17">
        <v>745</v>
      </c>
      <c r="J641" s="19">
        <f t="shared" si="65"/>
        <v>2553.3379943410864</v>
      </c>
      <c r="K641" s="19">
        <f t="shared" si="66"/>
        <v>2591.3875343410864</v>
      </c>
      <c r="L641" s="19">
        <f t="shared" si="63"/>
        <v>2620.3933943410866</v>
      </c>
      <c r="M641" s="23">
        <f t="shared" si="67"/>
        <v>2605.8904643410865</v>
      </c>
      <c r="O641" s="17">
        <v>39.3</v>
      </c>
      <c r="P641" s="24">
        <v>0.474</v>
      </c>
      <c r="Q641" s="30">
        <f t="shared" si="68"/>
        <v>38.4</v>
      </c>
      <c r="R641">
        <v>38.4</v>
      </c>
      <c r="S641" s="24">
        <v>4.039</v>
      </c>
      <c r="T641" s="29">
        <v>40.422</v>
      </c>
      <c r="U641" s="29">
        <f t="shared" si="69"/>
        <v>64.17416666666666</v>
      </c>
      <c r="V641" s="26">
        <v>12.511</v>
      </c>
      <c r="W641" s="23">
        <v>2605.8904643410865</v>
      </c>
    </row>
    <row r="642" spans="1:23" ht="12.75">
      <c r="A642" s="1">
        <v>36346</v>
      </c>
      <c r="B642" s="14">
        <v>186</v>
      </c>
      <c r="C642" s="2">
        <v>0.90069443</v>
      </c>
      <c r="D642" s="15">
        <v>0.90069443</v>
      </c>
      <c r="E642" s="3">
        <v>6326</v>
      </c>
      <c r="F642" s="16">
        <v>0</v>
      </c>
      <c r="G642" s="18">
        <v>779.3</v>
      </c>
      <c r="H642" s="19">
        <f t="shared" si="64"/>
        <v>744.3</v>
      </c>
      <c r="I642" s="17">
        <v>744.3</v>
      </c>
      <c r="J642" s="19">
        <f t="shared" si="65"/>
        <v>2561.144032598589</v>
      </c>
      <c r="K642" s="19">
        <f t="shared" si="66"/>
        <v>2599.193572598589</v>
      </c>
      <c r="L642" s="19">
        <f t="shared" si="63"/>
        <v>2628.1994325985893</v>
      </c>
      <c r="M642" s="23">
        <f t="shared" si="67"/>
        <v>2613.696502598589</v>
      </c>
      <c r="O642" s="17">
        <v>39.2</v>
      </c>
      <c r="P642" s="24">
        <v>0.5</v>
      </c>
      <c r="Q642" s="30">
        <f t="shared" si="68"/>
        <v>41</v>
      </c>
      <c r="R642">
        <v>41</v>
      </c>
      <c r="S642" s="24">
        <v>4.36</v>
      </c>
      <c r="T642" s="29">
        <v>124.685</v>
      </c>
      <c r="U642" s="29">
        <f t="shared" si="69"/>
        <v>81.96566666666668</v>
      </c>
      <c r="V642" s="26">
        <v>12.581</v>
      </c>
      <c r="W642" s="23">
        <v>2613.696502598589</v>
      </c>
    </row>
    <row r="643" spans="1:23" ht="12.75">
      <c r="A643" s="1">
        <v>36346</v>
      </c>
      <c r="B643" s="14">
        <v>186</v>
      </c>
      <c r="C643" s="2">
        <v>0.900810182</v>
      </c>
      <c r="D643" s="15">
        <v>0.900810182</v>
      </c>
      <c r="E643" s="3">
        <v>6336</v>
      </c>
      <c r="F643" s="16">
        <v>0</v>
      </c>
      <c r="G643" s="18">
        <v>778.6</v>
      </c>
      <c r="H643" s="19">
        <f t="shared" si="64"/>
        <v>743.6</v>
      </c>
      <c r="I643" s="17">
        <v>743.6</v>
      </c>
      <c r="J643" s="19">
        <f t="shared" si="65"/>
        <v>2568.957415741615</v>
      </c>
      <c r="K643" s="19">
        <f t="shared" si="66"/>
        <v>2607.006955741615</v>
      </c>
      <c r="L643" s="19">
        <f t="shared" si="63"/>
        <v>2636.012815741615</v>
      </c>
      <c r="M643" s="23">
        <f t="shared" si="67"/>
        <v>2621.509885741615</v>
      </c>
      <c r="O643" s="17">
        <v>40</v>
      </c>
      <c r="P643" s="24">
        <v>0.485</v>
      </c>
      <c r="Q643" s="30">
        <f t="shared" si="68"/>
        <v>39.5</v>
      </c>
      <c r="R643">
        <v>39.5</v>
      </c>
      <c r="S643" s="24">
        <v>4.338</v>
      </c>
      <c r="T643" s="29">
        <v>103.976</v>
      </c>
      <c r="U643" s="29">
        <f t="shared" si="69"/>
        <v>85.75233333333334</v>
      </c>
      <c r="V643" s="26">
        <v>12.577</v>
      </c>
      <c r="W643" s="23">
        <v>2621.509885741615</v>
      </c>
    </row>
    <row r="644" spans="1:23" ht="12.75">
      <c r="A644" s="1">
        <v>36346</v>
      </c>
      <c r="B644" s="14">
        <v>186</v>
      </c>
      <c r="C644" s="2">
        <v>0.900925934</v>
      </c>
      <c r="D644" s="15">
        <v>0.900925934</v>
      </c>
      <c r="E644" s="3">
        <v>6346</v>
      </c>
      <c r="F644" s="16">
        <v>0</v>
      </c>
      <c r="G644" s="18">
        <v>777.9</v>
      </c>
      <c r="H644" s="19">
        <f t="shared" si="64"/>
        <v>742.9</v>
      </c>
      <c r="I644" s="17">
        <v>742.9</v>
      </c>
      <c r="J644" s="19">
        <f t="shared" si="65"/>
        <v>2576.778157605137</v>
      </c>
      <c r="K644" s="19">
        <f t="shared" si="66"/>
        <v>2614.827697605137</v>
      </c>
      <c r="L644" s="19">
        <f t="shared" si="63"/>
        <v>2643.8335576051372</v>
      </c>
      <c r="M644" s="23">
        <f t="shared" si="67"/>
        <v>2629.330627605137</v>
      </c>
      <c r="O644" s="17">
        <v>40.2</v>
      </c>
      <c r="P644" s="24">
        <v>0.52</v>
      </c>
      <c r="Q644" s="30">
        <f t="shared" si="68"/>
        <v>43</v>
      </c>
      <c r="R644">
        <v>43</v>
      </c>
      <c r="S644" s="24">
        <v>4.211</v>
      </c>
      <c r="T644" s="29">
        <v>83.297</v>
      </c>
      <c r="U644" s="29">
        <f t="shared" si="69"/>
        <v>82.54866666666668</v>
      </c>
      <c r="V644" s="26">
        <v>12.543</v>
      </c>
      <c r="W644" s="23">
        <v>2629.330627605137</v>
      </c>
    </row>
    <row r="645" spans="1:23" ht="12.75">
      <c r="A645" s="1">
        <v>36346</v>
      </c>
      <c r="B645" s="14">
        <v>186</v>
      </c>
      <c r="C645" s="2">
        <v>0.901041687</v>
      </c>
      <c r="D645" s="15">
        <v>0.901041687</v>
      </c>
      <c r="E645" s="3">
        <v>6356</v>
      </c>
      <c r="F645" s="16">
        <v>0</v>
      </c>
      <c r="G645" s="18">
        <v>777.6</v>
      </c>
      <c r="H645" s="19">
        <f t="shared" si="64"/>
        <v>742.6</v>
      </c>
      <c r="I645" s="17">
        <v>742.6</v>
      </c>
      <c r="J645" s="19">
        <f t="shared" si="65"/>
        <v>2580.132160224413</v>
      </c>
      <c r="K645" s="19">
        <f t="shared" si="66"/>
        <v>2618.181700224413</v>
      </c>
      <c r="L645" s="19">
        <f t="shared" si="63"/>
        <v>2647.187560224413</v>
      </c>
      <c r="M645" s="23">
        <f t="shared" si="67"/>
        <v>2632.684630224413</v>
      </c>
      <c r="O645" s="17">
        <v>39.2</v>
      </c>
      <c r="P645" s="24">
        <v>0.49</v>
      </c>
      <c r="Q645" s="30">
        <f t="shared" si="68"/>
        <v>40</v>
      </c>
      <c r="R645">
        <v>40</v>
      </c>
      <c r="S645" s="24">
        <v>4.529</v>
      </c>
      <c r="T645" s="29">
        <v>146.588</v>
      </c>
      <c r="U645" s="29">
        <f t="shared" si="69"/>
        <v>93.34499999999998</v>
      </c>
      <c r="V645" s="26">
        <v>12.613</v>
      </c>
      <c r="W645" s="23">
        <v>2632.684630224413</v>
      </c>
    </row>
    <row r="646" spans="1:23" ht="12.75">
      <c r="A646" s="1">
        <v>36346</v>
      </c>
      <c r="B646" s="14">
        <v>186</v>
      </c>
      <c r="C646" s="2">
        <v>0.901157379</v>
      </c>
      <c r="D646" s="15">
        <v>0.901157379</v>
      </c>
      <c r="E646" s="3">
        <v>6366</v>
      </c>
      <c r="F646" s="16">
        <v>0</v>
      </c>
      <c r="G646" s="18">
        <v>777.9</v>
      </c>
      <c r="H646" s="19">
        <f t="shared" si="64"/>
        <v>742.9</v>
      </c>
      <c r="I646" s="17">
        <v>742.9</v>
      </c>
      <c r="J646" s="19">
        <f t="shared" si="65"/>
        <v>2576.778157605137</v>
      </c>
      <c r="K646" s="19">
        <f t="shared" si="66"/>
        <v>2614.827697605137</v>
      </c>
      <c r="L646" s="19">
        <f t="shared" si="63"/>
        <v>2643.8335576051372</v>
      </c>
      <c r="M646" s="23">
        <f t="shared" si="67"/>
        <v>2629.330627605137</v>
      </c>
      <c r="O646" s="17">
        <v>39.3</v>
      </c>
      <c r="P646" s="24">
        <v>0.531</v>
      </c>
      <c r="Q646" s="30">
        <f t="shared" si="68"/>
        <v>44.1</v>
      </c>
      <c r="R646">
        <v>44.1</v>
      </c>
      <c r="S646" s="24">
        <v>4.269</v>
      </c>
      <c r="T646" s="29">
        <v>104.85</v>
      </c>
      <c r="U646" s="29">
        <f t="shared" si="69"/>
        <v>100.63633333333333</v>
      </c>
      <c r="V646" s="26">
        <v>12.611</v>
      </c>
      <c r="W646" s="23">
        <v>2629.330627605137</v>
      </c>
    </row>
    <row r="647" spans="1:23" ht="12.75">
      <c r="A647" s="1">
        <v>36346</v>
      </c>
      <c r="B647" s="14">
        <v>186</v>
      </c>
      <c r="C647" s="2">
        <v>0.901273131</v>
      </c>
      <c r="D647" s="15">
        <v>0.901273131</v>
      </c>
      <c r="E647" s="3">
        <v>6376</v>
      </c>
      <c r="F647" s="16">
        <v>0</v>
      </c>
      <c r="G647" s="18">
        <v>777.7</v>
      </c>
      <c r="H647" s="19">
        <f t="shared" si="64"/>
        <v>742.7</v>
      </c>
      <c r="I647" s="17">
        <v>742.7</v>
      </c>
      <c r="J647" s="19">
        <f t="shared" si="65"/>
        <v>2579.014008822737</v>
      </c>
      <c r="K647" s="19">
        <f t="shared" si="66"/>
        <v>2617.063548822737</v>
      </c>
      <c r="L647" s="19">
        <f t="shared" si="63"/>
        <v>2646.0694088227374</v>
      </c>
      <c r="M647" s="23">
        <f t="shared" si="67"/>
        <v>2631.5664788227373</v>
      </c>
      <c r="O647" s="17">
        <v>39.6</v>
      </c>
      <c r="P647" s="24">
        <v>0.489</v>
      </c>
      <c r="Q647" s="30">
        <f t="shared" si="68"/>
        <v>39.9</v>
      </c>
      <c r="R647">
        <v>39.9</v>
      </c>
      <c r="S647" s="24">
        <v>4.586</v>
      </c>
      <c r="T647" s="29">
        <v>168.142</v>
      </c>
      <c r="U647" s="29">
        <f t="shared" si="69"/>
        <v>121.923</v>
      </c>
      <c r="V647" s="26">
        <v>12.609</v>
      </c>
      <c r="W647" s="23">
        <v>2631.5664788227373</v>
      </c>
    </row>
    <row r="648" spans="1:23" ht="12.75">
      <c r="A648" s="1">
        <v>36346</v>
      </c>
      <c r="B648" s="14">
        <v>186</v>
      </c>
      <c r="C648" s="2">
        <v>0.901388884</v>
      </c>
      <c r="D648" s="15">
        <v>0.901388884</v>
      </c>
      <c r="E648" s="3">
        <v>6386</v>
      </c>
      <c r="F648" s="16">
        <v>1</v>
      </c>
      <c r="G648" s="18">
        <v>777</v>
      </c>
      <c r="H648" s="19">
        <f t="shared" si="64"/>
        <v>742</v>
      </c>
      <c r="I648" s="17">
        <v>742</v>
      </c>
      <c r="J648" s="19">
        <f t="shared" si="65"/>
        <v>2586.8442322902465</v>
      </c>
      <c r="K648" s="19">
        <f t="shared" si="66"/>
        <v>2624.8937722902465</v>
      </c>
      <c r="L648" s="19">
        <f t="shared" si="63"/>
        <v>2653.8996322902467</v>
      </c>
      <c r="M648" s="23">
        <f t="shared" si="67"/>
        <v>2639.3967022902466</v>
      </c>
      <c r="O648" s="17">
        <v>39.5</v>
      </c>
      <c r="P648" s="24">
        <v>0.51</v>
      </c>
      <c r="Q648" s="30">
        <f t="shared" si="68"/>
        <v>42</v>
      </c>
      <c r="R648">
        <v>42</v>
      </c>
      <c r="S648" s="24">
        <v>4.439</v>
      </c>
      <c r="T648" s="29">
        <v>126.462</v>
      </c>
      <c r="U648" s="29">
        <f t="shared" si="69"/>
        <v>122.21916666666668</v>
      </c>
      <c r="V648" s="26">
        <v>12.613</v>
      </c>
      <c r="W648" s="23">
        <v>2639.3967022902466</v>
      </c>
    </row>
    <row r="649" spans="1:23" ht="12.75">
      <c r="A649" s="1">
        <v>36346</v>
      </c>
      <c r="B649" s="14">
        <v>186</v>
      </c>
      <c r="C649" s="2">
        <v>0.901504636</v>
      </c>
      <c r="D649" s="15">
        <v>0.901504636</v>
      </c>
      <c r="E649" s="3">
        <v>6396</v>
      </c>
      <c r="F649" s="16">
        <v>0</v>
      </c>
      <c r="G649" s="18">
        <v>777.9</v>
      </c>
      <c r="H649" s="19">
        <f t="shared" si="64"/>
        <v>742.9</v>
      </c>
      <c r="I649" s="17">
        <v>742.9</v>
      </c>
      <c r="J649" s="19">
        <f t="shared" si="65"/>
        <v>2576.778157605137</v>
      </c>
      <c r="K649" s="19">
        <f t="shared" si="66"/>
        <v>2614.827697605137</v>
      </c>
      <c r="L649" s="19">
        <f aca="true" t="shared" si="70" ref="L649:L712">(J649+67.0554)</f>
        <v>2643.8335576051372</v>
      </c>
      <c r="M649" s="23">
        <f t="shared" si="67"/>
        <v>2629.330627605137</v>
      </c>
      <c r="O649" s="17">
        <v>39.3</v>
      </c>
      <c r="P649" s="24">
        <v>0.505</v>
      </c>
      <c r="Q649" s="30">
        <f t="shared" si="68"/>
        <v>41.5</v>
      </c>
      <c r="R649">
        <v>41.5</v>
      </c>
      <c r="S649" s="24">
        <v>4.14</v>
      </c>
      <c r="T649" s="29">
        <v>63.754</v>
      </c>
      <c r="U649" s="29">
        <f t="shared" si="69"/>
        <v>115.51550000000002</v>
      </c>
      <c r="V649" s="26">
        <v>12.602</v>
      </c>
      <c r="W649" s="23">
        <v>2629.330627605137</v>
      </c>
    </row>
    <row r="650" spans="1:23" ht="12.75">
      <c r="A650" s="1">
        <v>36346</v>
      </c>
      <c r="B650" s="14">
        <v>186</v>
      </c>
      <c r="C650" s="2">
        <v>0.901620388</v>
      </c>
      <c r="D650" s="15">
        <v>0.901620388</v>
      </c>
      <c r="E650" s="3">
        <v>6406</v>
      </c>
      <c r="F650" s="16">
        <v>0</v>
      </c>
      <c r="G650" s="18">
        <v>777.8</v>
      </c>
      <c r="H650" s="19">
        <f aca="true" t="shared" si="71" ref="H650:H713">(G650-35)</f>
        <v>742.8</v>
      </c>
      <c r="I650" s="17">
        <v>742.8</v>
      </c>
      <c r="J650" s="19">
        <f aca="true" t="shared" si="72" ref="J650:J713">(8303.951372*LN(1013.2/H650))</f>
        <v>2577.8960079631565</v>
      </c>
      <c r="K650" s="19">
        <f aca="true" t="shared" si="73" ref="K650:K713">(J650+38.04954)</f>
        <v>2615.9455479631565</v>
      </c>
      <c r="L650" s="19">
        <f t="shared" si="70"/>
        <v>2644.9514079631567</v>
      </c>
      <c r="M650" s="23">
        <f aca="true" t="shared" si="74" ref="M650:M713">AVERAGE(K650:L650)</f>
        <v>2630.4484779631566</v>
      </c>
      <c r="O650" s="17">
        <v>39.1</v>
      </c>
      <c r="P650" s="24">
        <v>0.549</v>
      </c>
      <c r="Q650" s="30">
        <f aca="true" t="shared" si="75" ref="Q650:Q713">((P650*100)-9)</f>
        <v>45.900000000000006</v>
      </c>
      <c r="R650">
        <v>45.9</v>
      </c>
      <c r="S650" s="24">
        <v>4.369</v>
      </c>
      <c r="T650" s="29">
        <v>127.016</v>
      </c>
      <c r="U650" s="29">
        <f t="shared" si="69"/>
        <v>122.802</v>
      </c>
      <c r="V650" s="26">
        <v>12.637</v>
      </c>
      <c r="W650" s="23">
        <v>2630.4484779631566</v>
      </c>
    </row>
    <row r="651" spans="1:23" ht="12.75">
      <c r="A651" s="1">
        <v>36346</v>
      </c>
      <c r="B651" s="14">
        <v>186</v>
      </c>
      <c r="C651" s="2">
        <v>0.90173614</v>
      </c>
      <c r="D651" s="15">
        <v>0.90173614</v>
      </c>
      <c r="E651" s="3">
        <v>6416</v>
      </c>
      <c r="F651" s="16">
        <v>0</v>
      </c>
      <c r="G651" s="18">
        <v>777.6</v>
      </c>
      <c r="H651" s="19">
        <f t="shared" si="71"/>
        <v>742.6</v>
      </c>
      <c r="I651" s="17">
        <v>742.6</v>
      </c>
      <c r="J651" s="19">
        <f t="shared" si="72"/>
        <v>2580.132160224413</v>
      </c>
      <c r="K651" s="19">
        <f t="shared" si="73"/>
        <v>2618.181700224413</v>
      </c>
      <c r="L651" s="19">
        <f t="shared" si="70"/>
        <v>2647.187560224413</v>
      </c>
      <c r="M651" s="23">
        <f t="shared" si="74"/>
        <v>2632.684630224413</v>
      </c>
      <c r="O651" s="17">
        <v>39</v>
      </c>
      <c r="P651" s="24">
        <v>0.506</v>
      </c>
      <c r="Q651" s="30">
        <f t="shared" si="75"/>
        <v>41.6</v>
      </c>
      <c r="R651">
        <v>41.6</v>
      </c>
      <c r="S651" s="24">
        <v>4.099</v>
      </c>
      <c r="T651" s="29">
        <v>64.308</v>
      </c>
      <c r="U651" s="29">
        <f t="shared" si="69"/>
        <v>109.08866666666665</v>
      </c>
      <c r="V651" s="26">
        <v>12.603</v>
      </c>
      <c r="W651" s="23">
        <v>2632.684630224413</v>
      </c>
    </row>
    <row r="652" spans="1:23" ht="12.75">
      <c r="A652" s="1">
        <v>36346</v>
      </c>
      <c r="B652" s="14">
        <v>186</v>
      </c>
      <c r="C652" s="2">
        <v>0.901851833</v>
      </c>
      <c r="D652" s="15">
        <v>0.901851833</v>
      </c>
      <c r="E652" s="3">
        <v>6426</v>
      </c>
      <c r="F652" s="16">
        <v>0</v>
      </c>
      <c r="G652" s="18">
        <v>777.7</v>
      </c>
      <c r="H652" s="19">
        <f t="shared" si="71"/>
        <v>742.7</v>
      </c>
      <c r="I652" s="17">
        <v>742.7</v>
      </c>
      <c r="J652" s="19">
        <f t="shared" si="72"/>
        <v>2579.014008822737</v>
      </c>
      <c r="K652" s="19">
        <f t="shared" si="73"/>
        <v>2617.063548822737</v>
      </c>
      <c r="L652" s="19">
        <f t="shared" si="70"/>
        <v>2646.0694088227374</v>
      </c>
      <c r="M652" s="23">
        <f t="shared" si="74"/>
        <v>2631.5664788227373</v>
      </c>
      <c r="O652" s="17">
        <v>38.6</v>
      </c>
      <c r="P652" s="24">
        <v>0.527</v>
      </c>
      <c r="Q652" s="30">
        <f t="shared" si="75"/>
        <v>43.7</v>
      </c>
      <c r="R652">
        <v>43.7</v>
      </c>
      <c r="S652" s="24">
        <v>4.249</v>
      </c>
      <c r="T652" s="29">
        <v>85.628</v>
      </c>
      <c r="U652" s="29">
        <f t="shared" si="69"/>
        <v>105.885</v>
      </c>
      <c r="V652" s="26">
        <v>12.556</v>
      </c>
      <c r="W652" s="23">
        <v>2631.5664788227373</v>
      </c>
    </row>
    <row r="653" spans="1:23" ht="12.75">
      <c r="A653" s="1">
        <v>36346</v>
      </c>
      <c r="B653" s="14">
        <v>186</v>
      </c>
      <c r="C653" s="2">
        <v>0.901967585</v>
      </c>
      <c r="D653" s="15">
        <v>0.901967585</v>
      </c>
      <c r="E653" s="3">
        <v>6436</v>
      </c>
      <c r="F653" s="16">
        <v>0</v>
      </c>
      <c r="G653" s="18">
        <v>777.5</v>
      </c>
      <c r="H653" s="19">
        <f t="shared" si="71"/>
        <v>742.5</v>
      </c>
      <c r="I653" s="17">
        <v>742.5</v>
      </c>
      <c r="J653" s="19">
        <f t="shared" si="72"/>
        <v>2581.2504622087304</v>
      </c>
      <c r="K653" s="19">
        <f t="shared" si="73"/>
        <v>2619.3000022087303</v>
      </c>
      <c r="L653" s="19">
        <f t="shared" si="70"/>
        <v>2648.3058622087306</v>
      </c>
      <c r="M653" s="23">
        <f t="shared" si="74"/>
        <v>2633.8029322087305</v>
      </c>
      <c r="O653" s="17">
        <v>39.1</v>
      </c>
      <c r="P653" s="24">
        <v>0.496</v>
      </c>
      <c r="Q653" s="30">
        <f t="shared" si="75"/>
        <v>40.6</v>
      </c>
      <c r="R653">
        <v>40.6</v>
      </c>
      <c r="S653" s="24">
        <v>4.019</v>
      </c>
      <c r="T653" s="29">
        <v>43.92</v>
      </c>
      <c r="U653" s="29">
        <f t="shared" si="69"/>
        <v>85.18133333333334</v>
      </c>
      <c r="V653" s="26">
        <v>12.596</v>
      </c>
      <c r="W653" s="23">
        <v>2633.8029322087305</v>
      </c>
    </row>
    <row r="654" spans="1:23" ht="12.75">
      <c r="A654" s="1">
        <v>36346</v>
      </c>
      <c r="B654" s="14">
        <v>186</v>
      </c>
      <c r="C654" s="2">
        <v>0.902083337</v>
      </c>
      <c r="D654" s="15">
        <v>0.902083337</v>
      </c>
      <c r="E654" s="3">
        <v>6446</v>
      </c>
      <c r="F654" s="16">
        <v>0</v>
      </c>
      <c r="G654" s="18">
        <v>777.6</v>
      </c>
      <c r="H654" s="19">
        <f t="shared" si="71"/>
        <v>742.6</v>
      </c>
      <c r="I654" s="17">
        <v>742.6</v>
      </c>
      <c r="J654" s="19">
        <f t="shared" si="72"/>
        <v>2580.132160224413</v>
      </c>
      <c r="K654" s="19">
        <f t="shared" si="73"/>
        <v>2618.181700224413</v>
      </c>
      <c r="L654" s="19">
        <f t="shared" si="70"/>
        <v>2647.187560224413</v>
      </c>
      <c r="M654" s="23">
        <f t="shared" si="74"/>
        <v>2632.684630224413</v>
      </c>
      <c r="O654" s="17">
        <v>39.3</v>
      </c>
      <c r="P654" s="24">
        <v>0.515</v>
      </c>
      <c r="Q654" s="30">
        <f t="shared" si="75"/>
        <v>42.5</v>
      </c>
      <c r="R654">
        <v>42.5</v>
      </c>
      <c r="S654" s="24">
        <v>4.071</v>
      </c>
      <c r="T654" s="29">
        <v>65.182</v>
      </c>
      <c r="U654" s="29">
        <f t="shared" si="69"/>
        <v>74.968</v>
      </c>
      <c r="V654" s="26">
        <v>12.598</v>
      </c>
      <c r="W654" s="23">
        <v>2632.684630224413</v>
      </c>
    </row>
    <row r="655" spans="1:23" ht="12.75">
      <c r="A655" s="1">
        <v>36346</v>
      </c>
      <c r="B655" s="14">
        <v>186</v>
      </c>
      <c r="C655" s="2">
        <v>0.90219909</v>
      </c>
      <c r="D655" s="15">
        <v>0.90219909</v>
      </c>
      <c r="E655" s="3">
        <v>6456</v>
      </c>
      <c r="F655" s="16">
        <v>0</v>
      </c>
      <c r="G655" s="18">
        <v>777.4</v>
      </c>
      <c r="H655" s="19">
        <f t="shared" si="71"/>
        <v>742.4</v>
      </c>
      <c r="I655" s="17">
        <v>742.4</v>
      </c>
      <c r="J655" s="19">
        <f t="shared" si="72"/>
        <v>2582.3689148162543</v>
      </c>
      <c r="K655" s="19">
        <f t="shared" si="73"/>
        <v>2620.4184548162543</v>
      </c>
      <c r="L655" s="19">
        <f t="shared" si="70"/>
        <v>2649.4243148162545</v>
      </c>
      <c r="M655" s="23">
        <f t="shared" si="74"/>
        <v>2634.9213848162544</v>
      </c>
      <c r="O655" s="17">
        <v>39.7</v>
      </c>
      <c r="P655" s="24">
        <v>0.494</v>
      </c>
      <c r="Q655" s="30">
        <f t="shared" si="75"/>
        <v>40.4</v>
      </c>
      <c r="R655">
        <v>40.4</v>
      </c>
      <c r="S655" s="24">
        <v>4.36</v>
      </c>
      <c r="T655" s="29">
        <v>128.473</v>
      </c>
      <c r="U655" s="29">
        <f t="shared" si="69"/>
        <v>85.75450000000001</v>
      </c>
      <c r="V655" s="26">
        <v>12.636</v>
      </c>
      <c r="W655" s="23">
        <v>2634.9213848162544</v>
      </c>
    </row>
    <row r="656" spans="1:23" ht="12.75">
      <c r="A656" s="1">
        <v>36346</v>
      </c>
      <c r="B656" s="14">
        <v>186</v>
      </c>
      <c r="C656" s="2">
        <v>0.902314842</v>
      </c>
      <c r="D656" s="15">
        <v>0.902314842</v>
      </c>
      <c r="E656" s="3">
        <v>6466</v>
      </c>
      <c r="F656" s="16">
        <v>0</v>
      </c>
      <c r="G656" s="18">
        <v>777.1</v>
      </c>
      <c r="H656" s="19">
        <f t="shared" si="71"/>
        <v>742.1</v>
      </c>
      <c r="I656" s="17">
        <v>742.1</v>
      </c>
      <c r="J656" s="19">
        <f t="shared" si="72"/>
        <v>2585.7251767839366</v>
      </c>
      <c r="K656" s="19">
        <f t="shared" si="73"/>
        <v>2623.7747167839366</v>
      </c>
      <c r="L656" s="19">
        <f t="shared" si="70"/>
        <v>2652.780576783937</v>
      </c>
      <c r="M656" s="23">
        <f t="shared" si="74"/>
        <v>2638.2776467839367</v>
      </c>
      <c r="O656" s="17">
        <v>40</v>
      </c>
      <c r="P656" s="24">
        <v>0.521</v>
      </c>
      <c r="Q656" s="30">
        <f t="shared" si="75"/>
        <v>43.1</v>
      </c>
      <c r="R656">
        <v>43.1</v>
      </c>
      <c r="S656" s="24">
        <v>4.031</v>
      </c>
      <c r="T656" s="29">
        <v>44.794</v>
      </c>
      <c r="U656" s="29">
        <f t="shared" si="69"/>
        <v>72.05083333333333</v>
      </c>
      <c r="V656" s="26">
        <v>12.636</v>
      </c>
      <c r="W656" s="23">
        <v>2638.2776467839367</v>
      </c>
    </row>
    <row r="657" spans="1:23" ht="12.75">
      <c r="A657" s="1">
        <v>36346</v>
      </c>
      <c r="B657" s="14">
        <v>186</v>
      </c>
      <c r="C657" s="2">
        <v>0.902430534</v>
      </c>
      <c r="D657" s="15">
        <v>0.902430534</v>
      </c>
      <c r="E657" s="3">
        <v>6476</v>
      </c>
      <c r="F657" s="16">
        <v>0</v>
      </c>
      <c r="G657" s="18">
        <v>777.2</v>
      </c>
      <c r="H657" s="19">
        <f t="shared" si="71"/>
        <v>742.2</v>
      </c>
      <c r="I657" s="17">
        <v>742.2</v>
      </c>
      <c r="J657" s="19">
        <f t="shared" si="72"/>
        <v>2584.6062720632526</v>
      </c>
      <c r="K657" s="19">
        <f t="shared" si="73"/>
        <v>2622.6558120632526</v>
      </c>
      <c r="L657" s="19">
        <f t="shared" si="70"/>
        <v>2651.661672063253</v>
      </c>
      <c r="M657" s="23">
        <f t="shared" si="74"/>
        <v>2637.1587420632527</v>
      </c>
      <c r="O657" s="17">
        <v>40</v>
      </c>
      <c r="P657" s="24">
        <v>0.494</v>
      </c>
      <c r="Q657" s="30">
        <f t="shared" si="75"/>
        <v>40.4</v>
      </c>
      <c r="R657">
        <v>40.4</v>
      </c>
      <c r="S657" s="24">
        <v>4.059</v>
      </c>
      <c r="T657" s="29">
        <v>66.085</v>
      </c>
      <c r="U657" s="29">
        <f t="shared" si="69"/>
        <v>72.347</v>
      </c>
      <c r="V657" s="26">
        <v>12.613</v>
      </c>
      <c r="W657" s="23">
        <v>2637.1587420632527</v>
      </c>
    </row>
    <row r="658" spans="1:23" ht="12.75">
      <c r="A658" s="1">
        <v>36346</v>
      </c>
      <c r="B658" s="14">
        <v>186</v>
      </c>
      <c r="C658" s="2">
        <v>0.902546287</v>
      </c>
      <c r="D658" s="15">
        <v>0.902546287</v>
      </c>
      <c r="E658" s="3">
        <v>6486</v>
      </c>
      <c r="F658" s="16">
        <v>0</v>
      </c>
      <c r="G658" s="18">
        <v>777.7</v>
      </c>
      <c r="H658" s="19">
        <f t="shared" si="71"/>
        <v>742.7</v>
      </c>
      <c r="I658" s="17">
        <v>742.7</v>
      </c>
      <c r="J658" s="19">
        <f t="shared" si="72"/>
        <v>2579.014008822737</v>
      </c>
      <c r="K658" s="19">
        <f t="shared" si="73"/>
        <v>2617.063548822737</v>
      </c>
      <c r="L658" s="19">
        <f t="shared" si="70"/>
        <v>2646.0694088227374</v>
      </c>
      <c r="M658" s="23">
        <f t="shared" si="74"/>
        <v>2631.5664788227373</v>
      </c>
      <c r="O658" s="17">
        <v>39.9</v>
      </c>
      <c r="P658" s="24">
        <v>0.526</v>
      </c>
      <c r="Q658" s="30">
        <f t="shared" si="75"/>
        <v>43.6</v>
      </c>
      <c r="R658">
        <v>43.6</v>
      </c>
      <c r="S658" s="24">
        <v>4.032</v>
      </c>
      <c r="T658" s="29">
        <v>45.348</v>
      </c>
      <c r="U658" s="29">
        <f t="shared" si="69"/>
        <v>65.63366666666667</v>
      </c>
      <c r="V658" s="26">
        <v>12.651</v>
      </c>
      <c r="W658" s="23">
        <v>2631.5664788227373</v>
      </c>
    </row>
    <row r="659" spans="1:23" ht="12.75">
      <c r="A659" s="1">
        <v>36346</v>
      </c>
      <c r="B659" s="14">
        <v>186</v>
      </c>
      <c r="C659" s="2">
        <v>0.902662039</v>
      </c>
      <c r="D659" s="15">
        <v>0.902662039</v>
      </c>
      <c r="E659" s="3">
        <v>6496</v>
      </c>
      <c r="F659" s="16">
        <v>0</v>
      </c>
      <c r="G659" s="18">
        <v>777.4</v>
      </c>
      <c r="H659" s="19">
        <f t="shared" si="71"/>
        <v>742.4</v>
      </c>
      <c r="I659" s="17">
        <v>742.4</v>
      </c>
      <c r="J659" s="19">
        <f t="shared" si="72"/>
        <v>2582.3689148162543</v>
      </c>
      <c r="K659" s="19">
        <f t="shared" si="73"/>
        <v>2620.4184548162543</v>
      </c>
      <c r="L659" s="19">
        <f t="shared" si="70"/>
        <v>2649.4243148162545</v>
      </c>
      <c r="M659" s="23">
        <f t="shared" si="74"/>
        <v>2634.9213848162544</v>
      </c>
      <c r="O659" s="17">
        <v>39.6</v>
      </c>
      <c r="P659" s="24">
        <v>0.485</v>
      </c>
      <c r="Q659" s="30">
        <f t="shared" si="75"/>
        <v>39.5</v>
      </c>
      <c r="R659">
        <v>39.5</v>
      </c>
      <c r="S659" s="24">
        <v>4.499</v>
      </c>
      <c r="T659" s="29">
        <v>150.639</v>
      </c>
      <c r="U659" s="29">
        <f t="shared" si="69"/>
        <v>83.42016666666667</v>
      </c>
      <c r="V659" s="26">
        <v>12.671</v>
      </c>
      <c r="W659" s="23">
        <v>2634.9213848162544</v>
      </c>
    </row>
    <row r="660" spans="1:23" ht="12.75">
      <c r="A660" s="1">
        <v>36346</v>
      </c>
      <c r="B660" s="14">
        <v>186</v>
      </c>
      <c r="C660" s="2">
        <v>0.902777791</v>
      </c>
      <c r="D660" s="15">
        <v>0.902777791</v>
      </c>
      <c r="E660" s="3">
        <v>6506</v>
      </c>
      <c r="F660" s="16">
        <v>0</v>
      </c>
      <c r="G660" s="18">
        <v>778.1</v>
      </c>
      <c r="H660" s="19">
        <f t="shared" si="71"/>
        <v>743.1</v>
      </c>
      <c r="I660" s="17">
        <v>743.1</v>
      </c>
      <c r="J660" s="19">
        <f t="shared" si="72"/>
        <v>2574.5429082317473</v>
      </c>
      <c r="K660" s="19">
        <f t="shared" si="73"/>
        <v>2612.5924482317473</v>
      </c>
      <c r="L660" s="19">
        <f t="shared" si="70"/>
        <v>2641.5983082317475</v>
      </c>
      <c r="M660" s="23">
        <f t="shared" si="74"/>
        <v>2627.0953782317474</v>
      </c>
      <c r="O660" s="17">
        <v>39.3</v>
      </c>
      <c r="P660" s="24">
        <v>0.52</v>
      </c>
      <c r="Q660" s="30">
        <f t="shared" si="75"/>
        <v>43</v>
      </c>
      <c r="R660">
        <v>43</v>
      </c>
      <c r="S660" s="24">
        <v>4.211</v>
      </c>
      <c r="T660" s="29">
        <v>87.96</v>
      </c>
      <c r="U660" s="29">
        <f t="shared" si="69"/>
        <v>87.2165</v>
      </c>
      <c r="V660" s="26">
        <v>12.616</v>
      </c>
      <c r="W660" s="23">
        <v>2627.0953782317474</v>
      </c>
    </row>
    <row r="661" spans="1:23" ht="12.75">
      <c r="A661" s="1">
        <v>36346</v>
      </c>
      <c r="B661" s="14">
        <v>186</v>
      </c>
      <c r="C661" s="2">
        <v>0.902893543</v>
      </c>
      <c r="D661" s="15">
        <v>0.902893543</v>
      </c>
      <c r="E661" s="3">
        <v>6516</v>
      </c>
      <c r="F661" s="16">
        <v>0</v>
      </c>
      <c r="G661" s="18">
        <v>778.6</v>
      </c>
      <c r="H661" s="19">
        <f t="shared" si="71"/>
        <v>743.6</v>
      </c>
      <c r="I661" s="17">
        <v>743.6</v>
      </c>
      <c r="J661" s="19">
        <f t="shared" si="72"/>
        <v>2568.957415741615</v>
      </c>
      <c r="K661" s="19">
        <f t="shared" si="73"/>
        <v>2607.006955741615</v>
      </c>
      <c r="L661" s="19">
        <f t="shared" si="70"/>
        <v>2636.012815741615</v>
      </c>
      <c r="M661" s="23">
        <f t="shared" si="74"/>
        <v>2621.509885741615</v>
      </c>
      <c r="O661" s="17">
        <v>39.6</v>
      </c>
      <c r="P661" s="24">
        <v>0.489</v>
      </c>
      <c r="Q661" s="30">
        <f t="shared" si="75"/>
        <v>39.9</v>
      </c>
      <c r="R661">
        <v>39.9</v>
      </c>
      <c r="S661" s="24">
        <v>4.131</v>
      </c>
      <c r="T661" s="29">
        <v>67.251</v>
      </c>
      <c r="U661" s="29">
        <f t="shared" si="69"/>
        <v>77.01283333333333</v>
      </c>
      <c r="V661" s="26">
        <v>12.633</v>
      </c>
      <c r="W661" s="23">
        <v>2621.509885741615</v>
      </c>
    </row>
    <row r="662" spans="1:23" ht="12.75">
      <c r="A662" s="1">
        <v>36346</v>
      </c>
      <c r="B662" s="14">
        <v>186</v>
      </c>
      <c r="C662" s="2">
        <v>0.903009236</v>
      </c>
      <c r="D662" s="15">
        <v>0.903009236</v>
      </c>
      <c r="E662" s="3">
        <v>6526</v>
      </c>
      <c r="F662" s="16">
        <v>0</v>
      </c>
      <c r="G662" s="18">
        <v>778.5</v>
      </c>
      <c r="H662" s="19">
        <f t="shared" si="71"/>
        <v>743.5</v>
      </c>
      <c r="I662" s="17">
        <v>743.5</v>
      </c>
      <c r="J662" s="19">
        <f t="shared" si="72"/>
        <v>2570.0742137221832</v>
      </c>
      <c r="K662" s="19">
        <f t="shared" si="73"/>
        <v>2608.123753722183</v>
      </c>
      <c r="L662" s="19">
        <f t="shared" si="70"/>
        <v>2637.1296137221834</v>
      </c>
      <c r="M662" s="23">
        <f t="shared" si="74"/>
        <v>2622.6266837221833</v>
      </c>
      <c r="O662" s="17">
        <v>39.3</v>
      </c>
      <c r="P662" s="24">
        <v>0.539</v>
      </c>
      <c r="Q662" s="30">
        <f t="shared" si="75"/>
        <v>44.900000000000006</v>
      </c>
      <c r="R662">
        <v>44.9</v>
      </c>
      <c r="S662" s="24">
        <v>4.139</v>
      </c>
      <c r="T662" s="29">
        <v>67.513</v>
      </c>
      <c r="U662" s="29">
        <f t="shared" si="69"/>
        <v>80.79933333333334</v>
      </c>
      <c r="V662" s="26">
        <v>12.631</v>
      </c>
      <c r="W662" s="23">
        <v>2622.6266837221833</v>
      </c>
    </row>
    <row r="663" spans="1:23" ht="12.75">
      <c r="A663" s="1">
        <v>36346</v>
      </c>
      <c r="B663" s="14">
        <v>186</v>
      </c>
      <c r="C663" s="2">
        <v>0.903124988</v>
      </c>
      <c r="D663" s="15">
        <v>0.903124988</v>
      </c>
      <c r="E663" s="3">
        <v>6536</v>
      </c>
      <c r="F663" s="16">
        <v>0</v>
      </c>
      <c r="G663" s="18">
        <v>778.1</v>
      </c>
      <c r="H663" s="19">
        <f t="shared" si="71"/>
        <v>743.1</v>
      </c>
      <c r="I663" s="17">
        <v>743.1</v>
      </c>
      <c r="J663" s="19">
        <f t="shared" si="72"/>
        <v>2574.5429082317473</v>
      </c>
      <c r="K663" s="19">
        <f t="shared" si="73"/>
        <v>2612.5924482317473</v>
      </c>
      <c r="L663" s="19">
        <f t="shared" si="70"/>
        <v>2641.5983082317475</v>
      </c>
      <c r="M663" s="23">
        <f t="shared" si="74"/>
        <v>2627.0953782317474</v>
      </c>
      <c r="O663" s="17">
        <v>39.3</v>
      </c>
      <c r="P663" s="24">
        <v>0.529</v>
      </c>
      <c r="Q663" s="30">
        <f t="shared" si="75"/>
        <v>43.900000000000006</v>
      </c>
      <c r="R663">
        <v>43.9</v>
      </c>
      <c r="S663" s="24">
        <v>4.171</v>
      </c>
      <c r="T663" s="29">
        <v>88.805</v>
      </c>
      <c r="U663" s="29">
        <f t="shared" si="69"/>
        <v>84.586</v>
      </c>
      <c r="V663" s="26">
        <v>12.632</v>
      </c>
      <c r="W663" s="23">
        <v>2627.0953782317474</v>
      </c>
    </row>
    <row r="664" spans="1:23" ht="12.75">
      <c r="A664" s="1">
        <v>36346</v>
      </c>
      <c r="B664" s="14">
        <v>186</v>
      </c>
      <c r="C664" s="2">
        <v>0.90324074</v>
      </c>
      <c r="D664" s="15">
        <v>0.90324074</v>
      </c>
      <c r="E664" s="3">
        <v>6546</v>
      </c>
      <c r="F664" s="16">
        <v>0</v>
      </c>
      <c r="G664" s="18">
        <v>778.1</v>
      </c>
      <c r="H664" s="19">
        <f t="shared" si="71"/>
        <v>743.1</v>
      </c>
      <c r="I664" s="17">
        <v>743.1</v>
      </c>
      <c r="J664" s="19">
        <f t="shared" si="72"/>
        <v>2574.5429082317473</v>
      </c>
      <c r="K664" s="19">
        <f t="shared" si="73"/>
        <v>2612.5924482317473</v>
      </c>
      <c r="L664" s="19">
        <f t="shared" si="70"/>
        <v>2641.5983082317475</v>
      </c>
      <c r="M664" s="23">
        <f t="shared" si="74"/>
        <v>2627.0953782317474</v>
      </c>
      <c r="O664" s="17">
        <v>39.2</v>
      </c>
      <c r="P664" s="24">
        <v>0.546</v>
      </c>
      <c r="Q664" s="30">
        <f t="shared" si="75"/>
        <v>45.6</v>
      </c>
      <c r="R664">
        <v>45.6</v>
      </c>
      <c r="S664" s="24">
        <v>4.249</v>
      </c>
      <c r="T664" s="29">
        <v>89.125</v>
      </c>
      <c r="U664" s="29">
        <f t="shared" si="69"/>
        <v>91.88216666666669</v>
      </c>
      <c r="V664" s="26">
        <v>12.628</v>
      </c>
      <c r="W664" s="23">
        <v>2627.0953782317474</v>
      </c>
    </row>
    <row r="665" spans="1:23" ht="12.75">
      <c r="A665" s="1">
        <v>36346</v>
      </c>
      <c r="B665" s="14">
        <v>186</v>
      </c>
      <c r="C665" s="2">
        <v>0.903356493</v>
      </c>
      <c r="D665" s="15">
        <v>0.903356493</v>
      </c>
      <c r="E665" s="3">
        <v>6556</v>
      </c>
      <c r="F665" s="16">
        <v>0</v>
      </c>
      <c r="G665" s="18">
        <v>778.8</v>
      </c>
      <c r="H665" s="19">
        <f t="shared" si="71"/>
        <v>743.8</v>
      </c>
      <c r="I665" s="17">
        <v>743.8</v>
      </c>
      <c r="J665" s="19">
        <f t="shared" si="72"/>
        <v>2566.724270273807</v>
      </c>
      <c r="K665" s="19">
        <f t="shared" si="73"/>
        <v>2604.773810273807</v>
      </c>
      <c r="L665" s="19">
        <f t="shared" si="70"/>
        <v>2633.7796702738074</v>
      </c>
      <c r="M665" s="23">
        <f t="shared" si="74"/>
        <v>2619.2767402738073</v>
      </c>
      <c r="O665" s="17">
        <v>39.1</v>
      </c>
      <c r="P665" s="24">
        <v>0.519</v>
      </c>
      <c r="Q665" s="30">
        <f t="shared" si="75"/>
        <v>42.9</v>
      </c>
      <c r="R665">
        <v>42.9</v>
      </c>
      <c r="S665" s="24">
        <v>4.201</v>
      </c>
      <c r="T665" s="29">
        <v>89.388</v>
      </c>
      <c r="U665" s="29">
        <f t="shared" si="69"/>
        <v>81.67366666666668</v>
      </c>
      <c r="V665" s="26">
        <v>12.621</v>
      </c>
      <c r="W665" s="23">
        <v>2619.2767402738073</v>
      </c>
    </row>
    <row r="666" spans="1:23" ht="12.75">
      <c r="A666" s="1">
        <v>36346</v>
      </c>
      <c r="B666" s="14">
        <v>186</v>
      </c>
      <c r="C666" s="2">
        <v>0.903472245</v>
      </c>
      <c r="D666" s="15">
        <v>0.903472245</v>
      </c>
      <c r="E666" s="3">
        <v>6566</v>
      </c>
      <c r="F666" s="16">
        <v>0</v>
      </c>
      <c r="G666" s="18">
        <v>778.5</v>
      </c>
      <c r="H666" s="19">
        <f t="shared" si="71"/>
        <v>743.5</v>
      </c>
      <c r="I666" s="17">
        <v>743.5</v>
      </c>
      <c r="J666" s="19">
        <f t="shared" si="72"/>
        <v>2570.0742137221832</v>
      </c>
      <c r="K666" s="19">
        <f t="shared" si="73"/>
        <v>2608.123753722183</v>
      </c>
      <c r="L666" s="19">
        <f t="shared" si="70"/>
        <v>2637.1296137221834</v>
      </c>
      <c r="M666" s="23">
        <f t="shared" si="74"/>
        <v>2622.6266837221833</v>
      </c>
      <c r="O666" s="17">
        <v>39.1</v>
      </c>
      <c r="P666" s="24">
        <v>0.534</v>
      </c>
      <c r="Q666" s="30">
        <f t="shared" si="75"/>
        <v>44.400000000000006</v>
      </c>
      <c r="R666">
        <v>44.4</v>
      </c>
      <c r="S666" s="24">
        <v>4.26</v>
      </c>
      <c r="T666" s="29">
        <v>110.679</v>
      </c>
      <c r="U666" s="29">
        <f t="shared" si="69"/>
        <v>85.46016666666667</v>
      </c>
      <c r="V666" s="26">
        <v>12.671</v>
      </c>
      <c r="W666" s="23">
        <v>2622.6266837221833</v>
      </c>
    </row>
    <row r="667" spans="1:23" ht="12.75">
      <c r="A667" s="1">
        <v>36346</v>
      </c>
      <c r="B667" s="14">
        <v>186</v>
      </c>
      <c r="C667" s="2">
        <v>0.903587937</v>
      </c>
      <c r="D667" s="15">
        <v>0.903587937</v>
      </c>
      <c r="E667" s="3">
        <v>6576</v>
      </c>
      <c r="F667" s="16">
        <v>0</v>
      </c>
      <c r="G667" s="18">
        <v>778.2</v>
      </c>
      <c r="H667" s="19">
        <f t="shared" si="71"/>
        <v>743.2</v>
      </c>
      <c r="I667" s="17">
        <v>743.2</v>
      </c>
      <c r="J667" s="19">
        <f t="shared" si="72"/>
        <v>2573.4255091353966</v>
      </c>
      <c r="K667" s="19">
        <f t="shared" si="73"/>
        <v>2611.4750491353966</v>
      </c>
      <c r="L667" s="19">
        <f t="shared" si="70"/>
        <v>2640.480909135397</v>
      </c>
      <c r="M667" s="23">
        <f t="shared" si="74"/>
        <v>2625.9779791353967</v>
      </c>
      <c r="O667" s="17">
        <v>39.1</v>
      </c>
      <c r="P667" s="24">
        <v>0.499</v>
      </c>
      <c r="Q667" s="30">
        <f t="shared" si="75"/>
        <v>40.9</v>
      </c>
      <c r="R667">
        <v>40.9</v>
      </c>
      <c r="S667" s="24">
        <v>4.151</v>
      </c>
      <c r="T667" s="29">
        <v>90</v>
      </c>
      <c r="U667" s="29">
        <f t="shared" si="69"/>
        <v>89.25166666666667</v>
      </c>
      <c r="V667" s="26">
        <v>12.642</v>
      </c>
      <c r="W667" s="23">
        <v>2625.9779791353967</v>
      </c>
    </row>
    <row r="668" spans="1:23" ht="12.75">
      <c r="A668" s="1">
        <v>36346</v>
      </c>
      <c r="B668" s="14">
        <v>186</v>
      </c>
      <c r="C668" s="2">
        <v>0.90370369</v>
      </c>
      <c r="D668" s="15">
        <v>0.90370369</v>
      </c>
      <c r="E668" s="3">
        <v>6586</v>
      </c>
      <c r="F668" s="16">
        <v>0</v>
      </c>
      <c r="G668" s="18">
        <v>777.7</v>
      </c>
      <c r="H668" s="19">
        <f t="shared" si="71"/>
        <v>742.7</v>
      </c>
      <c r="I668" s="17">
        <v>742.7</v>
      </c>
      <c r="J668" s="19">
        <f t="shared" si="72"/>
        <v>2579.014008822737</v>
      </c>
      <c r="K668" s="19">
        <f t="shared" si="73"/>
        <v>2617.063548822737</v>
      </c>
      <c r="L668" s="19">
        <f t="shared" si="70"/>
        <v>2646.0694088227374</v>
      </c>
      <c r="M668" s="23">
        <f t="shared" si="74"/>
        <v>2631.5664788227373</v>
      </c>
      <c r="O668" s="17">
        <v>39</v>
      </c>
      <c r="P668" s="24">
        <v>0.529</v>
      </c>
      <c r="Q668" s="30">
        <f t="shared" si="75"/>
        <v>43.900000000000006</v>
      </c>
      <c r="R668">
        <v>43.9</v>
      </c>
      <c r="S668" s="24">
        <v>4.121</v>
      </c>
      <c r="T668" s="29">
        <v>69.291</v>
      </c>
      <c r="U668" s="29">
        <f t="shared" si="69"/>
        <v>89.548</v>
      </c>
      <c r="V668" s="26">
        <v>12.631</v>
      </c>
      <c r="W668" s="23">
        <v>2631.5664788227373</v>
      </c>
    </row>
    <row r="669" spans="1:23" ht="12.75">
      <c r="A669" s="1">
        <v>36346</v>
      </c>
      <c r="B669" s="14">
        <v>186</v>
      </c>
      <c r="C669" s="2">
        <v>0.903819442</v>
      </c>
      <c r="D669" s="15">
        <v>0.903819442</v>
      </c>
      <c r="E669" s="3">
        <v>6596</v>
      </c>
      <c r="F669" s="16">
        <v>0</v>
      </c>
      <c r="G669" s="18">
        <v>777.9</v>
      </c>
      <c r="H669" s="19">
        <f t="shared" si="71"/>
        <v>742.9</v>
      </c>
      <c r="I669" s="17">
        <v>742.9</v>
      </c>
      <c r="J669" s="19">
        <f t="shared" si="72"/>
        <v>2576.778157605137</v>
      </c>
      <c r="K669" s="19">
        <f t="shared" si="73"/>
        <v>2614.827697605137</v>
      </c>
      <c r="L669" s="19">
        <f t="shared" si="70"/>
        <v>2643.8335576051372</v>
      </c>
      <c r="M669" s="23">
        <f t="shared" si="74"/>
        <v>2629.330627605137</v>
      </c>
      <c r="O669" s="17">
        <v>38.8</v>
      </c>
      <c r="P669" s="24">
        <v>0.519</v>
      </c>
      <c r="Q669" s="30">
        <f t="shared" si="75"/>
        <v>42.9</v>
      </c>
      <c r="R669">
        <v>42.9</v>
      </c>
      <c r="S669" s="24">
        <v>4.271</v>
      </c>
      <c r="T669" s="29">
        <v>111.554</v>
      </c>
      <c r="U669" s="29">
        <f t="shared" si="69"/>
        <v>93.3395</v>
      </c>
      <c r="V669" s="26">
        <v>12.665</v>
      </c>
      <c r="W669" s="23">
        <v>2629.330627605137</v>
      </c>
    </row>
    <row r="670" spans="1:23" ht="12.75">
      <c r="A670" s="1">
        <v>36346</v>
      </c>
      <c r="B670" s="14">
        <v>186</v>
      </c>
      <c r="C670" s="2">
        <v>0.903935194</v>
      </c>
      <c r="D670" s="15">
        <v>0.903935194</v>
      </c>
      <c r="E670" s="3">
        <v>6606</v>
      </c>
      <c r="F670" s="16">
        <v>0</v>
      </c>
      <c r="G670" s="18">
        <v>778.8</v>
      </c>
      <c r="H670" s="19">
        <f t="shared" si="71"/>
        <v>743.8</v>
      </c>
      <c r="I670" s="17">
        <v>743.8</v>
      </c>
      <c r="J670" s="19">
        <f t="shared" si="72"/>
        <v>2566.724270273807</v>
      </c>
      <c r="K670" s="19">
        <f t="shared" si="73"/>
        <v>2604.773810273807</v>
      </c>
      <c r="L670" s="19">
        <f t="shared" si="70"/>
        <v>2633.7796702738074</v>
      </c>
      <c r="M670" s="23">
        <f t="shared" si="74"/>
        <v>2619.2767402738073</v>
      </c>
      <c r="O670" s="17">
        <v>39.1</v>
      </c>
      <c r="P670" s="24">
        <v>0.549</v>
      </c>
      <c r="Q670" s="30">
        <f t="shared" si="75"/>
        <v>45.900000000000006</v>
      </c>
      <c r="R670">
        <v>45.9</v>
      </c>
      <c r="S670" s="24">
        <v>4.139</v>
      </c>
      <c r="T670" s="29">
        <v>69.845</v>
      </c>
      <c r="U670" s="29">
        <f t="shared" si="69"/>
        <v>90.12616666666668</v>
      </c>
      <c r="V670" s="26">
        <v>12.514</v>
      </c>
      <c r="W670" s="23">
        <v>2619.2767402738073</v>
      </c>
    </row>
    <row r="671" spans="1:23" ht="12.75">
      <c r="A671" s="1">
        <v>36346</v>
      </c>
      <c r="B671" s="14">
        <v>186</v>
      </c>
      <c r="C671" s="2">
        <v>0.904050946</v>
      </c>
      <c r="D671" s="15">
        <v>0.904050946</v>
      </c>
      <c r="E671" s="3">
        <v>6616</v>
      </c>
      <c r="F671" s="16">
        <v>0</v>
      </c>
      <c r="G671" s="18">
        <v>778.9</v>
      </c>
      <c r="H671" s="19">
        <f t="shared" si="71"/>
        <v>743.9</v>
      </c>
      <c r="I671" s="17">
        <v>743.9</v>
      </c>
      <c r="J671" s="19">
        <f t="shared" si="72"/>
        <v>2565.6079227058144</v>
      </c>
      <c r="K671" s="19">
        <f t="shared" si="73"/>
        <v>2603.6574627058144</v>
      </c>
      <c r="L671" s="19">
        <f t="shared" si="70"/>
        <v>2632.6633227058146</v>
      </c>
      <c r="M671" s="23">
        <f t="shared" si="74"/>
        <v>2618.1603927058145</v>
      </c>
      <c r="O671" s="17">
        <v>38.9</v>
      </c>
      <c r="P671" s="24">
        <v>0.514</v>
      </c>
      <c r="Q671" s="30">
        <f t="shared" si="75"/>
        <v>42.4</v>
      </c>
      <c r="R671">
        <v>42.4</v>
      </c>
      <c r="S671" s="24">
        <v>3.903</v>
      </c>
      <c r="T671" s="29">
        <v>28.166</v>
      </c>
      <c r="U671" s="29">
        <f t="shared" si="69"/>
        <v>79.9225</v>
      </c>
      <c r="V671" s="26">
        <v>12.527</v>
      </c>
      <c r="W671" s="23">
        <v>2618.1603927058145</v>
      </c>
    </row>
    <row r="672" spans="1:23" ht="12.75">
      <c r="A672" s="1">
        <v>36346</v>
      </c>
      <c r="B672" s="14">
        <v>186</v>
      </c>
      <c r="C672" s="2">
        <v>0.904166639</v>
      </c>
      <c r="D672" s="15">
        <v>0.904166639</v>
      </c>
      <c r="E672" s="3">
        <v>6626</v>
      </c>
      <c r="F672" s="16">
        <v>0</v>
      </c>
      <c r="G672" s="18">
        <v>778.1</v>
      </c>
      <c r="H672" s="19">
        <f t="shared" si="71"/>
        <v>743.1</v>
      </c>
      <c r="I672" s="17">
        <v>743.1</v>
      </c>
      <c r="J672" s="19">
        <f t="shared" si="72"/>
        <v>2574.5429082317473</v>
      </c>
      <c r="K672" s="19">
        <f t="shared" si="73"/>
        <v>2612.5924482317473</v>
      </c>
      <c r="L672" s="19">
        <f t="shared" si="70"/>
        <v>2641.5983082317475</v>
      </c>
      <c r="M672" s="23">
        <f t="shared" si="74"/>
        <v>2627.0953782317474</v>
      </c>
      <c r="O672" s="17">
        <v>38.9</v>
      </c>
      <c r="P672" s="24">
        <v>0.532</v>
      </c>
      <c r="Q672" s="30">
        <f t="shared" si="75"/>
        <v>44.2</v>
      </c>
      <c r="R672">
        <v>44.2</v>
      </c>
      <c r="S672" s="24">
        <v>4.179</v>
      </c>
      <c r="U672" s="29">
        <f t="shared" si="69"/>
        <v>73.77120000000001</v>
      </c>
      <c r="V672" s="26">
        <v>0.07</v>
      </c>
      <c r="W672" s="23">
        <v>2627.0953782317474</v>
      </c>
    </row>
    <row r="673" spans="1:23" ht="12.75">
      <c r="A673" s="1">
        <v>36346</v>
      </c>
      <c r="B673" s="14">
        <v>186</v>
      </c>
      <c r="C673" s="2">
        <v>0.904282391</v>
      </c>
      <c r="D673" s="15">
        <v>0.904282391</v>
      </c>
      <c r="E673" s="3">
        <v>6636</v>
      </c>
      <c r="F673" s="16">
        <v>0</v>
      </c>
      <c r="G673" s="18">
        <v>778.1</v>
      </c>
      <c r="H673" s="19">
        <f t="shared" si="71"/>
        <v>743.1</v>
      </c>
      <c r="I673" s="17">
        <v>743.1</v>
      </c>
      <c r="J673" s="19">
        <f t="shared" si="72"/>
        <v>2574.5429082317473</v>
      </c>
      <c r="K673" s="19">
        <f t="shared" si="73"/>
        <v>2612.5924482317473</v>
      </c>
      <c r="L673" s="19">
        <f t="shared" si="70"/>
        <v>2641.5983082317475</v>
      </c>
      <c r="M673" s="23">
        <f t="shared" si="74"/>
        <v>2627.0953782317474</v>
      </c>
      <c r="O673" s="17">
        <v>38.8</v>
      </c>
      <c r="P673" s="24">
        <v>0.504</v>
      </c>
      <c r="Q673" s="30">
        <f t="shared" si="75"/>
        <v>41.4</v>
      </c>
      <c r="R673">
        <v>41.4</v>
      </c>
      <c r="S673" s="24">
        <v>4.18</v>
      </c>
      <c r="U673" s="29">
        <f t="shared" si="69"/>
        <v>69.714</v>
      </c>
      <c r="V673" s="26">
        <v>0.032</v>
      </c>
      <c r="W673" s="23">
        <v>2627.0953782317474</v>
      </c>
    </row>
    <row r="674" spans="1:23" ht="12.75">
      <c r="A674" s="1">
        <v>36346</v>
      </c>
      <c r="B674" s="14">
        <v>186</v>
      </c>
      <c r="C674" s="2">
        <v>0.904398143</v>
      </c>
      <c r="D674" s="15">
        <v>0.904398143</v>
      </c>
      <c r="E674" s="3">
        <v>6646</v>
      </c>
      <c r="F674" s="16">
        <v>0</v>
      </c>
      <c r="G674" s="18">
        <v>778.1</v>
      </c>
      <c r="H674" s="19">
        <f t="shared" si="71"/>
        <v>743.1</v>
      </c>
      <c r="I674" s="17">
        <v>743.1</v>
      </c>
      <c r="J674" s="19">
        <f t="shared" si="72"/>
        <v>2574.5429082317473</v>
      </c>
      <c r="K674" s="19">
        <f t="shared" si="73"/>
        <v>2612.5924482317473</v>
      </c>
      <c r="L674" s="19">
        <f t="shared" si="70"/>
        <v>2641.5983082317475</v>
      </c>
      <c r="M674" s="23">
        <f t="shared" si="74"/>
        <v>2627.0953782317474</v>
      </c>
      <c r="O674" s="17">
        <v>39.1</v>
      </c>
      <c r="P674" s="24">
        <v>0.5</v>
      </c>
      <c r="Q674" s="30">
        <f t="shared" si="75"/>
        <v>41</v>
      </c>
      <c r="R674">
        <v>41</v>
      </c>
      <c r="S674" s="24">
        <v>3.854</v>
      </c>
      <c r="U674" s="29">
        <f t="shared" si="69"/>
        <v>69.855</v>
      </c>
      <c r="V674" s="26">
        <v>0.03</v>
      </c>
      <c r="W674" s="23">
        <v>2627.0953782317474</v>
      </c>
    </row>
    <row r="675" spans="1:23" ht="12.75">
      <c r="A675" s="1">
        <v>36346</v>
      </c>
      <c r="B675" s="14">
        <v>186</v>
      </c>
      <c r="C675" s="2">
        <v>0.904513896</v>
      </c>
      <c r="D675" s="15">
        <v>0.904513896</v>
      </c>
      <c r="E675" s="3">
        <v>6656</v>
      </c>
      <c r="F675" s="16">
        <v>0</v>
      </c>
      <c r="G675" s="18">
        <v>778</v>
      </c>
      <c r="H675" s="19">
        <f t="shared" si="71"/>
        <v>743</v>
      </c>
      <c r="I675" s="17">
        <v>743</v>
      </c>
      <c r="J675" s="19">
        <f t="shared" si="72"/>
        <v>2575.6604577081675</v>
      </c>
      <c r="K675" s="19">
        <f t="shared" si="73"/>
        <v>2613.7099977081675</v>
      </c>
      <c r="L675" s="19">
        <f t="shared" si="70"/>
        <v>2642.7158577081677</v>
      </c>
      <c r="M675" s="23">
        <f t="shared" si="74"/>
        <v>2628.2129277081676</v>
      </c>
      <c r="O675" s="17">
        <v>39.1</v>
      </c>
      <c r="P675" s="24">
        <v>0.509</v>
      </c>
      <c r="Q675" s="30">
        <f t="shared" si="75"/>
        <v>41.9</v>
      </c>
      <c r="R675">
        <v>41.9</v>
      </c>
      <c r="S675" s="24">
        <v>3.726</v>
      </c>
      <c r="V675" s="26">
        <v>0.027</v>
      </c>
      <c r="W675" s="23">
        <v>2628.2129277081676</v>
      </c>
    </row>
    <row r="676" spans="1:23" ht="12.75">
      <c r="A676" s="1">
        <v>36346</v>
      </c>
      <c r="B676" s="14">
        <v>186</v>
      </c>
      <c r="C676" s="2">
        <v>0.904629648</v>
      </c>
      <c r="D676" s="15">
        <v>0.904629648</v>
      </c>
      <c r="E676" s="3">
        <v>6666</v>
      </c>
      <c r="F676" s="16">
        <v>0</v>
      </c>
      <c r="G676" s="18">
        <v>777.9</v>
      </c>
      <c r="H676" s="19">
        <f t="shared" si="71"/>
        <v>742.9</v>
      </c>
      <c r="I676" s="17">
        <v>742.9</v>
      </c>
      <c r="J676" s="19">
        <f t="shared" si="72"/>
        <v>2576.778157605137</v>
      </c>
      <c r="K676" s="19">
        <f t="shared" si="73"/>
        <v>2614.827697605137</v>
      </c>
      <c r="L676" s="19">
        <f t="shared" si="70"/>
        <v>2643.8335576051372</v>
      </c>
      <c r="M676" s="23">
        <f t="shared" si="74"/>
        <v>2629.330627605137</v>
      </c>
      <c r="O676" s="17">
        <v>39.3</v>
      </c>
      <c r="P676" s="24">
        <v>0.554</v>
      </c>
      <c r="Q676" s="30">
        <f t="shared" si="75"/>
        <v>46.400000000000006</v>
      </c>
      <c r="R676">
        <v>46.4</v>
      </c>
      <c r="S676" s="24">
        <v>3.755</v>
      </c>
      <c r="V676" s="26">
        <v>0.028</v>
      </c>
      <c r="W676" s="23">
        <v>2629.330627605137</v>
      </c>
    </row>
    <row r="677" spans="1:23" ht="12.75">
      <c r="A677" s="1">
        <v>36346</v>
      </c>
      <c r="B677" s="14">
        <v>186</v>
      </c>
      <c r="C677" s="2">
        <v>0.9047454</v>
      </c>
      <c r="D677" s="15">
        <v>0.9047454</v>
      </c>
      <c r="E677" s="3">
        <v>6676</v>
      </c>
      <c r="F677" s="16">
        <v>0</v>
      </c>
      <c r="G677" s="18">
        <v>778</v>
      </c>
      <c r="H677" s="19">
        <f t="shared" si="71"/>
        <v>743</v>
      </c>
      <c r="I677" s="17">
        <v>743</v>
      </c>
      <c r="J677" s="19">
        <f t="shared" si="72"/>
        <v>2575.6604577081675</v>
      </c>
      <c r="K677" s="19">
        <f t="shared" si="73"/>
        <v>2613.7099977081675</v>
      </c>
      <c r="L677" s="19">
        <f t="shared" si="70"/>
        <v>2642.7158577081677</v>
      </c>
      <c r="M677" s="23">
        <f t="shared" si="74"/>
        <v>2628.2129277081676</v>
      </c>
      <c r="O677" s="17">
        <v>39.1</v>
      </c>
      <c r="P677" s="24">
        <v>0.499</v>
      </c>
      <c r="Q677" s="30">
        <f t="shared" si="75"/>
        <v>40.9</v>
      </c>
      <c r="R677">
        <v>40.9</v>
      </c>
      <c r="S677" s="24">
        <v>3.854</v>
      </c>
      <c r="V677" s="26">
        <v>0.024</v>
      </c>
      <c r="W677" s="23">
        <v>2628.2129277081676</v>
      </c>
    </row>
    <row r="678" spans="1:23" ht="12.75">
      <c r="A678" s="1">
        <v>36346</v>
      </c>
      <c r="B678" s="14">
        <v>186</v>
      </c>
      <c r="C678" s="2">
        <v>0.904861093</v>
      </c>
      <c r="D678" s="15">
        <v>0.904861093</v>
      </c>
      <c r="E678" s="3">
        <v>6686</v>
      </c>
      <c r="F678" s="16">
        <v>0</v>
      </c>
      <c r="G678" s="18">
        <v>778.1</v>
      </c>
      <c r="H678" s="19">
        <f t="shared" si="71"/>
        <v>743.1</v>
      </c>
      <c r="I678" s="17">
        <v>743.1</v>
      </c>
      <c r="J678" s="19">
        <f t="shared" si="72"/>
        <v>2574.5429082317473</v>
      </c>
      <c r="K678" s="19">
        <f t="shared" si="73"/>
        <v>2612.5924482317473</v>
      </c>
      <c r="L678" s="19">
        <f t="shared" si="70"/>
        <v>2641.5983082317475</v>
      </c>
      <c r="M678" s="23">
        <f t="shared" si="74"/>
        <v>2627.0953782317474</v>
      </c>
      <c r="O678" s="17">
        <v>39.4</v>
      </c>
      <c r="P678" s="24">
        <v>0.534</v>
      </c>
      <c r="Q678" s="30">
        <f t="shared" si="75"/>
        <v>44.400000000000006</v>
      </c>
      <c r="R678">
        <v>44.4</v>
      </c>
      <c r="S678" s="24">
        <v>3.902</v>
      </c>
      <c r="V678" s="26">
        <v>0.026</v>
      </c>
      <c r="W678" s="23">
        <v>2627.0953782317474</v>
      </c>
    </row>
    <row r="679" spans="1:23" ht="12.75">
      <c r="A679" s="1">
        <v>36346</v>
      </c>
      <c r="B679" s="14">
        <v>186</v>
      </c>
      <c r="C679" s="2">
        <v>0.904976845</v>
      </c>
      <c r="D679" s="15">
        <v>0.904976845</v>
      </c>
      <c r="E679" s="3">
        <v>6696</v>
      </c>
      <c r="F679" s="16">
        <v>0</v>
      </c>
      <c r="G679" s="18">
        <v>777</v>
      </c>
      <c r="H679" s="19">
        <f t="shared" si="71"/>
        <v>742</v>
      </c>
      <c r="I679" s="17">
        <v>742</v>
      </c>
      <c r="J679" s="19">
        <f t="shared" si="72"/>
        <v>2586.8442322902465</v>
      </c>
      <c r="K679" s="19">
        <f t="shared" si="73"/>
        <v>2624.8937722902465</v>
      </c>
      <c r="L679" s="19">
        <f t="shared" si="70"/>
        <v>2653.8996322902467</v>
      </c>
      <c r="M679" s="23">
        <f t="shared" si="74"/>
        <v>2639.3967022902466</v>
      </c>
      <c r="O679" s="17">
        <v>39.4</v>
      </c>
      <c r="P679" s="24">
        <v>0.505</v>
      </c>
      <c r="Q679" s="30">
        <f t="shared" si="75"/>
        <v>41.5</v>
      </c>
      <c r="R679">
        <v>41.5</v>
      </c>
      <c r="S679" s="24">
        <v>3.743</v>
      </c>
      <c r="V679" s="26">
        <v>0.025</v>
      </c>
      <c r="W679" s="23">
        <v>2639.3967022902466</v>
      </c>
    </row>
    <row r="680" spans="1:23" ht="12.75">
      <c r="A680" s="1">
        <v>36346</v>
      </c>
      <c r="B680" s="14">
        <v>186</v>
      </c>
      <c r="C680" s="2">
        <v>0.905092597</v>
      </c>
      <c r="D680" s="15">
        <v>0.905092597</v>
      </c>
      <c r="E680" s="3">
        <v>6706</v>
      </c>
      <c r="F680" s="16">
        <v>0</v>
      </c>
      <c r="G680" s="18">
        <v>777</v>
      </c>
      <c r="H680" s="19">
        <f t="shared" si="71"/>
        <v>742</v>
      </c>
      <c r="I680" s="17">
        <v>742</v>
      </c>
      <c r="J680" s="19">
        <f t="shared" si="72"/>
        <v>2586.8442322902465</v>
      </c>
      <c r="K680" s="19">
        <f t="shared" si="73"/>
        <v>2624.8937722902465</v>
      </c>
      <c r="L680" s="19">
        <f t="shared" si="70"/>
        <v>2653.8996322902467</v>
      </c>
      <c r="M680" s="23">
        <f t="shared" si="74"/>
        <v>2639.3967022902466</v>
      </c>
      <c r="O680" s="17">
        <v>39.3</v>
      </c>
      <c r="P680" s="24">
        <v>0.524</v>
      </c>
      <c r="Q680" s="30">
        <f t="shared" si="75"/>
        <v>43.400000000000006</v>
      </c>
      <c r="R680">
        <v>43.4</v>
      </c>
      <c r="S680" s="24">
        <v>3.93</v>
      </c>
      <c r="V680" s="26">
        <v>0.023</v>
      </c>
      <c r="W680" s="23">
        <v>2639.3967022902466</v>
      </c>
    </row>
    <row r="681" spans="1:23" ht="12.75">
      <c r="A681" s="1">
        <v>36346</v>
      </c>
      <c r="B681" s="14">
        <v>186</v>
      </c>
      <c r="C681" s="2">
        <v>0.905208349</v>
      </c>
      <c r="D681" s="15">
        <v>0.905208349</v>
      </c>
      <c r="E681" s="3">
        <v>6716</v>
      </c>
      <c r="F681" s="16">
        <v>0</v>
      </c>
      <c r="G681" s="18">
        <v>776.7</v>
      </c>
      <c r="H681" s="19">
        <f t="shared" si="71"/>
        <v>741.7</v>
      </c>
      <c r="I681" s="17">
        <v>741.7</v>
      </c>
      <c r="J681" s="19">
        <f t="shared" si="72"/>
        <v>2590.2023039294577</v>
      </c>
      <c r="K681" s="19">
        <f t="shared" si="73"/>
        <v>2628.2518439294577</v>
      </c>
      <c r="L681" s="19">
        <f t="shared" si="70"/>
        <v>2657.257703929458</v>
      </c>
      <c r="M681" s="23">
        <f t="shared" si="74"/>
        <v>2642.7547739294578</v>
      </c>
      <c r="O681" s="17">
        <v>39.2</v>
      </c>
      <c r="P681" s="24">
        <v>0.504</v>
      </c>
      <c r="Q681" s="30">
        <f t="shared" si="75"/>
        <v>41.4</v>
      </c>
      <c r="R681">
        <v>41.4</v>
      </c>
      <c r="S681" s="24">
        <v>4.12</v>
      </c>
      <c r="V681" s="26">
        <v>0.022</v>
      </c>
      <c r="W681" s="23">
        <v>2642.7547739294578</v>
      </c>
    </row>
    <row r="682" spans="1:23" ht="12.75">
      <c r="A682" s="1">
        <v>36346</v>
      </c>
      <c r="B682" s="14">
        <v>186</v>
      </c>
      <c r="C682" s="2">
        <v>0.905324101</v>
      </c>
      <c r="D682" s="15">
        <v>0.905324101</v>
      </c>
      <c r="E682" s="3">
        <v>6726</v>
      </c>
      <c r="F682" s="16">
        <v>0</v>
      </c>
      <c r="G682" s="18">
        <v>776.4</v>
      </c>
      <c r="H682" s="19">
        <f t="shared" si="71"/>
        <v>741.4</v>
      </c>
      <c r="I682" s="17">
        <v>741.4</v>
      </c>
      <c r="J682" s="19">
        <f t="shared" si="72"/>
        <v>2593.561734103523</v>
      </c>
      <c r="K682" s="19">
        <f t="shared" si="73"/>
        <v>2631.611274103523</v>
      </c>
      <c r="L682" s="19">
        <f t="shared" si="70"/>
        <v>2660.6171341035233</v>
      </c>
      <c r="M682" s="23">
        <f t="shared" si="74"/>
        <v>2646.114204103523</v>
      </c>
      <c r="O682" s="17">
        <v>39.3</v>
      </c>
      <c r="P682" s="24">
        <v>0.534</v>
      </c>
      <c r="Q682" s="30">
        <f t="shared" si="75"/>
        <v>44.400000000000006</v>
      </c>
      <c r="R682">
        <v>44.4</v>
      </c>
      <c r="S682" s="24">
        <v>3.623</v>
      </c>
      <c r="V682" s="26">
        <v>0.021</v>
      </c>
      <c r="W682" s="23">
        <v>2646.114204103523</v>
      </c>
    </row>
    <row r="683" spans="1:23" ht="12.75">
      <c r="A683" s="1">
        <v>36346</v>
      </c>
      <c r="B683" s="14">
        <v>186</v>
      </c>
      <c r="C683" s="2">
        <v>0.905439794</v>
      </c>
      <c r="D683" s="15">
        <v>0.905439794</v>
      </c>
      <c r="E683" s="3">
        <v>6736</v>
      </c>
      <c r="F683" s="16">
        <v>0</v>
      </c>
      <c r="G683" s="18">
        <v>776.4</v>
      </c>
      <c r="H683" s="19">
        <f t="shared" si="71"/>
        <v>741.4</v>
      </c>
      <c r="I683" s="17">
        <v>741.4</v>
      </c>
      <c r="J683" s="19">
        <f t="shared" si="72"/>
        <v>2593.561734103523</v>
      </c>
      <c r="K683" s="19">
        <f t="shared" si="73"/>
        <v>2631.611274103523</v>
      </c>
      <c r="L683" s="19">
        <f t="shared" si="70"/>
        <v>2660.6171341035233</v>
      </c>
      <c r="M683" s="23">
        <f t="shared" si="74"/>
        <v>2646.114204103523</v>
      </c>
      <c r="O683" s="17">
        <v>39.3</v>
      </c>
      <c r="P683" s="24">
        <v>0.509</v>
      </c>
      <c r="Q683" s="30">
        <f t="shared" si="75"/>
        <v>41.9</v>
      </c>
      <c r="R683">
        <v>41.9</v>
      </c>
      <c r="S683" s="24">
        <v>4.111</v>
      </c>
      <c r="V683" s="26">
        <v>0.021</v>
      </c>
      <c r="W683" s="23">
        <v>2646.114204103523</v>
      </c>
    </row>
    <row r="684" spans="1:23" ht="12.75">
      <c r="A684" s="1">
        <v>36346</v>
      </c>
      <c r="B684" s="14">
        <v>186</v>
      </c>
      <c r="C684" s="2">
        <v>0.905555546</v>
      </c>
      <c r="D684" s="15">
        <v>0.905555546</v>
      </c>
      <c r="E684" s="3">
        <v>6746</v>
      </c>
      <c r="F684" s="16">
        <v>0</v>
      </c>
      <c r="G684" s="18">
        <v>776</v>
      </c>
      <c r="H684" s="19">
        <f t="shared" si="71"/>
        <v>741</v>
      </c>
      <c r="I684" s="17">
        <v>741</v>
      </c>
      <c r="J684" s="19">
        <f t="shared" si="72"/>
        <v>2598.043089512878</v>
      </c>
      <c r="K684" s="19">
        <f t="shared" si="73"/>
        <v>2636.092629512878</v>
      </c>
      <c r="L684" s="19">
        <f t="shared" si="70"/>
        <v>2665.098489512878</v>
      </c>
      <c r="M684" s="23">
        <f t="shared" si="74"/>
        <v>2650.595559512878</v>
      </c>
      <c r="O684" s="17">
        <v>39.1</v>
      </c>
      <c r="P684" s="24">
        <v>0.529</v>
      </c>
      <c r="Q684" s="30">
        <f t="shared" si="75"/>
        <v>43.900000000000006</v>
      </c>
      <c r="R684">
        <v>43.9</v>
      </c>
      <c r="S684" s="24">
        <v>4.06</v>
      </c>
      <c r="V684" s="26">
        <v>0.021</v>
      </c>
      <c r="W684" s="23">
        <v>2650.595559512878</v>
      </c>
    </row>
    <row r="685" spans="1:23" ht="12.75">
      <c r="A685" s="1">
        <v>36346</v>
      </c>
      <c r="B685" s="14">
        <v>186</v>
      </c>
      <c r="C685" s="2">
        <v>0.905671299</v>
      </c>
      <c r="D685" s="15">
        <v>0.905671299</v>
      </c>
      <c r="E685" s="3">
        <v>6756</v>
      </c>
      <c r="F685" s="16">
        <v>0</v>
      </c>
      <c r="G685" s="18">
        <v>776.4</v>
      </c>
      <c r="H685" s="19">
        <f t="shared" si="71"/>
        <v>741.4</v>
      </c>
      <c r="I685" s="17">
        <v>741.4</v>
      </c>
      <c r="J685" s="19">
        <f t="shared" si="72"/>
        <v>2593.561734103523</v>
      </c>
      <c r="K685" s="19">
        <f t="shared" si="73"/>
        <v>2631.611274103523</v>
      </c>
      <c r="L685" s="19">
        <f t="shared" si="70"/>
        <v>2660.6171341035233</v>
      </c>
      <c r="M685" s="23">
        <f t="shared" si="74"/>
        <v>2646.114204103523</v>
      </c>
      <c r="O685" s="17">
        <v>39</v>
      </c>
      <c r="P685" s="24">
        <v>0.505</v>
      </c>
      <c r="Q685" s="30">
        <f t="shared" si="75"/>
        <v>41.5</v>
      </c>
      <c r="R685">
        <v>41.5</v>
      </c>
      <c r="S685" s="24">
        <v>3.654</v>
      </c>
      <c r="V685" s="26">
        <v>0.022</v>
      </c>
      <c r="W685" s="23">
        <v>2646.114204103523</v>
      </c>
    </row>
    <row r="686" spans="1:23" ht="12.75">
      <c r="A686" s="1">
        <v>36346</v>
      </c>
      <c r="B686" s="14">
        <v>186</v>
      </c>
      <c r="C686" s="2">
        <v>0.905787051</v>
      </c>
      <c r="D686" s="15">
        <v>0.905787051</v>
      </c>
      <c r="E686" s="3">
        <v>6766</v>
      </c>
      <c r="F686" s="16">
        <v>0</v>
      </c>
      <c r="G686" s="18">
        <v>777.3</v>
      </c>
      <c r="H686" s="19">
        <f t="shared" si="71"/>
        <v>742.3</v>
      </c>
      <c r="I686" s="17">
        <v>742.3</v>
      </c>
      <c r="J686" s="19">
        <f t="shared" si="72"/>
        <v>2583.4875180875633</v>
      </c>
      <c r="K686" s="19">
        <f t="shared" si="73"/>
        <v>2621.5370580875633</v>
      </c>
      <c r="L686" s="19">
        <f t="shared" si="70"/>
        <v>2650.5429180875635</v>
      </c>
      <c r="M686" s="23">
        <f t="shared" si="74"/>
        <v>2636.0399880875634</v>
      </c>
      <c r="O686" s="17">
        <v>39</v>
      </c>
      <c r="P686" s="24">
        <v>0.532</v>
      </c>
      <c r="Q686" s="30">
        <f t="shared" si="75"/>
        <v>44.2</v>
      </c>
      <c r="R686">
        <v>44.2</v>
      </c>
      <c r="S686" s="24">
        <v>3.459</v>
      </c>
      <c r="V686" s="26">
        <v>0.019</v>
      </c>
      <c r="W686" s="23">
        <v>2636.0399880875634</v>
      </c>
    </row>
    <row r="687" spans="1:23" ht="12.75">
      <c r="A687" s="1">
        <v>36346</v>
      </c>
      <c r="B687" s="14">
        <v>186</v>
      </c>
      <c r="C687" s="2">
        <v>0.905902803</v>
      </c>
      <c r="D687" s="15">
        <v>0.905902803</v>
      </c>
      <c r="E687" s="3">
        <v>6776</v>
      </c>
      <c r="F687" s="16">
        <v>0</v>
      </c>
      <c r="G687" s="18">
        <v>777.7</v>
      </c>
      <c r="H687" s="19">
        <f t="shared" si="71"/>
        <v>742.7</v>
      </c>
      <c r="I687" s="17">
        <v>742.7</v>
      </c>
      <c r="J687" s="19">
        <f t="shared" si="72"/>
        <v>2579.014008822737</v>
      </c>
      <c r="K687" s="19">
        <f t="shared" si="73"/>
        <v>2617.063548822737</v>
      </c>
      <c r="L687" s="19">
        <f t="shared" si="70"/>
        <v>2646.0694088227374</v>
      </c>
      <c r="M687" s="23">
        <f t="shared" si="74"/>
        <v>2631.5664788227373</v>
      </c>
      <c r="O687" s="17">
        <v>39</v>
      </c>
      <c r="P687" s="24">
        <v>0.514</v>
      </c>
      <c r="Q687" s="30">
        <f t="shared" si="75"/>
        <v>42.4</v>
      </c>
      <c r="R687">
        <v>42.4</v>
      </c>
      <c r="S687" s="24">
        <v>3.441</v>
      </c>
      <c r="V687" s="26">
        <v>0.019</v>
      </c>
      <c r="W687" s="23">
        <v>2631.5664788227373</v>
      </c>
    </row>
    <row r="688" spans="1:23" ht="12.75">
      <c r="A688" s="1">
        <v>36346</v>
      </c>
      <c r="B688" s="14">
        <v>186</v>
      </c>
      <c r="C688" s="2">
        <v>0.906018496</v>
      </c>
      <c r="D688" s="15">
        <v>0.906018496</v>
      </c>
      <c r="E688" s="3">
        <v>6786</v>
      </c>
      <c r="F688" s="16">
        <v>0</v>
      </c>
      <c r="G688" s="18">
        <v>777.9</v>
      </c>
      <c r="H688" s="19">
        <f t="shared" si="71"/>
        <v>742.9</v>
      </c>
      <c r="I688" s="17">
        <v>742.9</v>
      </c>
      <c r="J688" s="19">
        <f t="shared" si="72"/>
        <v>2576.778157605137</v>
      </c>
      <c r="K688" s="19">
        <f t="shared" si="73"/>
        <v>2614.827697605137</v>
      </c>
      <c r="L688" s="19">
        <f t="shared" si="70"/>
        <v>2643.8335576051372</v>
      </c>
      <c r="M688" s="23">
        <f t="shared" si="74"/>
        <v>2629.330627605137</v>
      </c>
      <c r="O688" s="17">
        <v>38.7</v>
      </c>
      <c r="P688" s="24">
        <v>0.529</v>
      </c>
      <c r="Q688" s="30">
        <f t="shared" si="75"/>
        <v>43.900000000000006</v>
      </c>
      <c r="R688">
        <v>43.9</v>
      </c>
      <c r="S688" s="24">
        <v>3.401</v>
      </c>
      <c r="V688" s="26">
        <v>0.021</v>
      </c>
      <c r="W688" s="23">
        <v>2629.330627605137</v>
      </c>
    </row>
    <row r="689" spans="1:23" ht="12.75">
      <c r="A689" s="1">
        <v>36346</v>
      </c>
      <c r="B689" s="14">
        <v>186</v>
      </c>
      <c r="C689" s="2">
        <v>0.906134248</v>
      </c>
      <c r="D689" s="15">
        <v>0.906134248</v>
      </c>
      <c r="E689" s="3">
        <v>6796</v>
      </c>
      <c r="F689" s="16">
        <v>0</v>
      </c>
      <c r="G689" s="18">
        <v>778.1</v>
      </c>
      <c r="H689" s="19">
        <f t="shared" si="71"/>
        <v>743.1</v>
      </c>
      <c r="I689" s="17">
        <v>743.1</v>
      </c>
      <c r="J689" s="19">
        <f t="shared" si="72"/>
        <v>2574.5429082317473</v>
      </c>
      <c r="K689" s="19">
        <f t="shared" si="73"/>
        <v>2612.5924482317473</v>
      </c>
      <c r="L689" s="19">
        <f t="shared" si="70"/>
        <v>2641.5983082317475</v>
      </c>
      <c r="M689" s="23">
        <f t="shared" si="74"/>
        <v>2627.0953782317474</v>
      </c>
      <c r="O689" s="17">
        <v>39</v>
      </c>
      <c r="P689" s="24">
        <v>0.505</v>
      </c>
      <c r="Q689" s="30">
        <f t="shared" si="75"/>
        <v>41.5</v>
      </c>
      <c r="R689">
        <v>41.5</v>
      </c>
      <c r="S689" s="24">
        <v>3.824</v>
      </c>
      <c r="V689" s="26">
        <v>0.021</v>
      </c>
      <c r="W689" s="23">
        <v>2627.0953782317474</v>
      </c>
    </row>
    <row r="690" spans="1:23" ht="12.75">
      <c r="A690" s="1">
        <v>36346</v>
      </c>
      <c r="B690" s="14">
        <v>186</v>
      </c>
      <c r="C690" s="2">
        <v>0.90625</v>
      </c>
      <c r="D690" s="15">
        <v>0.90625</v>
      </c>
      <c r="E690" s="3">
        <v>6806</v>
      </c>
      <c r="F690" s="16">
        <v>0</v>
      </c>
      <c r="G690" s="18">
        <v>778</v>
      </c>
      <c r="H690" s="19">
        <f t="shared" si="71"/>
        <v>743</v>
      </c>
      <c r="I690" s="17">
        <v>743</v>
      </c>
      <c r="J690" s="19">
        <f t="shared" si="72"/>
        <v>2575.6604577081675</v>
      </c>
      <c r="K690" s="19">
        <f t="shared" si="73"/>
        <v>2613.7099977081675</v>
      </c>
      <c r="L690" s="19">
        <f t="shared" si="70"/>
        <v>2642.7158577081677</v>
      </c>
      <c r="M690" s="23">
        <f t="shared" si="74"/>
        <v>2628.2129277081676</v>
      </c>
      <c r="O690" s="17">
        <v>39</v>
      </c>
      <c r="P690" s="24">
        <v>0.545</v>
      </c>
      <c r="Q690" s="30">
        <f t="shared" si="75"/>
        <v>45.50000000000001</v>
      </c>
      <c r="R690">
        <v>45.5</v>
      </c>
      <c r="S690" s="24">
        <v>3.644</v>
      </c>
      <c r="V690" s="26">
        <v>0.02</v>
      </c>
      <c r="W690" s="23">
        <v>2628.2129277081676</v>
      </c>
    </row>
    <row r="691" spans="1:23" ht="12.75">
      <c r="A691" s="1">
        <v>36346</v>
      </c>
      <c r="B691" s="14">
        <v>186</v>
      </c>
      <c r="C691" s="2">
        <v>0.906365752</v>
      </c>
      <c r="D691" s="15">
        <v>0.906365752</v>
      </c>
      <c r="E691" s="3">
        <v>6816</v>
      </c>
      <c r="F691" s="16">
        <v>0</v>
      </c>
      <c r="G691" s="18">
        <v>777.4</v>
      </c>
      <c r="H691" s="19">
        <f t="shared" si="71"/>
        <v>742.4</v>
      </c>
      <c r="I691" s="17">
        <v>742.4</v>
      </c>
      <c r="J691" s="19">
        <f t="shared" si="72"/>
        <v>2582.3689148162543</v>
      </c>
      <c r="K691" s="19">
        <f t="shared" si="73"/>
        <v>2620.4184548162543</v>
      </c>
      <c r="L691" s="19">
        <f t="shared" si="70"/>
        <v>2649.4243148162545</v>
      </c>
      <c r="M691" s="23">
        <f t="shared" si="74"/>
        <v>2634.9213848162544</v>
      </c>
      <c r="O691" s="17">
        <v>38.7</v>
      </c>
      <c r="P691" s="24">
        <v>0.514</v>
      </c>
      <c r="Q691" s="30">
        <f t="shared" si="75"/>
        <v>42.4</v>
      </c>
      <c r="R691">
        <v>42.4</v>
      </c>
      <c r="S691" s="24">
        <v>3.844</v>
      </c>
      <c r="V691" s="26">
        <v>0.02</v>
      </c>
      <c r="W691" s="23">
        <v>2634.9213848162544</v>
      </c>
    </row>
    <row r="692" spans="1:23" ht="12.75">
      <c r="A692" s="1">
        <v>36346</v>
      </c>
      <c r="B692" s="14">
        <v>186</v>
      </c>
      <c r="C692" s="2">
        <v>0.906481504</v>
      </c>
      <c r="D692" s="15">
        <v>0.906481504</v>
      </c>
      <c r="E692" s="3">
        <v>6826</v>
      </c>
      <c r="F692" s="16">
        <v>0</v>
      </c>
      <c r="G692" s="18">
        <v>777.2</v>
      </c>
      <c r="H692" s="19">
        <f t="shared" si="71"/>
        <v>742.2</v>
      </c>
      <c r="I692" s="17">
        <v>742.2</v>
      </c>
      <c r="J692" s="19">
        <f t="shared" si="72"/>
        <v>2584.6062720632526</v>
      </c>
      <c r="K692" s="19">
        <f t="shared" si="73"/>
        <v>2622.6558120632526</v>
      </c>
      <c r="L692" s="19">
        <f t="shared" si="70"/>
        <v>2651.661672063253</v>
      </c>
      <c r="M692" s="23">
        <f t="shared" si="74"/>
        <v>2637.1587420632527</v>
      </c>
      <c r="O692" s="17">
        <v>38.7</v>
      </c>
      <c r="P692" s="24">
        <v>0.532</v>
      </c>
      <c r="Q692" s="30">
        <f t="shared" si="75"/>
        <v>44.2</v>
      </c>
      <c r="R692">
        <v>44.2</v>
      </c>
      <c r="S692" s="24">
        <v>3.773</v>
      </c>
      <c r="V692" s="26">
        <v>0.019</v>
      </c>
      <c r="W692" s="23">
        <v>2637.1587420632527</v>
      </c>
    </row>
    <row r="693" spans="1:23" ht="12.75">
      <c r="A693" s="1">
        <v>36346</v>
      </c>
      <c r="B693" s="14">
        <v>186</v>
      </c>
      <c r="C693" s="2">
        <v>0.906597197</v>
      </c>
      <c r="D693" s="15">
        <v>0.906597197</v>
      </c>
      <c r="E693" s="3">
        <v>6836</v>
      </c>
      <c r="F693" s="16">
        <v>0</v>
      </c>
      <c r="G693" s="18">
        <v>776.9</v>
      </c>
      <c r="H693" s="19">
        <f t="shared" si="71"/>
        <v>741.9</v>
      </c>
      <c r="I693" s="17">
        <v>741.9</v>
      </c>
      <c r="J693" s="19">
        <f t="shared" si="72"/>
        <v>2587.9634386228263</v>
      </c>
      <c r="K693" s="19">
        <f t="shared" si="73"/>
        <v>2626.0129786228263</v>
      </c>
      <c r="L693" s="19">
        <f t="shared" si="70"/>
        <v>2655.0188386228265</v>
      </c>
      <c r="M693" s="23">
        <f t="shared" si="74"/>
        <v>2640.5159086228264</v>
      </c>
      <c r="O693" s="17">
        <v>39</v>
      </c>
      <c r="P693" s="24">
        <v>0.504</v>
      </c>
      <c r="Q693" s="30">
        <f t="shared" si="75"/>
        <v>41.4</v>
      </c>
      <c r="R693">
        <v>41.4</v>
      </c>
      <c r="S693" s="24">
        <v>3.783</v>
      </c>
      <c r="V693" s="26">
        <v>0.019</v>
      </c>
      <c r="W693" s="23">
        <v>2640.5159086228264</v>
      </c>
    </row>
    <row r="694" spans="1:23" ht="12.75">
      <c r="A694" s="1">
        <v>36346</v>
      </c>
      <c r="B694" s="14">
        <v>186</v>
      </c>
      <c r="C694" s="2">
        <v>0.906712949</v>
      </c>
      <c r="D694" s="15">
        <v>0.906712949</v>
      </c>
      <c r="E694" s="3">
        <v>6846</v>
      </c>
      <c r="F694" s="16">
        <v>0</v>
      </c>
      <c r="G694" s="18">
        <v>776.5</v>
      </c>
      <c r="H694" s="19">
        <f t="shared" si="71"/>
        <v>741.5</v>
      </c>
      <c r="I694" s="17">
        <v>741.5</v>
      </c>
      <c r="J694" s="19">
        <f t="shared" si="72"/>
        <v>2592.4417730293317</v>
      </c>
      <c r="K694" s="19">
        <f t="shared" si="73"/>
        <v>2630.4913130293316</v>
      </c>
      <c r="L694" s="19">
        <f t="shared" si="70"/>
        <v>2659.497173029332</v>
      </c>
      <c r="M694" s="23">
        <f t="shared" si="74"/>
        <v>2644.9942430293318</v>
      </c>
      <c r="O694" s="17">
        <v>38.9</v>
      </c>
      <c r="P694" s="24">
        <v>0.535</v>
      </c>
      <c r="Q694" s="30">
        <f t="shared" si="75"/>
        <v>44.5</v>
      </c>
      <c r="R694">
        <v>44.5</v>
      </c>
      <c r="S694" s="24">
        <v>3.903</v>
      </c>
      <c r="V694" s="26">
        <v>0.02</v>
      </c>
      <c r="W694" s="23">
        <v>2644.9942430293318</v>
      </c>
    </row>
    <row r="695" spans="1:23" ht="12.75">
      <c r="A695" s="1">
        <v>36346</v>
      </c>
      <c r="B695" s="14">
        <v>186</v>
      </c>
      <c r="C695" s="2">
        <v>0.906828701</v>
      </c>
      <c r="D695" s="15">
        <v>0.906828701</v>
      </c>
      <c r="E695" s="3">
        <v>6856</v>
      </c>
      <c r="F695" s="16">
        <v>0</v>
      </c>
      <c r="G695" s="18">
        <v>776.5</v>
      </c>
      <c r="H695" s="19">
        <f t="shared" si="71"/>
        <v>741.5</v>
      </c>
      <c r="I695" s="17">
        <v>741.5</v>
      </c>
      <c r="J695" s="19">
        <f t="shared" si="72"/>
        <v>2592.4417730293317</v>
      </c>
      <c r="K695" s="19">
        <f t="shared" si="73"/>
        <v>2630.4913130293316</v>
      </c>
      <c r="L695" s="19">
        <f t="shared" si="70"/>
        <v>2659.497173029332</v>
      </c>
      <c r="M695" s="23">
        <f t="shared" si="74"/>
        <v>2644.9942430293318</v>
      </c>
      <c r="O695" s="17">
        <v>38.8</v>
      </c>
      <c r="P695" s="24">
        <v>0.516</v>
      </c>
      <c r="Q695" s="30">
        <f t="shared" si="75"/>
        <v>42.6</v>
      </c>
      <c r="R695">
        <v>42.6</v>
      </c>
      <c r="S695" s="24">
        <v>3.534</v>
      </c>
      <c r="V695" s="26">
        <v>0.019</v>
      </c>
      <c r="W695" s="23">
        <v>2644.9942430293318</v>
      </c>
    </row>
    <row r="696" spans="1:23" ht="12.75">
      <c r="A696" s="1">
        <v>36346</v>
      </c>
      <c r="B696" s="14">
        <v>186</v>
      </c>
      <c r="C696" s="2">
        <v>0.906944454</v>
      </c>
      <c r="D696" s="15">
        <v>0.906944454</v>
      </c>
      <c r="E696" s="3">
        <v>6866</v>
      </c>
      <c r="F696" s="16">
        <v>0</v>
      </c>
      <c r="G696" s="18">
        <v>777.6</v>
      </c>
      <c r="H696" s="19">
        <f t="shared" si="71"/>
        <v>742.6</v>
      </c>
      <c r="I696" s="17">
        <v>742.6</v>
      </c>
      <c r="J696" s="19">
        <f t="shared" si="72"/>
        <v>2580.132160224413</v>
      </c>
      <c r="K696" s="19">
        <f t="shared" si="73"/>
        <v>2618.181700224413</v>
      </c>
      <c r="L696" s="19">
        <f t="shared" si="70"/>
        <v>2647.187560224413</v>
      </c>
      <c r="M696" s="23">
        <f t="shared" si="74"/>
        <v>2632.684630224413</v>
      </c>
      <c r="O696" s="17">
        <v>39</v>
      </c>
      <c r="P696" s="24">
        <v>0.538</v>
      </c>
      <c r="Q696" s="30">
        <f t="shared" si="75"/>
        <v>44.800000000000004</v>
      </c>
      <c r="R696">
        <v>44.8</v>
      </c>
      <c r="S696" s="24">
        <v>3.684</v>
      </c>
      <c r="V696" s="26">
        <v>0.054</v>
      </c>
      <c r="W696" s="23">
        <v>2632.684630224413</v>
      </c>
    </row>
    <row r="697" spans="1:23" ht="12.75">
      <c r="A697" s="1">
        <v>36346</v>
      </c>
      <c r="B697" s="14">
        <v>186</v>
      </c>
      <c r="C697" s="2">
        <v>0.907060206</v>
      </c>
      <c r="D697" s="15">
        <v>0.907060206</v>
      </c>
      <c r="E697" s="3">
        <v>6876</v>
      </c>
      <c r="F697" s="16">
        <v>0</v>
      </c>
      <c r="G697" s="18">
        <v>778.5</v>
      </c>
      <c r="H697" s="19">
        <f t="shared" si="71"/>
        <v>743.5</v>
      </c>
      <c r="I697" s="17">
        <v>743.5</v>
      </c>
      <c r="J697" s="19">
        <f t="shared" si="72"/>
        <v>2570.0742137221832</v>
      </c>
      <c r="K697" s="19">
        <f t="shared" si="73"/>
        <v>2608.123753722183</v>
      </c>
      <c r="L697" s="19">
        <f t="shared" si="70"/>
        <v>2637.1296137221834</v>
      </c>
      <c r="M697" s="23">
        <f t="shared" si="74"/>
        <v>2622.6266837221833</v>
      </c>
      <c r="O697" s="17">
        <v>38.9</v>
      </c>
      <c r="P697" s="24">
        <v>0.499</v>
      </c>
      <c r="Q697" s="30">
        <f t="shared" si="75"/>
        <v>40.9</v>
      </c>
      <c r="R697">
        <v>40.9</v>
      </c>
      <c r="S697" s="24">
        <v>3.893</v>
      </c>
      <c r="V697" s="26">
        <v>0.038</v>
      </c>
      <c r="W697" s="23">
        <v>2622.6266837221833</v>
      </c>
    </row>
    <row r="698" spans="1:23" ht="12.75">
      <c r="A698" s="1">
        <v>36346</v>
      </c>
      <c r="B698" s="14">
        <v>186</v>
      </c>
      <c r="C698" s="2">
        <v>0.907175899</v>
      </c>
      <c r="D698" s="15">
        <v>0.907175899</v>
      </c>
      <c r="E698" s="3">
        <v>6886</v>
      </c>
      <c r="F698" s="16">
        <v>0</v>
      </c>
      <c r="G698" s="18">
        <v>778.6</v>
      </c>
      <c r="H698" s="19">
        <f t="shared" si="71"/>
        <v>743.6</v>
      </c>
      <c r="I698" s="17">
        <v>743.6</v>
      </c>
      <c r="J698" s="19">
        <f t="shared" si="72"/>
        <v>2568.957415741615</v>
      </c>
      <c r="K698" s="19">
        <f t="shared" si="73"/>
        <v>2607.006955741615</v>
      </c>
      <c r="L698" s="19">
        <f t="shared" si="70"/>
        <v>2636.012815741615</v>
      </c>
      <c r="M698" s="23">
        <f t="shared" si="74"/>
        <v>2621.509885741615</v>
      </c>
      <c r="O698" s="17">
        <v>38.5</v>
      </c>
      <c r="P698" s="24">
        <v>0.534</v>
      </c>
      <c r="Q698" s="30">
        <f t="shared" si="75"/>
        <v>44.400000000000006</v>
      </c>
      <c r="R698">
        <v>44.4</v>
      </c>
      <c r="S698" s="24">
        <v>3.979</v>
      </c>
      <c r="V698" s="26">
        <v>0.029</v>
      </c>
      <c r="W698" s="23">
        <v>2621.509885741615</v>
      </c>
    </row>
    <row r="699" spans="1:23" ht="12.75">
      <c r="A699" s="1">
        <v>36346</v>
      </c>
      <c r="B699" s="14">
        <v>186</v>
      </c>
      <c r="C699" s="2">
        <v>0.907291651</v>
      </c>
      <c r="D699" s="15">
        <v>0.907291651</v>
      </c>
      <c r="E699" s="3">
        <v>6896</v>
      </c>
      <c r="F699" s="16">
        <v>0</v>
      </c>
      <c r="G699" s="18">
        <v>778.8</v>
      </c>
      <c r="H699" s="19">
        <f t="shared" si="71"/>
        <v>743.8</v>
      </c>
      <c r="I699" s="17">
        <v>743.8</v>
      </c>
      <c r="J699" s="19">
        <f t="shared" si="72"/>
        <v>2566.724270273807</v>
      </c>
      <c r="K699" s="19">
        <f t="shared" si="73"/>
        <v>2604.773810273807</v>
      </c>
      <c r="L699" s="19">
        <f t="shared" si="70"/>
        <v>2633.7796702738074</v>
      </c>
      <c r="M699" s="23">
        <f t="shared" si="74"/>
        <v>2619.2767402738073</v>
      </c>
      <c r="O699" s="17">
        <v>38.4</v>
      </c>
      <c r="P699" s="24">
        <v>0.521</v>
      </c>
      <c r="Q699" s="30">
        <f t="shared" si="75"/>
        <v>43.1</v>
      </c>
      <c r="R699">
        <v>43.1</v>
      </c>
      <c r="S699" s="24">
        <v>3.552</v>
      </c>
      <c r="V699" s="26">
        <v>0.027</v>
      </c>
      <c r="W699" s="23">
        <v>2619.2767402738073</v>
      </c>
    </row>
    <row r="700" spans="1:23" ht="12.75">
      <c r="A700" s="1">
        <v>36346</v>
      </c>
      <c r="B700" s="14">
        <v>186</v>
      </c>
      <c r="C700" s="2">
        <v>0.907407403</v>
      </c>
      <c r="D700" s="15">
        <v>0.907407403</v>
      </c>
      <c r="E700" s="3">
        <v>6906</v>
      </c>
      <c r="F700" s="16">
        <v>0</v>
      </c>
      <c r="G700" s="18">
        <v>779</v>
      </c>
      <c r="H700" s="19">
        <f t="shared" si="71"/>
        <v>744</v>
      </c>
      <c r="I700" s="17">
        <v>744</v>
      </c>
      <c r="J700" s="19">
        <f t="shared" si="72"/>
        <v>2564.4917251946235</v>
      </c>
      <c r="K700" s="19">
        <f t="shared" si="73"/>
        <v>2602.5412651946235</v>
      </c>
      <c r="L700" s="19">
        <f t="shared" si="70"/>
        <v>2631.5471251946237</v>
      </c>
      <c r="M700" s="23">
        <f t="shared" si="74"/>
        <v>2617.0441951946236</v>
      </c>
      <c r="O700" s="17">
        <v>38.7</v>
      </c>
      <c r="P700" s="24">
        <v>0.545</v>
      </c>
      <c r="Q700" s="30">
        <f t="shared" si="75"/>
        <v>45.50000000000001</v>
      </c>
      <c r="R700">
        <v>45.5</v>
      </c>
      <c r="S700" s="24">
        <v>3.46</v>
      </c>
      <c r="V700" s="26">
        <v>0.026</v>
      </c>
      <c r="W700" s="23">
        <v>2617.0441951946236</v>
      </c>
    </row>
    <row r="701" spans="1:23" ht="12.75">
      <c r="A701" s="1">
        <v>36346</v>
      </c>
      <c r="B701" s="14">
        <v>186</v>
      </c>
      <c r="C701" s="2">
        <v>0.907523155</v>
      </c>
      <c r="D701" s="15">
        <v>0.907523155</v>
      </c>
      <c r="E701" s="3">
        <v>6916</v>
      </c>
      <c r="F701" s="16">
        <v>0</v>
      </c>
      <c r="G701" s="18">
        <v>778.9</v>
      </c>
      <c r="H701" s="19">
        <f t="shared" si="71"/>
        <v>743.9</v>
      </c>
      <c r="I701" s="17">
        <v>743.9</v>
      </c>
      <c r="J701" s="19">
        <f t="shared" si="72"/>
        <v>2565.6079227058144</v>
      </c>
      <c r="K701" s="19">
        <f t="shared" si="73"/>
        <v>2603.6574627058144</v>
      </c>
      <c r="L701" s="19">
        <f t="shared" si="70"/>
        <v>2632.6633227058146</v>
      </c>
      <c r="M701" s="23">
        <f t="shared" si="74"/>
        <v>2618.1603927058145</v>
      </c>
      <c r="O701" s="17">
        <v>38.3</v>
      </c>
      <c r="P701" s="24">
        <v>0.508</v>
      </c>
      <c r="Q701" s="30">
        <f t="shared" si="75"/>
        <v>41.8</v>
      </c>
      <c r="R701">
        <v>41.8</v>
      </c>
      <c r="S701" s="24">
        <v>3.489</v>
      </c>
      <c r="V701" s="26">
        <v>0.024</v>
      </c>
      <c r="W701" s="23">
        <v>2618.1603927058145</v>
      </c>
    </row>
    <row r="702" spans="1:23" ht="12.75">
      <c r="A702" s="1">
        <v>36346</v>
      </c>
      <c r="B702" s="14">
        <v>186</v>
      </c>
      <c r="C702" s="2">
        <v>0.907638907</v>
      </c>
      <c r="D702" s="15">
        <v>0.907638907</v>
      </c>
      <c r="E702" s="3">
        <v>6926</v>
      </c>
      <c r="F702" s="16">
        <v>0</v>
      </c>
      <c r="G702" s="18">
        <v>778.8</v>
      </c>
      <c r="H702" s="19">
        <f t="shared" si="71"/>
        <v>743.8</v>
      </c>
      <c r="I702" s="17">
        <v>743.8</v>
      </c>
      <c r="J702" s="19">
        <f t="shared" si="72"/>
        <v>2566.724270273807</v>
      </c>
      <c r="K702" s="19">
        <f t="shared" si="73"/>
        <v>2604.773810273807</v>
      </c>
      <c r="L702" s="19">
        <f t="shared" si="70"/>
        <v>2633.7796702738074</v>
      </c>
      <c r="M702" s="23">
        <f t="shared" si="74"/>
        <v>2619.2767402738073</v>
      </c>
      <c r="O702" s="17">
        <v>38.4</v>
      </c>
      <c r="P702" s="24">
        <v>0.534</v>
      </c>
      <c r="Q702" s="30">
        <f t="shared" si="75"/>
        <v>44.400000000000006</v>
      </c>
      <c r="R702">
        <v>44.4</v>
      </c>
      <c r="S702" s="24">
        <v>3.902</v>
      </c>
      <c r="V702" s="26">
        <v>0.026</v>
      </c>
      <c r="W702" s="23">
        <v>2619.2767402738073</v>
      </c>
    </row>
    <row r="703" spans="1:23" ht="12.75">
      <c r="A703" s="1">
        <v>36346</v>
      </c>
      <c r="B703" s="14">
        <v>186</v>
      </c>
      <c r="C703" s="2">
        <v>0.9077546</v>
      </c>
      <c r="D703" s="15">
        <v>0.9077546</v>
      </c>
      <c r="E703" s="3">
        <v>6936</v>
      </c>
      <c r="F703" s="16">
        <v>0</v>
      </c>
      <c r="G703" s="18">
        <v>779.2</v>
      </c>
      <c r="H703" s="19">
        <f t="shared" si="71"/>
        <v>744.2</v>
      </c>
      <c r="I703" s="17">
        <v>744.2</v>
      </c>
      <c r="J703" s="19">
        <f t="shared" si="72"/>
        <v>2562.259780181321</v>
      </c>
      <c r="K703" s="19">
        <f t="shared" si="73"/>
        <v>2600.309320181321</v>
      </c>
      <c r="L703" s="19">
        <f t="shared" si="70"/>
        <v>2629.315180181321</v>
      </c>
      <c r="M703" s="23">
        <f t="shared" si="74"/>
        <v>2614.812250181321</v>
      </c>
      <c r="O703" s="17">
        <v>38.5</v>
      </c>
      <c r="P703" s="24">
        <v>0.509</v>
      </c>
      <c r="Q703" s="30">
        <f t="shared" si="75"/>
        <v>41.9</v>
      </c>
      <c r="R703">
        <v>41.9</v>
      </c>
      <c r="S703" s="24">
        <v>3.702</v>
      </c>
      <c r="V703" s="26">
        <v>0.03</v>
      </c>
      <c r="W703" s="23">
        <v>2614.812250181321</v>
      </c>
    </row>
    <row r="704" spans="1:23" ht="12.75">
      <c r="A704" s="1">
        <v>36346</v>
      </c>
      <c r="B704" s="14">
        <v>186</v>
      </c>
      <c r="C704" s="2">
        <v>0.907870352</v>
      </c>
      <c r="D704" s="15">
        <v>0.907870352</v>
      </c>
      <c r="E704" s="3">
        <v>6946</v>
      </c>
      <c r="F704" s="16">
        <v>0</v>
      </c>
      <c r="G704" s="18">
        <v>779.2</v>
      </c>
      <c r="H704" s="19">
        <f t="shared" si="71"/>
        <v>744.2</v>
      </c>
      <c r="I704" s="17">
        <v>744.2</v>
      </c>
      <c r="J704" s="19">
        <f t="shared" si="72"/>
        <v>2562.259780181321</v>
      </c>
      <c r="K704" s="19">
        <f t="shared" si="73"/>
        <v>2600.309320181321</v>
      </c>
      <c r="L704" s="19">
        <f t="shared" si="70"/>
        <v>2629.315180181321</v>
      </c>
      <c r="M704" s="23">
        <f t="shared" si="74"/>
        <v>2614.812250181321</v>
      </c>
      <c r="O704" s="17">
        <v>38.5</v>
      </c>
      <c r="P704" s="24">
        <v>0.535</v>
      </c>
      <c r="Q704" s="30">
        <f t="shared" si="75"/>
        <v>44.5</v>
      </c>
      <c r="R704">
        <v>44.5</v>
      </c>
      <c r="S704" s="24">
        <v>3.784</v>
      </c>
      <c r="V704" s="26">
        <v>0.044</v>
      </c>
      <c r="W704" s="23">
        <v>2614.812250181321</v>
      </c>
    </row>
    <row r="705" spans="1:23" ht="12.75">
      <c r="A705" s="1">
        <v>36346</v>
      </c>
      <c r="B705" s="14">
        <v>186</v>
      </c>
      <c r="C705" s="2">
        <v>0.907986104</v>
      </c>
      <c r="D705" s="15">
        <v>0.907986104</v>
      </c>
      <c r="E705" s="3">
        <v>6956</v>
      </c>
      <c r="F705" s="16">
        <v>0</v>
      </c>
      <c r="G705" s="18">
        <v>778</v>
      </c>
      <c r="H705" s="19">
        <f t="shared" si="71"/>
        <v>743</v>
      </c>
      <c r="I705" s="17">
        <v>743</v>
      </c>
      <c r="J705" s="19">
        <f t="shared" si="72"/>
        <v>2575.6604577081675</v>
      </c>
      <c r="K705" s="19">
        <f t="shared" si="73"/>
        <v>2613.7099977081675</v>
      </c>
      <c r="L705" s="19">
        <f t="shared" si="70"/>
        <v>2642.7158577081677</v>
      </c>
      <c r="M705" s="23">
        <f t="shared" si="74"/>
        <v>2628.2129277081676</v>
      </c>
      <c r="O705" s="17">
        <v>38.4</v>
      </c>
      <c r="P705" s="24">
        <v>0.527</v>
      </c>
      <c r="Q705" s="30">
        <f t="shared" si="75"/>
        <v>43.7</v>
      </c>
      <c r="R705">
        <v>43.7</v>
      </c>
      <c r="S705" s="24">
        <v>3.284</v>
      </c>
      <c r="V705" s="26">
        <v>0.031</v>
      </c>
      <c r="W705" s="23">
        <v>2628.2129277081676</v>
      </c>
    </row>
    <row r="706" spans="1:23" ht="12.75">
      <c r="A706" s="1">
        <v>36346</v>
      </c>
      <c r="B706" s="14">
        <v>186</v>
      </c>
      <c r="C706" s="2">
        <v>0.908101857</v>
      </c>
      <c r="D706" s="15">
        <v>0.908101857</v>
      </c>
      <c r="E706" s="3">
        <v>6966</v>
      </c>
      <c r="F706" s="16">
        <v>0</v>
      </c>
      <c r="G706" s="18">
        <v>778.5</v>
      </c>
      <c r="H706" s="19">
        <f t="shared" si="71"/>
        <v>743.5</v>
      </c>
      <c r="I706" s="17">
        <v>743.5</v>
      </c>
      <c r="J706" s="19">
        <f t="shared" si="72"/>
        <v>2570.0742137221832</v>
      </c>
      <c r="K706" s="19">
        <f t="shared" si="73"/>
        <v>2608.123753722183</v>
      </c>
      <c r="L706" s="19">
        <f t="shared" si="70"/>
        <v>2637.1296137221834</v>
      </c>
      <c r="M706" s="23">
        <f t="shared" si="74"/>
        <v>2622.6266837221833</v>
      </c>
      <c r="O706" s="17">
        <v>38.6</v>
      </c>
      <c r="P706" s="24">
        <v>0.549</v>
      </c>
      <c r="Q706" s="30">
        <f t="shared" si="75"/>
        <v>45.900000000000006</v>
      </c>
      <c r="R706">
        <v>45.9</v>
      </c>
      <c r="S706" s="24">
        <v>3.959</v>
      </c>
      <c r="V706" s="26">
        <v>0.026</v>
      </c>
      <c r="W706" s="23">
        <v>2622.6266837221833</v>
      </c>
    </row>
    <row r="707" spans="1:23" ht="12.75">
      <c r="A707" s="1">
        <v>36346</v>
      </c>
      <c r="B707" s="14">
        <v>186</v>
      </c>
      <c r="C707" s="2">
        <v>0.908217609</v>
      </c>
      <c r="D707" s="15">
        <v>0.908217609</v>
      </c>
      <c r="E707" s="3">
        <v>6976</v>
      </c>
      <c r="F707" s="16">
        <v>0</v>
      </c>
      <c r="G707" s="18">
        <v>778.9</v>
      </c>
      <c r="H707" s="19">
        <f t="shared" si="71"/>
        <v>743.9</v>
      </c>
      <c r="I707" s="17">
        <v>743.9</v>
      </c>
      <c r="J707" s="19">
        <f t="shared" si="72"/>
        <v>2565.6079227058144</v>
      </c>
      <c r="K707" s="19">
        <f t="shared" si="73"/>
        <v>2603.6574627058144</v>
      </c>
      <c r="L707" s="19">
        <f t="shared" si="70"/>
        <v>2632.6633227058146</v>
      </c>
      <c r="M707" s="23">
        <f t="shared" si="74"/>
        <v>2618.1603927058145</v>
      </c>
      <c r="O707" s="17">
        <v>38.7</v>
      </c>
      <c r="P707" s="24">
        <v>0.513</v>
      </c>
      <c r="Q707" s="30">
        <f t="shared" si="75"/>
        <v>42.300000000000004</v>
      </c>
      <c r="R707">
        <v>42.3</v>
      </c>
      <c r="S707" s="24">
        <v>3.594</v>
      </c>
      <c r="V707" s="26">
        <v>0.024</v>
      </c>
      <c r="W707" s="23">
        <v>2618.1603927058145</v>
      </c>
    </row>
    <row r="708" spans="1:23" ht="12.75">
      <c r="A708" s="1">
        <v>36346</v>
      </c>
      <c r="B708" s="14">
        <v>186</v>
      </c>
      <c r="C708" s="2">
        <v>0.908333361</v>
      </c>
      <c r="D708" s="15">
        <v>0.908333361</v>
      </c>
      <c r="E708" s="3">
        <v>6986</v>
      </c>
      <c r="F708" s="16">
        <v>0</v>
      </c>
      <c r="G708" s="18">
        <v>779</v>
      </c>
      <c r="H708" s="19">
        <f t="shared" si="71"/>
        <v>744</v>
      </c>
      <c r="I708" s="17">
        <v>744</v>
      </c>
      <c r="J708" s="19">
        <f t="shared" si="72"/>
        <v>2564.4917251946235</v>
      </c>
      <c r="K708" s="19">
        <f t="shared" si="73"/>
        <v>2602.5412651946235</v>
      </c>
      <c r="L708" s="19">
        <f t="shared" si="70"/>
        <v>2631.5471251946237</v>
      </c>
      <c r="M708" s="23">
        <f t="shared" si="74"/>
        <v>2617.0441951946236</v>
      </c>
      <c r="O708" s="17">
        <v>38.6</v>
      </c>
      <c r="P708" s="24">
        <v>0.534</v>
      </c>
      <c r="Q708" s="30">
        <f t="shared" si="75"/>
        <v>44.400000000000006</v>
      </c>
      <c r="R708">
        <v>44.4</v>
      </c>
      <c r="S708" s="24">
        <v>3.684</v>
      </c>
      <c r="V708" s="26">
        <v>0.025</v>
      </c>
      <c r="W708" s="23">
        <v>2617.0441951946236</v>
      </c>
    </row>
    <row r="709" spans="1:23" ht="12.75">
      <c r="A709" s="1">
        <v>36346</v>
      </c>
      <c r="B709" s="14">
        <v>186</v>
      </c>
      <c r="C709" s="2">
        <v>0.908449054</v>
      </c>
      <c r="D709" s="15">
        <v>0.908449054</v>
      </c>
      <c r="E709" s="3">
        <v>6996</v>
      </c>
      <c r="F709" s="16">
        <v>0</v>
      </c>
      <c r="G709" s="18">
        <v>779</v>
      </c>
      <c r="H709" s="19">
        <f t="shared" si="71"/>
        <v>744</v>
      </c>
      <c r="I709" s="17">
        <v>744</v>
      </c>
      <c r="J709" s="19">
        <f t="shared" si="72"/>
        <v>2564.4917251946235</v>
      </c>
      <c r="K709" s="19">
        <f t="shared" si="73"/>
        <v>2602.5412651946235</v>
      </c>
      <c r="L709" s="19">
        <f t="shared" si="70"/>
        <v>2631.5471251946237</v>
      </c>
      <c r="M709" s="23">
        <f t="shared" si="74"/>
        <v>2617.0441951946236</v>
      </c>
      <c r="O709" s="17">
        <v>38.7</v>
      </c>
      <c r="P709" s="24">
        <v>0.504</v>
      </c>
      <c r="Q709" s="30">
        <f t="shared" si="75"/>
        <v>41.4</v>
      </c>
      <c r="R709">
        <v>41.4</v>
      </c>
      <c r="S709" s="24">
        <v>3.724</v>
      </c>
      <c r="V709" s="26">
        <v>12.53</v>
      </c>
      <c r="W709" s="23">
        <v>2617.0441951946236</v>
      </c>
    </row>
    <row r="710" spans="1:23" ht="12.75">
      <c r="A710" s="1">
        <v>36346</v>
      </c>
      <c r="B710" s="14">
        <v>186</v>
      </c>
      <c r="C710" s="2">
        <v>0.908564806</v>
      </c>
      <c r="D710" s="15">
        <v>0.908564806</v>
      </c>
      <c r="E710" s="3">
        <v>7006</v>
      </c>
      <c r="F710" s="16">
        <v>0</v>
      </c>
      <c r="G710" s="18">
        <v>778.9</v>
      </c>
      <c r="H710" s="19">
        <f t="shared" si="71"/>
        <v>743.9</v>
      </c>
      <c r="I710" s="17">
        <v>743.9</v>
      </c>
      <c r="J710" s="19">
        <f t="shared" si="72"/>
        <v>2565.6079227058144</v>
      </c>
      <c r="K710" s="19">
        <f t="shared" si="73"/>
        <v>2603.6574627058144</v>
      </c>
      <c r="L710" s="19">
        <f t="shared" si="70"/>
        <v>2632.6633227058146</v>
      </c>
      <c r="M710" s="23">
        <f t="shared" si="74"/>
        <v>2618.1603927058145</v>
      </c>
      <c r="O710" s="17">
        <v>38.7</v>
      </c>
      <c r="P710" s="24">
        <v>0.525</v>
      </c>
      <c r="Q710" s="30">
        <f t="shared" si="75"/>
        <v>43.5</v>
      </c>
      <c r="R710">
        <v>43.5</v>
      </c>
      <c r="S710" s="24">
        <v>3.54</v>
      </c>
      <c r="V710" s="26">
        <v>12.488</v>
      </c>
      <c r="W710" s="23">
        <v>2618.1603927058145</v>
      </c>
    </row>
    <row r="711" spans="1:23" ht="12.75">
      <c r="A711" s="1">
        <v>36346</v>
      </c>
      <c r="B711" s="14">
        <v>186</v>
      </c>
      <c r="C711" s="2">
        <v>0.908680558</v>
      </c>
      <c r="D711" s="15">
        <v>0.908680558</v>
      </c>
      <c r="E711" s="3">
        <v>7016</v>
      </c>
      <c r="F711" s="16">
        <v>0</v>
      </c>
      <c r="G711" s="18">
        <v>778.8</v>
      </c>
      <c r="H711" s="19">
        <f t="shared" si="71"/>
        <v>743.8</v>
      </c>
      <c r="I711" s="17">
        <v>743.8</v>
      </c>
      <c r="J711" s="19">
        <f t="shared" si="72"/>
        <v>2566.724270273807</v>
      </c>
      <c r="K711" s="19">
        <f t="shared" si="73"/>
        <v>2604.773810273807</v>
      </c>
      <c r="L711" s="19">
        <f t="shared" si="70"/>
        <v>2633.7796702738074</v>
      </c>
      <c r="M711" s="23">
        <f t="shared" si="74"/>
        <v>2619.2767402738073</v>
      </c>
      <c r="O711" s="17">
        <v>38.7</v>
      </c>
      <c r="P711" s="24">
        <v>0.51</v>
      </c>
      <c r="Q711" s="30">
        <f t="shared" si="75"/>
        <v>42</v>
      </c>
      <c r="R711">
        <v>42</v>
      </c>
      <c r="S711" s="24">
        <v>3.903</v>
      </c>
      <c r="V711" s="26">
        <v>12.526</v>
      </c>
      <c r="W711" s="23">
        <v>2619.2767402738073</v>
      </c>
    </row>
    <row r="712" spans="1:23" ht="12.75">
      <c r="A712" s="1">
        <v>36346</v>
      </c>
      <c r="B712" s="14">
        <v>186</v>
      </c>
      <c r="C712" s="2">
        <v>0.90879631</v>
      </c>
      <c r="D712" s="15">
        <v>0.90879631</v>
      </c>
      <c r="E712" s="3">
        <v>7026</v>
      </c>
      <c r="F712" s="16">
        <v>0</v>
      </c>
      <c r="G712" s="18">
        <v>779.1</v>
      </c>
      <c r="H712" s="19">
        <f t="shared" si="71"/>
        <v>744.1</v>
      </c>
      <c r="I712" s="17">
        <v>744.1</v>
      </c>
      <c r="J712" s="19">
        <f t="shared" si="72"/>
        <v>2563.3756776998994</v>
      </c>
      <c r="K712" s="19">
        <f t="shared" si="73"/>
        <v>2601.4252176998993</v>
      </c>
      <c r="L712" s="19">
        <f t="shared" si="70"/>
        <v>2630.4310776998996</v>
      </c>
      <c r="M712" s="23">
        <f t="shared" si="74"/>
        <v>2615.9281476998995</v>
      </c>
      <c r="O712" s="17">
        <v>38.7</v>
      </c>
      <c r="P712" s="24">
        <v>0.538</v>
      </c>
      <c r="Q712" s="30">
        <f t="shared" si="75"/>
        <v>44.800000000000004</v>
      </c>
      <c r="R712">
        <v>44.8</v>
      </c>
      <c r="S712" s="24">
        <v>3.893</v>
      </c>
      <c r="V712" s="26">
        <v>12.526</v>
      </c>
      <c r="W712" s="23">
        <v>2615.9281476998995</v>
      </c>
    </row>
    <row r="713" spans="1:23" ht="12.75">
      <c r="A713" s="1">
        <v>36346</v>
      </c>
      <c r="B713" s="14">
        <v>186</v>
      </c>
      <c r="C713" s="2">
        <v>0.908912063</v>
      </c>
      <c r="D713" s="15">
        <v>0.908912063</v>
      </c>
      <c r="E713" s="3">
        <v>7036</v>
      </c>
      <c r="F713" s="16">
        <v>0</v>
      </c>
      <c r="G713" s="18">
        <v>779.2</v>
      </c>
      <c r="H713" s="19">
        <f t="shared" si="71"/>
        <v>744.2</v>
      </c>
      <c r="I713" s="17">
        <v>744.2</v>
      </c>
      <c r="J713" s="19">
        <f t="shared" si="72"/>
        <v>2562.259780181321</v>
      </c>
      <c r="K713" s="19">
        <f t="shared" si="73"/>
        <v>2600.309320181321</v>
      </c>
      <c r="L713" s="19">
        <f aca="true" t="shared" si="76" ref="L713:L776">(J713+67.0554)</f>
        <v>2629.315180181321</v>
      </c>
      <c r="M713" s="23">
        <f t="shared" si="74"/>
        <v>2614.812250181321</v>
      </c>
      <c r="O713" s="17">
        <v>38.8</v>
      </c>
      <c r="P713" s="24">
        <v>0.519</v>
      </c>
      <c r="Q713" s="30">
        <f t="shared" si="75"/>
        <v>42.9</v>
      </c>
      <c r="R713">
        <v>42.9</v>
      </c>
      <c r="S713" s="24">
        <v>3.939</v>
      </c>
      <c r="V713" s="26">
        <v>12.485</v>
      </c>
      <c r="W713" s="23">
        <v>2614.812250181321</v>
      </c>
    </row>
    <row r="714" spans="1:23" ht="12.75">
      <c r="A714" s="1">
        <v>36346</v>
      </c>
      <c r="B714" s="14">
        <v>186</v>
      </c>
      <c r="C714" s="2">
        <v>0.909027755</v>
      </c>
      <c r="D714" s="15">
        <v>0.909027755</v>
      </c>
      <c r="E714" s="3">
        <v>7046</v>
      </c>
      <c r="F714" s="16">
        <v>0</v>
      </c>
      <c r="G714" s="18">
        <v>779.4</v>
      </c>
      <c r="H714" s="19">
        <f aca="true" t="shared" si="77" ref="H714:H777">(G714-35)</f>
        <v>744.4</v>
      </c>
      <c r="I714" s="17">
        <v>744.4</v>
      </c>
      <c r="J714" s="19">
        <f aca="true" t="shared" si="78" ref="J714:J777">(8303.951372*LN(1013.2/H714))</f>
        <v>2560.0284349114127</v>
      </c>
      <c r="K714" s="19">
        <f aca="true" t="shared" si="79" ref="K714:K777">(J714+38.04954)</f>
        <v>2598.0779749114126</v>
      </c>
      <c r="L714" s="19">
        <f t="shared" si="76"/>
        <v>2627.083834911413</v>
      </c>
      <c r="M714" s="23">
        <f aca="true" t="shared" si="80" ref="M714:M777">AVERAGE(K714:L714)</f>
        <v>2612.5809049114127</v>
      </c>
      <c r="O714" s="17">
        <v>38.8</v>
      </c>
      <c r="P714" s="24">
        <v>0.534</v>
      </c>
      <c r="Q714" s="30">
        <f aca="true" t="shared" si="81" ref="Q714:Q777">((P714*100)-9)</f>
        <v>44.400000000000006</v>
      </c>
      <c r="R714">
        <v>44.4</v>
      </c>
      <c r="S714" s="24">
        <v>3.844</v>
      </c>
      <c r="V714" s="26">
        <v>12.524</v>
      </c>
      <c r="W714" s="23">
        <v>2612.5809049114127</v>
      </c>
    </row>
    <row r="715" spans="1:23" ht="12.75">
      <c r="A715" s="1">
        <v>36346</v>
      </c>
      <c r="B715" s="14">
        <v>186</v>
      </c>
      <c r="C715" s="2">
        <v>0.909143507</v>
      </c>
      <c r="D715" s="15">
        <v>0.909143507</v>
      </c>
      <c r="E715" s="3">
        <v>7056</v>
      </c>
      <c r="F715" s="16">
        <v>0</v>
      </c>
      <c r="G715" s="18">
        <v>779.6</v>
      </c>
      <c r="H715" s="19">
        <f t="shared" si="77"/>
        <v>744.6</v>
      </c>
      <c r="I715" s="17">
        <v>744.6</v>
      </c>
      <c r="J715" s="19">
        <f t="shared" si="78"/>
        <v>2557.7976890626715</v>
      </c>
      <c r="K715" s="19">
        <f t="shared" si="79"/>
        <v>2595.8472290626714</v>
      </c>
      <c r="L715" s="19">
        <f t="shared" si="76"/>
        <v>2624.8530890626716</v>
      </c>
      <c r="M715" s="23">
        <f t="shared" si="80"/>
        <v>2610.3501590626715</v>
      </c>
      <c r="O715" s="17">
        <v>39</v>
      </c>
      <c r="P715" s="24">
        <v>0.5</v>
      </c>
      <c r="Q715" s="30">
        <f t="shared" si="81"/>
        <v>41</v>
      </c>
      <c r="R715">
        <v>41</v>
      </c>
      <c r="S715" s="24">
        <v>4.16</v>
      </c>
      <c r="T715" s="29">
        <v>112.78</v>
      </c>
      <c r="U715" s="29">
        <f aca="true" t="shared" si="82" ref="U715:U778">AVERAGE(T710:T715)</f>
        <v>112.78</v>
      </c>
      <c r="V715" s="26">
        <v>12.526</v>
      </c>
      <c r="W715" s="23">
        <v>2610.3501590626715</v>
      </c>
    </row>
    <row r="716" spans="1:23" ht="12.75">
      <c r="A716" s="1">
        <v>36346</v>
      </c>
      <c r="B716" s="14">
        <v>186</v>
      </c>
      <c r="C716" s="2">
        <v>0.90925926</v>
      </c>
      <c r="D716" s="15">
        <v>0.90925926</v>
      </c>
      <c r="E716" s="3">
        <v>7066</v>
      </c>
      <c r="F716" s="16">
        <v>0</v>
      </c>
      <c r="G716" s="18">
        <v>779.9</v>
      </c>
      <c r="H716" s="19">
        <f t="shared" si="77"/>
        <v>744.9</v>
      </c>
      <c r="I716" s="17">
        <v>744.9</v>
      </c>
      <c r="J716" s="19">
        <f t="shared" si="78"/>
        <v>2554.4526935000194</v>
      </c>
      <c r="K716" s="19">
        <f t="shared" si="79"/>
        <v>2592.5022335000194</v>
      </c>
      <c r="L716" s="19">
        <f t="shared" si="76"/>
        <v>2621.5080935000196</v>
      </c>
      <c r="M716" s="23">
        <f t="shared" si="80"/>
        <v>2607.0051635000195</v>
      </c>
      <c r="O716" s="17">
        <v>39</v>
      </c>
      <c r="P716" s="24">
        <v>0.534</v>
      </c>
      <c r="Q716" s="30">
        <f t="shared" si="81"/>
        <v>44.400000000000006</v>
      </c>
      <c r="R716">
        <v>44.4</v>
      </c>
      <c r="S716" s="24">
        <v>3.853</v>
      </c>
      <c r="T716" s="29">
        <v>50.401</v>
      </c>
      <c r="U716" s="29">
        <f t="shared" si="82"/>
        <v>81.5905</v>
      </c>
      <c r="V716" s="26">
        <v>12.551</v>
      </c>
      <c r="W716" s="23">
        <v>2607.0051635000195</v>
      </c>
    </row>
    <row r="717" spans="1:23" ht="12.75">
      <c r="A717" s="1">
        <v>36346</v>
      </c>
      <c r="B717" s="14">
        <v>186</v>
      </c>
      <c r="C717" s="2">
        <v>0.909375012</v>
      </c>
      <c r="D717" s="15">
        <v>0.909375012</v>
      </c>
      <c r="E717" s="3">
        <v>7076</v>
      </c>
      <c r="F717" s="16">
        <v>0</v>
      </c>
      <c r="G717" s="18">
        <v>779.8</v>
      </c>
      <c r="H717" s="19">
        <f t="shared" si="77"/>
        <v>744.8</v>
      </c>
      <c r="I717" s="17">
        <v>744.8</v>
      </c>
      <c r="J717" s="19">
        <f t="shared" si="78"/>
        <v>2555.567542313132</v>
      </c>
      <c r="K717" s="19">
        <f t="shared" si="79"/>
        <v>2593.617082313132</v>
      </c>
      <c r="L717" s="19">
        <f t="shared" si="76"/>
        <v>2622.622942313132</v>
      </c>
      <c r="M717" s="23">
        <f t="shared" si="80"/>
        <v>2608.120012313132</v>
      </c>
      <c r="O717" s="17">
        <v>38.8</v>
      </c>
      <c r="P717" s="24">
        <v>0.489</v>
      </c>
      <c r="Q717" s="30">
        <f t="shared" si="81"/>
        <v>39.9</v>
      </c>
      <c r="R717">
        <v>39.9</v>
      </c>
      <c r="S717" s="24">
        <v>3.823</v>
      </c>
      <c r="T717" s="29">
        <v>30.159</v>
      </c>
      <c r="U717" s="29">
        <f t="shared" si="82"/>
        <v>64.44666666666667</v>
      </c>
      <c r="V717" s="26">
        <v>12.517</v>
      </c>
      <c r="W717" s="23">
        <v>2608.120012313132</v>
      </c>
    </row>
    <row r="718" spans="1:23" ht="12.75">
      <c r="A718" s="1">
        <v>36346</v>
      </c>
      <c r="B718" s="14">
        <v>186</v>
      </c>
      <c r="C718" s="2">
        <v>0.909490764</v>
      </c>
      <c r="D718" s="15">
        <v>0.909490764</v>
      </c>
      <c r="E718" s="3">
        <v>7086</v>
      </c>
      <c r="F718" s="16">
        <v>0</v>
      </c>
      <c r="G718" s="18">
        <v>779.5</v>
      </c>
      <c r="H718" s="19">
        <f t="shared" si="77"/>
        <v>744.5</v>
      </c>
      <c r="I718" s="17">
        <v>744.5</v>
      </c>
      <c r="J718" s="19">
        <f t="shared" si="78"/>
        <v>2558.9129870795255</v>
      </c>
      <c r="K718" s="19">
        <f t="shared" si="79"/>
        <v>2596.9625270795254</v>
      </c>
      <c r="L718" s="19">
        <f t="shared" si="76"/>
        <v>2625.9683870795257</v>
      </c>
      <c r="M718" s="23">
        <f t="shared" si="80"/>
        <v>2611.4654570795255</v>
      </c>
      <c r="O718" s="17">
        <v>38.9</v>
      </c>
      <c r="P718" s="24">
        <v>0.514</v>
      </c>
      <c r="Q718" s="30">
        <f t="shared" si="81"/>
        <v>42.4</v>
      </c>
      <c r="R718">
        <v>42.4</v>
      </c>
      <c r="S718" s="24">
        <v>4.487</v>
      </c>
      <c r="T718" s="29">
        <v>177.848</v>
      </c>
      <c r="U718" s="29">
        <f t="shared" si="82"/>
        <v>92.797</v>
      </c>
      <c r="V718" s="26">
        <v>12.438</v>
      </c>
      <c r="W718" s="23">
        <v>2611.4654570795255</v>
      </c>
    </row>
    <row r="719" spans="1:23" ht="12.75">
      <c r="A719" s="1">
        <v>36346</v>
      </c>
      <c r="B719" s="14">
        <v>186</v>
      </c>
      <c r="C719" s="2">
        <v>0.909606457</v>
      </c>
      <c r="D719" s="15">
        <v>0.909606457</v>
      </c>
      <c r="E719" s="3">
        <v>7096</v>
      </c>
      <c r="F719" s="16">
        <v>0</v>
      </c>
      <c r="G719" s="18">
        <v>779.6</v>
      </c>
      <c r="H719" s="19">
        <f t="shared" si="77"/>
        <v>744.6</v>
      </c>
      <c r="I719" s="17">
        <v>744.6</v>
      </c>
      <c r="J719" s="19">
        <f t="shared" si="78"/>
        <v>2557.7976890626715</v>
      </c>
      <c r="K719" s="19">
        <f t="shared" si="79"/>
        <v>2595.8472290626714</v>
      </c>
      <c r="L719" s="19">
        <f t="shared" si="76"/>
        <v>2624.8530890626716</v>
      </c>
      <c r="M719" s="23">
        <f t="shared" si="80"/>
        <v>2610.3501590626715</v>
      </c>
      <c r="O719" s="17">
        <v>38.9</v>
      </c>
      <c r="P719" s="24">
        <v>0.504</v>
      </c>
      <c r="Q719" s="30">
        <f t="shared" si="81"/>
        <v>41.4</v>
      </c>
      <c r="R719">
        <v>41.4</v>
      </c>
      <c r="S719" s="24">
        <v>3.911</v>
      </c>
      <c r="T719" s="29">
        <v>52.468</v>
      </c>
      <c r="U719" s="29">
        <f t="shared" si="82"/>
        <v>84.7312</v>
      </c>
      <c r="V719" s="26">
        <v>12.476</v>
      </c>
      <c r="W719" s="23">
        <v>2610.3501590626715</v>
      </c>
    </row>
    <row r="720" spans="1:23" ht="12.75">
      <c r="A720" s="1">
        <v>36346</v>
      </c>
      <c r="B720" s="14">
        <v>186</v>
      </c>
      <c r="C720" s="2">
        <v>0.909722209</v>
      </c>
      <c r="D720" s="15">
        <v>0.909722209</v>
      </c>
      <c r="E720" s="3">
        <v>7106</v>
      </c>
      <c r="F720" s="16">
        <v>0</v>
      </c>
      <c r="G720" s="18">
        <v>779.5</v>
      </c>
      <c r="H720" s="19">
        <f t="shared" si="77"/>
        <v>744.5</v>
      </c>
      <c r="I720" s="17">
        <v>744.5</v>
      </c>
      <c r="J720" s="19">
        <f t="shared" si="78"/>
        <v>2558.9129870795255</v>
      </c>
      <c r="K720" s="19">
        <f t="shared" si="79"/>
        <v>2596.9625270795254</v>
      </c>
      <c r="L720" s="19">
        <f t="shared" si="76"/>
        <v>2625.9683870795257</v>
      </c>
      <c r="M720" s="23">
        <f t="shared" si="80"/>
        <v>2611.4654570795255</v>
      </c>
      <c r="O720" s="17">
        <v>38.9</v>
      </c>
      <c r="P720" s="24">
        <v>0.525</v>
      </c>
      <c r="Q720" s="30">
        <f t="shared" si="81"/>
        <v>43.5</v>
      </c>
      <c r="R720">
        <v>43.5</v>
      </c>
      <c r="S720" s="24">
        <v>4.349</v>
      </c>
      <c r="T720" s="29">
        <v>137.157</v>
      </c>
      <c r="U720" s="29">
        <f t="shared" si="82"/>
        <v>93.46883333333334</v>
      </c>
      <c r="V720" s="26">
        <v>12.468</v>
      </c>
      <c r="W720" s="23">
        <v>2611.4654570795255</v>
      </c>
    </row>
    <row r="721" spans="1:23" ht="12.75">
      <c r="A721" s="1">
        <v>36346</v>
      </c>
      <c r="B721" s="14">
        <v>186</v>
      </c>
      <c r="C721" s="2">
        <v>0.909837961</v>
      </c>
      <c r="D721" s="15">
        <v>0.909837961</v>
      </c>
      <c r="E721" s="3">
        <v>7116</v>
      </c>
      <c r="F721" s="16">
        <v>0</v>
      </c>
      <c r="G721" s="18">
        <v>778.9</v>
      </c>
      <c r="H721" s="19">
        <f t="shared" si="77"/>
        <v>743.9</v>
      </c>
      <c r="I721" s="17">
        <v>743.9</v>
      </c>
      <c r="J721" s="19">
        <f t="shared" si="78"/>
        <v>2565.6079227058144</v>
      </c>
      <c r="K721" s="19">
        <f t="shared" si="79"/>
        <v>2603.6574627058144</v>
      </c>
      <c r="L721" s="19">
        <f t="shared" si="76"/>
        <v>2632.6633227058146</v>
      </c>
      <c r="M721" s="23">
        <f t="shared" si="80"/>
        <v>2618.1603927058145</v>
      </c>
      <c r="O721" s="17">
        <v>38.9</v>
      </c>
      <c r="P721" s="24">
        <v>0.504</v>
      </c>
      <c r="Q721" s="30">
        <f t="shared" si="81"/>
        <v>41.4</v>
      </c>
      <c r="R721">
        <v>41.4</v>
      </c>
      <c r="S721" s="24">
        <v>4.031</v>
      </c>
      <c r="T721" s="29">
        <v>74.916</v>
      </c>
      <c r="U721" s="29">
        <f t="shared" si="82"/>
        <v>87.15816666666667</v>
      </c>
      <c r="V721" s="26">
        <v>12.417</v>
      </c>
      <c r="W721" s="23">
        <v>2618.1603927058145</v>
      </c>
    </row>
    <row r="722" spans="1:23" ht="12.75">
      <c r="A722" s="1">
        <v>36346</v>
      </c>
      <c r="B722" s="14">
        <v>186</v>
      </c>
      <c r="C722" s="2">
        <v>0.909953713</v>
      </c>
      <c r="D722" s="15">
        <v>0.909953713</v>
      </c>
      <c r="E722" s="3">
        <v>7126</v>
      </c>
      <c r="F722" s="16">
        <v>0</v>
      </c>
      <c r="G722" s="18">
        <v>779</v>
      </c>
      <c r="H722" s="19">
        <f t="shared" si="77"/>
        <v>744</v>
      </c>
      <c r="I722" s="17">
        <v>744</v>
      </c>
      <c r="J722" s="19">
        <f t="shared" si="78"/>
        <v>2564.4917251946235</v>
      </c>
      <c r="K722" s="19">
        <f t="shared" si="79"/>
        <v>2602.5412651946235</v>
      </c>
      <c r="L722" s="19">
        <f t="shared" si="76"/>
        <v>2631.5471251946237</v>
      </c>
      <c r="M722" s="23">
        <f t="shared" si="80"/>
        <v>2617.0441951946236</v>
      </c>
      <c r="O722" s="17">
        <v>38.6</v>
      </c>
      <c r="P722" s="24">
        <v>0.531</v>
      </c>
      <c r="Q722" s="30">
        <f t="shared" si="81"/>
        <v>44.1</v>
      </c>
      <c r="R722">
        <v>44.1</v>
      </c>
      <c r="S722" s="24">
        <v>4.219</v>
      </c>
      <c r="T722" s="29">
        <v>117.605</v>
      </c>
      <c r="U722" s="29">
        <f t="shared" si="82"/>
        <v>98.35883333333334</v>
      </c>
      <c r="V722" s="26">
        <v>12.456</v>
      </c>
      <c r="W722" s="23">
        <v>2617.0441951946236</v>
      </c>
    </row>
    <row r="723" spans="1:23" ht="12.75">
      <c r="A723" s="1">
        <v>36346</v>
      </c>
      <c r="B723" s="14">
        <v>186</v>
      </c>
      <c r="C723" s="2">
        <v>0.910069466</v>
      </c>
      <c r="D723" s="15">
        <v>0.910069466</v>
      </c>
      <c r="E723" s="3">
        <v>7136</v>
      </c>
      <c r="F723" s="16">
        <v>0</v>
      </c>
      <c r="G723" s="18">
        <v>779.8</v>
      </c>
      <c r="H723" s="19">
        <f t="shared" si="77"/>
        <v>744.8</v>
      </c>
      <c r="I723" s="17">
        <v>744.8</v>
      </c>
      <c r="J723" s="19">
        <f t="shared" si="78"/>
        <v>2555.567542313132</v>
      </c>
      <c r="K723" s="19">
        <f t="shared" si="79"/>
        <v>2593.617082313132</v>
      </c>
      <c r="L723" s="19">
        <f t="shared" si="76"/>
        <v>2622.622942313132</v>
      </c>
      <c r="M723" s="23">
        <f t="shared" si="80"/>
        <v>2608.120012313132</v>
      </c>
      <c r="O723" s="17">
        <v>38.7</v>
      </c>
      <c r="P723" s="24">
        <v>0.509</v>
      </c>
      <c r="Q723" s="30">
        <f t="shared" si="81"/>
        <v>41.9</v>
      </c>
      <c r="R723">
        <v>41.9</v>
      </c>
      <c r="S723" s="24">
        <v>4.564</v>
      </c>
      <c r="T723" s="29">
        <v>202.225</v>
      </c>
      <c r="U723" s="29">
        <f t="shared" si="82"/>
        <v>127.0365</v>
      </c>
      <c r="V723" s="26">
        <v>12.456</v>
      </c>
      <c r="W723" s="23">
        <v>2608.120012313132</v>
      </c>
    </row>
    <row r="724" spans="1:23" ht="12.75">
      <c r="A724" s="1">
        <v>36346</v>
      </c>
      <c r="B724" s="14">
        <v>186</v>
      </c>
      <c r="C724" s="2">
        <v>0.910185158</v>
      </c>
      <c r="D724" s="15">
        <v>0.910185158</v>
      </c>
      <c r="E724" s="3">
        <v>7146</v>
      </c>
      <c r="F724" s="16">
        <v>0</v>
      </c>
      <c r="G724" s="18">
        <v>780.9</v>
      </c>
      <c r="H724" s="19">
        <f t="shared" si="77"/>
        <v>745.9</v>
      </c>
      <c r="I724" s="17">
        <v>745.9</v>
      </c>
      <c r="J724" s="19">
        <f t="shared" si="78"/>
        <v>2543.3124297256077</v>
      </c>
      <c r="K724" s="19">
        <f t="shared" si="79"/>
        <v>2581.3619697256077</v>
      </c>
      <c r="L724" s="19">
        <f t="shared" si="76"/>
        <v>2610.367829725608</v>
      </c>
      <c r="M724" s="23">
        <f t="shared" si="80"/>
        <v>2595.8648997256078</v>
      </c>
      <c r="O724" s="17">
        <v>39</v>
      </c>
      <c r="P724" s="24">
        <v>0.539</v>
      </c>
      <c r="Q724" s="30">
        <f t="shared" si="81"/>
        <v>44.900000000000006</v>
      </c>
      <c r="R724">
        <v>44.9</v>
      </c>
      <c r="S724" s="24">
        <v>4.139</v>
      </c>
      <c r="T724" s="29">
        <v>97.914</v>
      </c>
      <c r="U724" s="29">
        <f t="shared" si="82"/>
        <v>113.71416666666666</v>
      </c>
      <c r="V724" s="26">
        <v>12.514</v>
      </c>
      <c r="W724" s="23">
        <v>2595.8648997256078</v>
      </c>
    </row>
    <row r="725" spans="1:23" ht="12.75">
      <c r="A725" s="1">
        <v>36346</v>
      </c>
      <c r="B725" s="14">
        <v>186</v>
      </c>
      <c r="C725" s="2">
        <v>0.91030091</v>
      </c>
      <c r="D725" s="15">
        <v>0.91030091</v>
      </c>
      <c r="E725" s="3">
        <v>7156</v>
      </c>
      <c r="F725" s="16">
        <v>0</v>
      </c>
      <c r="G725" s="18">
        <v>782.4</v>
      </c>
      <c r="H725" s="19">
        <f t="shared" si="77"/>
        <v>747.4</v>
      </c>
      <c r="I725" s="17">
        <v>747.4</v>
      </c>
      <c r="J725" s="19">
        <f t="shared" si="78"/>
        <v>2526.630006572431</v>
      </c>
      <c r="K725" s="19">
        <f t="shared" si="79"/>
        <v>2564.679546572431</v>
      </c>
      <c r="L725" s="19">
        <f t="shared" si="76"/>
        <v>2593.685406572431</v>
      </c>
      <c r="M725" s="23">
        <f t="shared" si="80"/>
        <v>2579.182476572431</v>
      </c>
      <c r="O725" s="17">
        <v>39.3</v>
      </c>
      <c r="P725" s="24">
        <v>0.499</v>
      </c>
      <c r="Q725" s="30">
        <f t="shared" si="81"/>
        <v>40.9</v>
      </c>
      <c r="R725">
        <v>40.9</v>
      </c>
      <c r="S725" s="24">
        <v>4.634</v>
      </c>
      <c r="T725" s="29">
        <v>203.672</v>
      </c>
      <c r="U725" s="29">
        <f t="shared" si="82"/>
        <v>138.91483333333335</v>
      </c>
      <c r="V725" s="26">
        <v>12.549</v>
      </c>
      <c r="W725" s="23">
        <v>2579.182476572431</v>
      </c>
    </row>
    <row r="726" spans="1:23" ht="12.75">
      <c r="A726" s="1">
        <v>36346</v>
      </c>
      <c r="B726" s="14">
        <v>186</v>
      </c>
      <c r="C726" s="2">
        <v>0.910416663</v>
      </c>
      <c r="D726" s="15">
        <v>0.910416663</v>
      </c>
      <c r="E726" s="3">
        <v>7166</v>
      </c>
      <c r="F726" s="16">
        <v>0</v>
      </c>
      <c r="G726" s="18">
        <v>782.7</v>
      </c>
      <c r="H726" s="19">
        <f t="shared" si="77"/>
        <v>747.7</v>
      </c>
      <c r="I726" s="17">
        <v>747.7</v>
      </c>
      <c r="J726" s="19">
        <f t="shared" si="78"/>
        <v>2523.2975399213256</v>
      </c>
      <c r="K726" s="19">
        <f t="shared" si="79"/>
        <v>2561.3470799213255</v>
      </c>
      <c r="L726" s="19">
        <f t="shared" si="76"/>
        <v>2590.3529399213257</v>
      </c>
      <c r="M726" s="23">
        <f t="shared" si="80"/>
        <v>2575.8500099213256</v>
      </c>
      <c r="O726" s="17">
        <v>39</v>
      </c>
      <c r="P726" s="24">
        <v>0.524</v>
      </c>
      <c r="Q726" s="30">
        <f t="shared" si="81"/>
        <v>43.400000000000006</v>
      </c>
      <c r="R726">
        <v>43.4</v>
      </c>
      <c r="S726" s="24">
        <v>3.822</v>
      </c>
      <c r="T726" s="29">
        <v>36.362</v>
      </c>
      <c r="U726" s="29">
        <f t="shared" si="82"/>
        <v>122.11566666666666</v>
      </c>
      <c r="V726" s="26">
        <v>12.531</v>
      </c>
      <c r="W726" s="23">
        <v>2575.8500099213256</v>
      </c>
    </row>
    <row r="727" spans="1:23" ht="12.75">
      <c r="A727" s="1">
        <v>36346</v>
      </c>
      <c r="B727" s="14">
        <v>186</v>
      </c>
      <c r="C727" s="2">
        <v>0.910532415</v>
      </c>
      <c r="D727" s="15">
        <v>0.910532415</v>
      </c>
      <c r="E727" s="3">
        <v>7176</v>
      </c>
      <c r="F727" s="16">
        <v>0</v>
      </c>
      <c r="G727" s="18">
        <v>784.2</v>
      </c>
      <c r="H727" s="19">
        <f t="shared" si="77"/>
        <v>749.2</v>
      </c>
      <c r="I727" s="17">
        <v>749.2</v>
      </c>
      <c r="J727" s="19">
        <f t="shared" si="78"/>
        <v>2506.6552375267866</v>
      </c>
      <c r="K727" s="19">
        <f t="shared" si="79"/>
        <v>2544.7047775267865</v>
      </c>
      <c r="L727" s="19">
        <f t="shared" si="76"/>
        <v>2573.7106375267867</v>
      </c>
      <c r="M727" s="23">
        <f t="shared" si="80"/>
        <v>2559.2077075267866</v>
      </c>
      <c r="O727" s="17">
        <v>38.8</v>
      </c>
      <c r="P727" s="24">
        <v>0.499</v>
      </c>
      <c r="Q727" s="30">
        <f t="shared" si="81"/>
        <v>40.9</v>
      </c>
      <c r="R727">
        <v>40.9</v>
      </c>
      <c r="S727" s="24">
        <v>4.09</v>
      </c>
      <c r="T727" s="29">
        <v>99.982</v>
      </c>
      <c r="U727" s="29">
        <f t="shared" si="82"/>
        <v>126.29333333333331</v>
      </c>
      <c r="V727" s="26">
        <v>12.513</v>
      </c>
      <c r="W727" s="23">
        <v>2559.2077075267866</v>
      </c>
    </row>
    <row r="728" spans="1:23" ht="12.75">
      <c r="A728" s="1">
        <v>36346</v>
      </c>
      <c r="B728" s="14">
        <v>186</v>
      </c>
      <c r="C728" s="2">
        <v>0.910648167</v>
      </c>
      <c r="D728" s="15">
        <v>0.910648167</v>
      </c>
      <c r="E728" s="3">
        <v>7186</v>
      </c>
      <c r="F728" s="16">
        <v>0</v>
      </c>
      <c r="G728" s="18">
        <v>785.9</v>
      </c>
      <c r="H728" s="19">
        <f t="shared" si="77"/>
        <v>750.9</v>
      </c>
      <c r="I728" s="17">
        <v>750.9</v>
      </c>
      <c r="J728" s="19">
        <f t="shared" si="78"/>
        <v>2487.834194428799</v>
      </c>
      <c r="K728" s="19">
        <f t="shared" si="79"/>
        <v>2525.883734428799</v>
      </c>
      <c r="L728" s="19">
        <f t="shared" si="76"/>
        <v>2554.8895944287992</v>
      </c>
      <c r="M728" s="23">
        <f t="shared" si="80"/>
        <v>2540.386664428799</v>
      </c>
      <c r="O728" s="17">
        <v>39</v>
      </c>
      <c r="P728" s="24">
        <v>0.534</v>
      </c>
      <c r="Q728" s="30">
        <f t="shared" si="81"/>
        <v>44.400000000000006</v>
      </c>
      <c r="R728">
        <v>44.4</v>
      </c>
      <c r="S728" s="24">
        <v>4.309</v>
      </c>
      <c r="T728" s="29">
        <v>142.671</v>
      </c>
      <c r="U728" s="29">
        <f t="shared" si="82"/>
        <v>130.471</v>
      </c>
      <c r="V728" s="26">
        <v>12.525</v>
      </c>
      <c r="W728" s="23">
        <v>2540.386664428799</v>
      </c>
    </row>
    <row r="729" spans="1:23" ht="12.75">
      <c r="A729" s="1">
        <v>36346</v>
      </c>
      <c r="B729" s="14">
        <v>186</v>
      </c>
      <c r="C729" s="2">
        <v>0.91076386</v>
      </c>
      <c r="D729" s="15">
        <v>0.91076386</v>
      </c>
      <c r="E729" s="3">
        <v>7196</v>
      </c>
      <c r="F729" s="16">
        <v>0</v>
      </c>
      <c r="G729" s="18">
        <v>786.8</v>
      </c>
      <c r="H729" s="19">
        <f t="shared" si="77"/>
        <v>751.8</v>
      </c>
      <c r="I729" s="17">
        <v>751.8</v>
      </c>
      <c r="J729" s="19">
        <f t="shared" si="78"/>
        <v>2477.8873559002745</v>
      </c>
      <c r="K729" s="19">
        <f t="shared" si="79"/>
        <v>2515.9368959002745</v>
      </c>
      <c r="L729" s="19">
        <f t="shared" si="76"/>
        <v>2544.9427559002747</v>
      </c>
      <c r="M729" s="23">
        <f t="shared" si="80"/>
        <v>2530.4398259002746</v>
      </c>
      <c r="O729" s="17">
        <v>38.6</v>
      </c>
      <c r="P729" s="24">
        <v>0.505</v>
      </c>
      <c r="Q729" s="30">
        <f t="shared" si="81"/>
        <v>41.5</v>
      </c>
      <c r="R729">
        <v>41.5</v>
      </c>
      <c r="S729" s="24">
        <v>3.783</v>
      </c>
      <c r="T729" s="29">
        <v>38.429</v>
      </c>
      <c r="U729" s="29">
        <f t="shared" si="82"/>
        <v>103.17166666666668</v>
      </c>
      <c r="V729" s="26">
        <v>12.526</v>
      </c>
      <c r="W729" s="23">
        <v>2530.4398259002746</v>
      </c>
    </row>
    <row r="730" spans="1:23" ht="12.75">
      <c r="A730" s="1">
        <v>36346</v>
      </c>
      <c r="B730" s="14">
        <v>186</v>
      </c>
      <c r="C730" s="2">
        <v>0.910879612</v>
      </c>
      <c r="D730" s="15">
        <v>0.910879612</v>
      </c>
      <c r="E730" s="3">
        <v>7206</v>
      </c>
      <c r="F730" s="16">
        <v>0</v>
      </c>
      <c r="G730" s="18">
        <v>787.8</v>
      </c>
      <c r="H730" s="19">
        <f t="shared" si="77"/>
        <v>752.8</v>
      </c>
      <c r="I730" s="17">
        <v>752.8</v>
      </c>
      <c r="J730" s="19">
        <f t="shared" si="78"/>
        <v>2466.8492692397613</v>
      </c>
      <c r="K730" s="19">
        <f t="shared" si="79"/>
        <v>2504.8988092397612</v>
      </c>
      <c r="L730" s="19">
        <f t="shared" si="76"/>
        <v>2533.9046692397615</v>
      </c>
      <c r="M730" s="23">
        <f t="shared" si="80"/>
        <v>2519.4017392397614</v>
      </c>
      <c r="O730" s="17">
        <v>38.6</v>
      </c>
      <c r="P730" s="24">
        <v>0.538</v>
      </c>
      <c r="Q730" s="30">
        <f t="shared" si="81"/>
        <v>44.800000000000004</v>
      </c>
      <c r="R730">
        <v>44.8</v>
      </c>
      <c r="S730" s="24">
        <v>3.742</v>
      </c>
      <c r="T730" s="29">
        <v>18.119</v>
      </c>
      <c r="U730" s="29">
        <f t="shared" si="82"/>
        <v>89.8725</v>
      </c>
      <c r="V730" s="26">
        <v>12.526</v>
      </c>
      <c r="W730" s="23">
        <v>2519.4017392397614</v>
      </c>
    </row>
    <row r="731" spans="1:23" ht="12.75">
      <c r="A731" s="1">
        <v>36346</v>
      </c>
      <c r="B731" s="14">
        <v>186</v>
      </c>
      <c r="C731" s="2">
        <v>0.910995364</v>
      </c>
      <c r="D731" s="15">
        <v>0.910995364</v>
      </c>
      <c r="E731" s="3">
        <v>7216</v>
      </c>
      <c r="F731" s="16">
        <v>0</v>
      </c>
      <c r="G731" s="18">
        <v>788.7</v>
      </c>
      <c r="H731" s="19">
        <f t="shared" si="77"/>
        <v>753.7</v>
      </c>
      <c r="I731" s="17">
        <v>753.7</v>
      </c>
      <c r="J731" s="19">
        <f t="shared" si="78"/>
        <v>2456.9275206517686</v>
      </c>
      <c r="K731" s="19">
        <f t="shared" si="79"/>
        <v>2494.9770606517686</v>
      </c>
      <c r="L731" s="19">
        <f t="shared" si="76"/>
        <v>2523.982920651769</v>
      </c>
      <c r="M731" s="23">
        <f t="shared" si="80"/>
        <v>2509.4799906517687</v>
      </c>
      <c r="O731" s="17">
        <v>39.9</v>
      </c>
      <c r="P731" s="24">
        <v>0.499</v>
      </c>
      <c r="Q731" s="30">
        <f t="shared" si="81"/>
        <v>40.9</v>
      </c>
      <c r="R731">
        <v>40.9</v>
      </c>
      <c r="S731" s="24">
        <v>4.248</v>
      </c>
      <c r="T731" s="29">
        <v>123.739</v>
      </c>
      <c r="U731" s="29">
        <f t="shared" si="82"/>
        <v>76.55033333333334</v>
      </c>
      <c r="V731" s="26">
        <v>12.484</v>
      </c>
      <c r="W731" s="23">
        <v>2509.4799906517687</v>
      </c>
    </row>
    <row r="732" spans="1:23" ht="12.75">
      <c r="A732" s="1">
        <v>36346</v>
      </c>
      <c r="B732" s="14">
        <v>186</v>
      </c>
      <c r="C732" s="2">
        <v>0.911111116</v>
      </c>
      <c r="D732" s="15">
        <v>0.911111116</v>
      </c>
      <c r="E732" s="3">
        <v>7226</v>
      </c>
      <c r="F732" s="16">
        <v>0</v>
      </c>
      <c r="G732" s="18">
        <v>790.3</v>
      </c>
      <c r="H732" s="19">
        <f t="shared" si="77"/>
        <v>755.3</v>
      </c>
      <c r="I732" s="17">
        <v>755.3</v>
      </c>
      <c r="J732" s="19">
        <f t="shared" si="78"/>
        <v>2439.318074430117</v>
      </c>
      <c r="K732" s="19">
        <f t="shared" si="79"/>
        <v>2477.367614430117</v>
      </c>
      <c r="L732" s="19">
        <f t="shared" si="76"/>
        <v>2506.3734744301173</v>
      </c>
      <c r="M732" s="23">
        <f t="shared" si="80"/>
        <v>2491.870544430117</v>
      </c>
      <c r="O732" s="17">
        <v>40.1</v>
      </c>
      <c r="P732" s="24">
        <v>0.499</v>
      </c>
      <c r="Q732" s="30">
        <f t="shared" si="81"/>
        <v>40.9</v>
      </c>
      <c r="R732">
        <v>40.9</v>
      </c>
      <c r="S732" s="24">
        <v>4.089</v>
      </c>
      <c r="T732" s="29">
        <v>103.428</v>
      </c>
      <c r="U732" s="29">
        <f t="shared" si="82"/>
        <v>87.72800000000001</v>
      </c>
      <c r="V732" s="26">
        <v>12.526</v>
      </c>
      <c r="W732" s="23">
        <v>2491.870544430117</v>
      </c>
    </row>
    <row r="733" spans="1:23" ht="12.75">
      <c r="A733" s="1">
        <v>36346</v>
      </c>
      <c r="B733" s="14">
        <v>186</v>
      </c>
      <c r="C733" s="2">
        <v>0.911226869</v>
      </c>
      <c r="D733" s="15">
        <v>0.911226869</v>
      </c>
      <c r="E733" s="3">
        <v>7236</v>
      </c>
      <c r="F733" s="16">
        <v>0</v>
      </c>
      <c r="G733" s="18">
        <v>791.6</v>
      </c>
      <c r="H733" s="19">
        <f t="shared" si="77"/>
        <v>756.6</v>
      </c>
      <c r="I733" s="17">
        <v>756.6</v>
      </c>
      <c r="J733" s="19">
        <f t="shared" si="78"/>
        <v>2425.0378449916566</v>
      </c>
      <c r="K733" s="19">
        <f t="shared" si="79"/>
        <v>2463.0873849916566</v>
      </c>
      <c r="L733" s="19">
        <f t="shared" si="76"/>
        <v>2492.093244991657</v>
      </c>
      <c r="M733" s="23">
        <f t="shared" si="80"/>
        <v>2477.5903149916567</v>
      </c>
      <c r="O733" s="17">
        <v>40</v>
      </c>
      <c r="P733" s="24">
        <v>0.479</v>
      </c>
      <c r="Q733" s="30">
        <f t="shared" si="81"/>
        <v>38.9</v>
      </c>
      <c r="R733">
        <v>38.9</v>
      </c>
      <c r="S733" s="24">
        <v>3.999</v>
      </c>
      <c r="T733" s="29">
        <v>83.186</v>
      </c>
      <c r="U733" s="29">
        <f t="shared" si="82"/>
        <v>84.92866666666667</v>
      </c>
      <c r="V733" s="26">
        <v>12.525</v>
      </c>
      <c r="W733" s="23">
        <v>2477.5903149916567</v>
      </c>
    </row>
    <row r="734" spans="1:23" ht="12.75">
      <c r="A734" s="1">
        <v>36346</v>
      </c>
      <c r="B734" s="14">
        <v>186</v>
      </c>
      <c r="C734" s="2">
        <v>0.911342621</v>
      </c>
      <c r="D734" s="15">
        <v>0.911342621</v>
      </c>
      <c r="E734" s="3">
        <v>7246</v>
      </c>
      <c r="F734" s="16">
        <v>0</v>
      </c>
      <c r="G734" s="18">
        <v>792.4</v>
      </c>
      <c r="H734" s="19">
        <f t="shared" si="77"/>
        <v>757.4</v>
      </c>
      <c r="I734" s="17">
        <v>757.4</v>
      </c>
      <c r="J734" s="19">
        <f t="shared" si="78"/>
        <v>2416.262202038057</v>
      </c>
      <c r="K734" s="19">
        <f t="shared" si="79"/>
        <v>2454.3117420380568</v>
      </c>
      <c r="L734" s="19">
        <f t="shared" si="76"/>
        <v>2483.317602038057</v>
      </c>
      <c r="M734" s="23">
        <f t="shared" si="80"/>
        <v>2468.814672038057</v>
      </c>
      <c r="O734" s="17">
        <v>40</v>
      </c>
      <c r="P734" s="24">
        <v>0.51</v>
      </c>
      <c r="Q734" s="30">
        <f t="shared" si="81"/>
        <v>42</v>
      </c>
      <c r="R734">
        <v>42</v>
      </c>
      <c r="S734" s="24">
        <v>4.773</v>
      </c>
      <c r="T734" s="29">
        <v>251.876</v>
      </c>
      <c r="U734" s="29">
        <f t="shared" si="82"/>
        <v>103.12950000000001</v>
      </c>
      <c r="V734" s="26">
        <v>12.488</v>
      </c>
      <c r="W734" s="23">
        <v>2468.814672038057</v>
      </c>
    </row>
    <row r="735" spans="1:23" ht="12.75">
      <c r="A735" s="1">
        <v>36346</v>
      </c>
      <c r="B735" s="14">
        <v>186</v>
      </c>
      <c r="C735" s="2">
        <v>0.911458313</v>
      </c>
      <c r="D735" s="15">
        <v>0.911458313</v>
      </c>
      <c r="E735" s="3">
        <v>7256</v>
      </c>
      <c r="F735" s="16">
        <v>0</v>
      </c>
      <c r="G735" s="18">
        <v>792.9</v>
      </c>
      <c r="H735" s="19">
        <f t="shared" si="77"/>
        <v>757.9</v>
      </c>
      <c r="I735" s="17">
        <v>757.9</v>
      </c>
      <c r="J735" s="19">
        <f t="shared" si="78"/>
        <v>2410.782130980594</v>
      </c>
      <c r="K735" s="19">
        <f t="shared" si="79"/>
        <v>2448.831670980594</v>
      </c>
      <c r="L735" s="19">
        <f t="shared" si="76"/>
        <v>2477.8375309805942</v>
      </c>
      <c r="M735" s="23">
        <f t="shared" si="80"/>
        <v>2463.334600980594</v>
      </c>
      <c r="O735" s="17">
        <v>40.2</v>
      </c>
      <c r="P735" s="24">
        <v>0.494</v>
      </c>
      <c r="Q735" s="30">
        <f t="shared" si="81"/>
        <v>40.4</v>
      </c>
      <c r="R735">
        <v>40.4</v>
      </c>
      <c r="S735" s="24">
        <v>4.299</v>
      </c>
      <c r="T735" s="29">
        <v>147.496</v>
      </c>
      <c r="U735" s="29">
        <f t="shared" si="82"/>
        <v>121.30733333333332</v>
      </c>
      <c r="V735" s="26">
        <v>12.566</v>
      </c>
      <c r="W735" s="23">
        <v>2463.334600980594</v>
      </c>
    </row>
    <row r="736" spans="1:23" ht="12.75">
      <c r="A736" s="1">
        <v>36346</v>
      </c>
      <c r="B736" s="14">
        <v>186</v>
      </c>
      <c r="C736" s="2">
        <v>0.911574066</v>
      </c>
      <c r="D736" s="15">
        <v>0.911574066</v>
      </c>
      <c r="E736" s="3">
        <v>7266</v>
      </c>
      <c r="F736" s="16">
        <v>0</v>
      </c>
      <c r="G736" s="18">
        <v>794.1</v>
      </c>
      <c r="H736" s="19">
        <f t="shared" si="77"/>
        <v>759.1</v>
      </c>
      <c r="I736" s="17">
        <v>759.1</v>
      </c>
      <c r="J736" s="19">
        <f t="shared" si="78"/>
        <v>2397.6446969333488</v>
      </c>
      <c r="K736" s="19">
        <f t="shared" si="79"/>
        <v>2435.6942369333487</v>
      </c>
      <c r="L736" s="19">
        <f t="shared" si="76"/>
        <v>2464.700096933349</v>
      </c>
      <c r="M736" s="23">
        <f t="shared" si="80"/>
        <v>2450.197166933349</v>
      </c>
      <c r="O736" s="17">
        <v>40.4</v>
      </c>
      <c r="P736" s="24">
        <v>0.515</v>
      </c>
      <c r="Q736" s="30">
        <f t="shared" si="81"/>
        <v>42.5</v>
      </c>
      <c r="R736">
        <v>42.5</v>
      </c>
      <c r="S736" s="24">
        <v>4.209</v>
      </c>
      <c r="T736" s="29">
        <v>127.185</v>
      </c>
      <c r="U736" s="29">
        <f t="shared" si="82"/>
        <v>139.485</v>
      </c>
      <c r="V736" s="26">
        <v>12.554</v>
      </c>
      <c r="W736" s="23">
        <v>2450.197166933349</v>
      </c>
    </row>
    <row r="737" spans="1:23" ht="12.75">
      <c r="A737" s="1">
        <v>36346</v>
      </c>
      <c r="B737" s="14">
        <v>186</v>
      </c>
      <c r="C737" s="2">
        <v>0.911689818</v>
      </c>
      <c r="D737" s="15">
        <v>0.911689818</v>
      </c>
      <c r="E737" s="3">
        <v>7276</v>
      </c>
      <c r="F737" s="16">
        <v>0</v>
      </c>
      <c r="G737" s="18">
        <v>795.8</v>
      </c>
      <c r="H737" s="19">
        <f t="shared" si="77"/>
        <v>760.8</v>
      </c>
      <c r="I737" s="17">
        <v>760.8</v>
      </c>
      <c r="J737" s="19">
        <f t="shared" si="78"/>
        <v>2379.068839022674</v>
      </c>
      <c r="K737" s="19">
        <f t="shared" si="79"/>
        <v>2417.118379022674</v>
      </c>
      <c r="L737" s="19">
        <f t="shared" si="76"/>
        <v>2446.1242390226744</v>
      </c>
      <c r="M737" s="23">
        <f t="shared" si="80"/>
        <v>2431.6213090226743</v>
      </c>
      <c r="O737" s="17">
        <v>40.8</v>
      </c>
      <c r="P737" s="24">
        <v>0.495</v>
      </c>
      <c r="Q737" s="30">
        <f t="shared" si="81"/>
        <v>40.5</v>
      </c>
      <c r="R737">
        <v>40.5</v>
      </c>
      <c r="S737" s="24">
        <v>4.604</v>
      </c>
      <c r="T737" s="29">
        <v>211.943</v>
      </c>
      <c r="U737" s="29">
        <f t="shared" si="82"/>
        <v>154.18566666666666</v>
      </c>
      <c r="V737" s="26">
        <v>12.519</v>
      </c>
      <c r="W737" s="23">
        <v>2431.6213090226743</v>
      </c>
    </row>
    <row r="738" spans="1:23" ht="12.75">
      <c r="A738" s="1">
        <v>36346</v>
      </c>
      <c r="B738" s="14">
        <v>186</v>
      </c>
      <c r="C738" s="2">
        <v>0.91180557</v>
      </c>
      <c r="D738" s="15">
        <v>0.91180557</v>
      </c>
      <c r="E738" s="3">
        <v>7286</v>
      </c>
      <c r="F738" s="16">
        <v>0</v>
      </c>
      <c r="G738" s="18">
        <v>796.6</v>
      </c>
      <c r="H738" s="19">
        <f t="shared" si="77"/>
        <v>761.6</v>
      </c>
      <c r="I738" s="17">
        <v>761.6</v>
      </c>
      <c r="J738" s="19">
        <f t="shared" si="78"/>
        <v>2370.3416165987746</v>
      </c>
      <c r="K738" s="19">
        <f t="shared" si="79"/>
        <v>2408.3911565987746</v>
      </c>
      <c r="L738" s="19">
        <f t="shared" si="76"/>
        <v>2437.397016598775</v>
      </c>
      <c r="M738" s="23">
        <f t="shared" si="80"/>
        <v>2422.8940865987747</v>
      </c>
      <c r="O738" s="17">
        <v>40.3</v>
      </c>
      <c r="P738" s="24">
        <v>0.506</v>
      </c>
      <c r="Q738" s="30">
        <f t="shared" si="81"/>
        <v>41.6</v>
      </c>
      <c r="R738">
        <v>41.6</v>
      </c>
      <c r="S738" s="24">
        <v>3.764</v>
      </c>
      <c r="T738" s="29">
        <v>44.632</v>
      </c>
      <c r="U738" s="29">
        <f t="shared" si="82"/>
        <v>144.3863333333333</v>
      </c>
      <c r="V738" s="26">
        <v>12.528</v>
      </c>
      <c r="W738" s="23">
        <v>2422.8940865987747</v>
      </c>
    </row>
    <row r="739" spans="1:23" ht="12.75">
      <c r="A739" s="1">
        <v>36346</v>
      </c>
      <c r="B739" s="14">
        <v>186</v>
      </c>
      <c r="C739" s="2">
        <v>0.911921322</v>
      </c>
      <c r="D739" s="15">
        <v>0.911921322</v>
      </c>
      <c r="E739" s="3">
        <v>7296</v>
      </c>
      <c r="F739" s="16">
        <v>0</v>
      </c>
      <c r="G739" s="18">
        <v>797.9</v>
      </c>
      <c r="H739" s="19">
        <f t="shared" si="77"/>
        <v>762.9</v>
      </c>
      <c r="I739" s="17">
        <v>762.9</v>
      </c>
      <c r="J739" s="19">
        <f t="shared" si="78"/>
        <v>2356.179413384332</v>
      </c>
      <c r="K739" s="19">
        <f t="shared" si="79"/>
        <v>2394.228953384332</v>
      </c>
      <c r="L739" s="19">
        <f t="shared" si="76"/>
        <v>2423.234813384332</v>
      </c>
      <c r="M739" s="23">
        <f t="shared" si="80"/>
        <v>2408.731883384332</v>
      </c>
      <c r="O739" s="17">
        <v>41.3</v>
      </c>
      <c r="P739" s="24">
        <v>0.47</v>
      </c>
      <c r="Q739" s="30">
        <f t="shared" si="81"/>
        <v>38</v>
      </c>
      <c r="R739">
        <v>38</v>
      </c>
      <c r="S739" s="24">
        <v>3.694</v>
      </c>
      <c r="T739" s="29">
        <v>24.253</v>
      </c>
      <c r="U739" s="29">
        <f t="shared" si="82"/>
        <v>134.56416666666667</v>
      </c>
      <c r="V739" s="26">
        <v>12.486</v>
      </c>
      <c r="W739" s="23">
        <v>2408.731883384332</v>
      </c>
    </row>
    <row r="740" spans="1:23" ht="12.75">
      <c r="A740" s="1">
        <v>36346</v>
      </c>
      <c r="B740" s="14">
        <v>186</v>
      </c>
      <c r="C740" s="2">
        <v>0.912037015</v>
      </c>
      <c r="D740" s="15">
        <v>0.912037015</v>
      </c>
      <c r="E740" s="3">
        <v>7306</v>
      </c>
      <c r="F740" s="16">
        <v>0</v>
      </c>
      <c r="G740" s="18">
        <v>799.3</v>
      </c>
      <c r="H740" s="19">
        <f t="shared" si="77"/>
        <v>764.3</v>
      </c>
      <c r="I740" s="17">
        <v>764.3</v>
      </c>
      <c r="J740" s="19">
        <f t="shared" si="78"/>
        <v>2340.954773288291</v>
      </c>
      <c r="K740" s="19">
        <f t="shared" si="79"/>
        <v>2379.004313288291</v>
      </c>
      <c r="L740" s="19">
        <f t="shared" si="76"/>
        <v>2408.0101732882913</v>
      </c>
      <c r="M740" s="23">
        <f t="shared" si="80"/>
        <v>2393.507243288291</v>
      </c>
      <c r="O740" s="17">
        <v>40.6</v>
      </c>
      <c r="P740" s="24">
        <v>0.475</v>
      </c>
      <c r="Q740" s="30">
        <f t="shared" si="81"/>
        <v>38.5</v>
      </c>
      <c r="R740">
        <v>38.5</v>
      </c>
      <c r="S740" s="24">
        <v>4.089</v>
      </c>
      <c r="T740" s="29">
        <v>109.011</v>
      </c>
      <c r="U740" s="29">
        <f t="shared" si="82"/>
        <v>110.75333333333333</v>
      </c>
      <c r="V740" s="26">
        <v>12.528</v>
      </c>
      <c r="W740" s="23">
        <v>2393.507243288291</v>
      </c>
    </row>
    <row r="741" spans="1:23" ht="12.75">
      <c r="A741" s="1">
        <v>36346</v>
      </c>
      <c r="B741" s="14">
        <v>186</v>
      </c>
      <c r="C741" s="2">
        <v>0.912152767</v>
      </c>
      <c r="D741" s="15">
        <v>0.912152767</v>
      </c>
      <c r="E741" s="3">
        <v>7316</v>
      </c>
      <c r="F741" s="16">
        <v>0</v>
      </c>
      <c r="G741" s="18">
        <v>799.8</v>
      </c>
      <c r="H741" s="19">
        <f t="shared" si="77"/>
        <v>764.8</v>
      </c>
      <c r="I741" s="17">
        <v>764.8</v>
      </c>
      <c r="J741" s="19">
        <f t="shared" si="78"/>
        <v>2335.5241594187214</v>
      </c>
      <c r="K741" s="19">
        <f t="shared" si="79"/>
        <v>2373.5736994187214</v>
      </c>
      <c r="L741" s="19">
        <f t="shared" si="76"/>
        <v>2402.5795594187216</v>
      </c>
      <c r="M741" s="23">
        <f t="shared" si="80"/>
        <v>2388.0766294187215</v>
      </c>
      <c r="O741" s="17">
        <v>40.2</v>
      </c>
      <c r="P741" s="24">
        <v>0.464</v>
      </c>
      <c r="Q741" s="30">
        <f t="shared" si="81"/>
        <v>37.400000000000006</v>
      </c>
      <c r="R741">
        <v>37.4</v>
      </c>
      <c r="S741" s="24">
        <v>3.724</v>
      </c>
      <c r="T741" s="29">
        <v>25.7</v>
      </c>
      <c r="U741" s="29">
        <f t="shared" si="82"/>
        <v>90.45400000000001</v>
      </c>
      <c r="V741" s="26">
        <v>12.526</v>
      </c>
      <c r="W741" s="23">
        <v>2388.0766294187215</v>
      </c>
    </row>
    <row r="742" spans="1:23" ht="12.75">
      <c r="A742" s="1">
        <v>36346</v>
      </c>
      <c r="B742" s="14">
        <v>186</v>
      </c>
      <c r="C742" s="2">
        <v>0.912268519</v>
      </c>
      <c r="D742" s="15">
        <v>0.912268519</v>
      </c>
      <c r="E742" s="3">
        <v>7326</v>
      </c>
      <c r="F742" s="16">
        <v>0</v>
      </c>
      <c r="G742" s="18">
        <v>801.3</v>
      </c>
      <c r="H742" s="19">
        <f t="shared" si="77"/>
        <v>766.3</v>
      </c>
      <c r="I742" s="17">
        <v>766.3</v>
      </c>
      <c r="J742" s="19">
        <f t="shared" si="78"/>
        <v>2319.2535944092256</v>
      </c>
      <c r="K742" s="19">
        <f t="shared" si="79"/>
        <v>2357.3031344092255</v>
      </c>
      <c r="L742" s="19">
        <f t="shared" si="76"/>
        <v>2386.3089944092258</v>
      </c>
      <c r="M742" s="23">
        <f t="shared" si="80"/>
        <v>2371.8060644092257</v>
      </c>
      <c r="O742" s="17">
        <v>40</v>
      </c>
      <c r="P742" s="24">
        <v>0.484</v>
      </c>
      <c r="Q742" s="30">
        <f t="shared" si="81"/>
        <v>39.4</v>
      </c>
      <c r="R742">
        <v>39.4</v>
      </c>
      <c r="S742" s="24">
        <v>4.099</v>
      </c>
      <c r="T742" s="29">
        <v>110.389</v>
      </c>
      <c r="U742" s="29">
        <f t="shared" si="82"/>
        <v>87.65466666666664</v>
      </c>
      <c r="V742" s="26">
        <v>12.458</v>
      </c>
      <c r="W742" s="23">
        <v>2371.8060644092257</v>
      </c>
    </row>
    <row r="743" spans="1:23" ht="12.75">
      <c r="A743" s="1">
        <v>36346</v>
      </c>
      <c r="B743" s="14">
        <v>186</v>
      </c>
      <c r="C743" s="2">
        <v>0.912384272</v>
      </c>
      <c r="D743" s="15">
        <v>0.912384272</v>
      </c>
      <c r="E743" s="3">
        <v>7336</v>
      </c>
      <c r="F743" s="16">
        <v>0</v>
      </c>
      <c r="G743" s="18">
        <v>802.8</v>
      </c>
      <c r="H743" s="19">
        <f t="shared" si="77"/>
        <v>767.8</v>
      </c>
      <c r="I743" s="17">
        <v>767.8</v>
      </c>
      <c r="J743" s="19">
        <f t="shared" si="78"/>
        <v>2303.014847225275</v>
      </c>
      <c r="K743" s="19">
        <f t="shared" si="79"/>
        <v>2341.064387225275</v>
      </c>
      <c r="L743" s="19">
        <f t="shared" si="76"/>
        <v>2370.070247225275</v>
      </c>
      <c r="M743" s="23">
        <f t="shared" si="80"/>
        <v>2355.567317225275</v>
      </c>
      <c r="O743" s="17">
        <v>41.4</v>
      </c>
      <c r="P743" s="24">
        <v>0.465</v>
      </c>
      <c r="Q743" s="30">
        <f t="shared" si="81"/>
        <v>37.5</v>
      </c>
      <c r="R743">
        <v>37.5</v>
      </c>
      <c r="S743" s="24">
        <v>3.883</v>
      </c>
      <c r="T743" s="29">
        <v>69.01</v>
      </c>
      <c r="U743" s="29">
        <f t="shared" si="82"/>
        <v>63.83249999999999</v>
      </c>
      <c r="V743" s="26">
        <v>12.523</v>
      </c>
      <c r="W743" s="23">
        <v>2355.567317225275</v>
      </c>
    </row>
    <row r="744" spans="1:23" ht="12.75">
      <c r="A744" s="1">
        <v>36346</v>
      </c>
      <c r="B744" s="14">
        <v>186</v>
      </c>
      <c r="C744" s="2">
        <v>0.912500024</v>
      </c>
      <c r="D744" s="15">
        <v>0.912500024</v>
      </c>
      <c r="E744" s="3">
        <v>7346</v>
      </c>
      <c r="F744" s="16">
        <v>0</v>
      </c>
      <c r="G744" s="18">
        <v>803.3</v>
      </c>
      <c r="H744" s="19">
        <f t="shared" si="77"/>
        <v>768.3</v>
      </c>
      <c r="I744" s="17">
        <v>768.3</v>
      </c>
      <c r="J744" s="19">
        <f t="shared" si="78"/>
        <v>2297.6089806376394</v>
      </c>
      <c r="K744" s="19">
        <f t="shared" si="79"/>
        <v>2335.6585206376394</v>
      </c>
      <c r="L744" s="19">
        <f t="shared" si="76"/>
        <v>2364.6643806376396</v>
      </c>
      <c r="M744" s="23">
        <f t="shared" si="80"/>
        <v>2350.1614506376395</v>
      </c>
      <c r="O744" s="17">
        <v>41.8</v>
      </c>
      <c r="P744" s="24">
        <v>0.476</v>
      </c>
      <c r="Q744" s="30">
        <f t="shared" si="81"/>
        <v>38.599999999999994</v>
      </c>
      <c r="R744">
        <v>38.6</v>
      </c>
      <c r="S744" s="24">
        <v>3.794</v>
      </c>
      <c r="T744" s="29">
        <v>48.768</v>
      </c>
      <c r="U744" s="29">
        <f t="shared" si="82"/>
        <v>64.52183333333333</v>
      </c>
      <c r="V744" s="26">
        <v>12.506</v>
      </c>
      <c r="W744" s="23">
        <v>2350.1614506376395</v>
      </c>
    </row>
    <row r="745" spans="1:23" ht="12.75">
      <c r="A745" s="1">
        <v>36346</v>
      </c>
      <c r="B745" s="14">
        <v>186</v>
      </c>
      <c r="C745" s="2">
        <v>0.912615716</v>
      </c>
      <c r="D745" s="15">
        <v>0.912615716</v>
      </c>
      <c r="E745" s="3">
        <v>7356</v>
      </c>
      <c r="F745" s="16">
        <v>0</v>
      </c>
      <c r="G745" s="18">
        <v>805.3</v>
      </c>
      <c r="H745" s="19">
        <f t="shared" si="77"/>
        <v>770.3</v>
      </c>
      <c r="I745" s="17">
        <v>770.3</v>
      </c>
      <c r="J745" s="19">
        <f t="shared" si="78"/>
        <v>2276.0206378609446</v>
      </c>
      <c r="K745" s="19">
        <f t="shared" si="79"/>
        <v>2314.0701778609446</v>
      </c>
      <c r="L745" s="19">
        <f t="shared" si="76"/>
        <v>2343.076037860945</v>
      </c>
      <c r="M745" s="23">
        <f t="shared" si="80"/>
        <v>2328.5731078609447</v>
      </c>
      <c r="O745" s="17">
        <v>41</v>
      </c>
      <c r="P745" s="24">
        <v>0.451</v>
      </c>
      <c r="Q745" s="30">
        <f t="shared" si="81"/>
        <v>36.1</v>
      </c>
      <c r="R745">
        <v>36.1</v>
      </c>
      <c r="S745" s="24">
        <v>3.96</v>
      </c>
      <c r="T745" s="29">
        <v>91.457</v>
      </c>
      <c r="U745" s="29">
        <f t="shared" si="82"/>
        <v>75.72249999999998</v>
      </c>
      <c r="V745" s="26">
        <v>12.564</v>
      </c>
      <c r="W745" s="23">
        <v>2328.5731078609447</v>
      </c>
    </row>
    <row r="746" spans="1:23" ht="12.75">
      <c r="A746" s="1">
        <v>36346</v>
      </c>
      <c r="B746" s="14">
        <v>186</v>
      </c>
      <c r="C746" s="2">
        <v>0.912731469</v>
      </c>
      <c r="D746" s="15">
        <v>0.912731469</v>
      </c>
      <c r="E746" s="3">
        <v>7366</v>
      </c>
      <c r="F746" s="16">
        <v>0</v>
      </c>
      <c r="G746" s="18">
        <v>806.1</v>
      </c>
      <c r="H746" s="19">
        <f t="shared" si="77"/>
        <v>771.1</v>
      </c>
      <c r="I746" s="17">
        <v>771.1</v>
      </c>
      <c r="J746" s="19">
        <f t="shared" si="78"/>
        <v>2267.400991183781</v>
      </c>
      <c r="K746" s="19">
        <f t="shared" si="79"/>
        <v>2305.450531183781</v>
      </c>
      <c r="L746" s="19">
        <f t="shared" si="76"/>
        <v>2334.4563911837813</v>
      </c>
      <c r="M746" s="23">
        <f t="shared" si="80"/>
        <v>2319.953461183781</v>
      </c>
      <c r="O746" s="17">
        <v>39.6</v>
      </c>
      <c r="P746" s="24">
        <v>0.474</v>
      </c>
      <c r="Q746" s="30">
        <f t="shared" si="81"/>
        <v>38.4</v>
      </c>
      <c r="R746">
        <v>38.4</v>
      </c>
      <c r="S746" s="24">
        <v>3.813</v>
      </c>
      <c r="T746" s="29">
        <v>50.077</v>
      </c>
      <c r="U746" s="29">
        <f t="shared" si="82"/>
        <v>65.90016666666666</v>
      </c>
      <c r="V746" s="26">
        <v>12.513</v>
      </c>
      <c r="W746" s="23">
        <v>2319.953461183781</v>
      </c>
    </row>
    <row r="747" spans="1:23" ht="12.75">
      <c r="A747" s="1">
        <v>36346</v>
      </c>
      <c r="B747" s="14">
        <v>186</v>
      </c>
      <c r="C747" s="2">
        <v>0.912847221</v>
      </c>
      <c r="D747" s="15">
        <v>0.912847221</v>
      </c>
      <c r="E747" s="3">
        <v>7376</v>
      </c>
      <c r="F747" s="16">
        <v>0</v>
      </c>
      <c r="G747" s="18">
        <v>807.4</v>
      </c>
      <c r="H747" s="19">
        <f t="shared" si="77"/>
        <v>772.4</v>
      </c>
      <c r="I747" s="17">
        <v>772.4</v>
      </c>
      <c r="J747" s="19">
        <f t="shared" si="78"/>
        <v>2253.413120323805</v>
      </c>
      <c r="K747" s="19">
        <f t="shared" si="79"/>
        <v>2291.462660323805</v>
      </c>
      <c r="L747" s="19">
        <f t="shared" si="76"/>
        <v>2320.468520323805</v>
      </c>
      <c r="M747" s="23">
        <f t="shared" si="80"/>
        <v>2305.965590323805</v>
      </c>
      <c r="O747" s="17">
        <v>39.2</v>
      </c>
      <c r="P747" s="24">
        <v>0.471</v>
      </c>
      <c r="Q747" s="30">
        <f t="shared" si="81"/>
        <v>38.099999999999994</v>
      </c>
      <c r="R747">
        <v>38.1</v>
      </c>
      <c r="S747" s="24">
        <v>4.289</v>
      </c>
      <c r="T747" s="29">
        <v>155.767</v>
      </c>
      <c r="U747" s="29">
        <f t="shared" si="82"/>
        <v>87.57800000000002</v>
      </c>
      <c r="V747" s="26">
        <v>12.46</v>
      </c>
      <c r="W747" s="23">
        <v>2305.965590323805</v>
      </c>
    </row>
    <row r="748" spans="1:23" ht="12.75">
      <c r="A748" s="1">
        <v>36346</v>
      </c>
      <c r="B748" s="14">
        <v>186</v>
      </c>
      <c r="C748" s="2">
        <v>0.912962973</v>
      </c>
      <c r="D748" s="15">
        <v>0.912962973</v>
      </c>
      <c r="E748" s="3">
        <v>7386</v>
      </c>
      <c r="F748" s="16">
        <v>0</v>
      </c>
      <c r="G748" s="18">
        <v>809.7</v>
      </c>
      <c r="H748" s="19">
        <f t="shared" si="77"/>
        <v>774.7</v>
      </c>
      <c r="I748" s="17">
        <v>774.7</v>
      </c>
      <c r="J748" s="19">
        <f t="shared" si="78"/>
        <v>2228.7229228884185</v>
      </c>
      <c r="K748" s="19">
        <f t="shared" si="79"/>
        <v>2266.7724628884184</v>
      </c>
      <c r="L748" s="19">
        <f t="shared" si="76"/>
        <v>2295.7783228884186</v>
      </c>
      <c r="M748" s="23">
        <f t="shared" si="80"/>
        <v>2281.2753928884185</v>
      </c>
      <c r="O748" s="17">
        <v>40.4</v>
      </c>
      <c r="P748" s="24">
        <v>0.48</v>
      </c>
      <c r="Q748" s="30">
        <f t="shared" si="81"/>
        <v>39</v>
      </c>
      <c r="R748">
        <v>39</v>
      </c>
      <c r="S748" s="24">
        <v>4.27</v>
      </c>
      <c r="T748" s="29">
        <v>156.525</v>
      </c>
      <c r="U748" s="29">
        <f t="shared" si="82"/>
        <v>95.26733333333334</v>
      </c>
      <c r="V748" s="26">
        <v>12.53</v>
      </c>
      <c r="W748" s="23">
        <v>2281.2753928884185</v>
      </c>
    </row>
    <row r="749" spans="1:23" ht="12.75">
      <c r="A749" s="1">
        <v>36346</v>
      </c>
      <c r="B749" s="14">
        <v>186</v>
      </c>
      <c r="C749" s="2">
        <v>0.913078725</v>
      </c>
      <c r="D749" s="15">
        <v>0.913078725</v>
      </c>
      <c r="E749" s="3">
        <v>7396</v>
      </c>
      <c r="F749" s="16">
        <v>0</v>
      </c>
      <c r="G749" s="18">
        <v>810.7</v>
      </c>
      <c r="H749" s="19">
        <f t="shared" si="77"/>
        <v>775.7</v>
      </c>
      <c r="I749" s="17">
        <v>775.7</v>
      </c>
      <c r="J749" s="19">
        <f t="shared" si="78"/>
        <v>2218.010909829166</v>
      </c>
      <c r="K749" s="19">
        <f t="shared" si="79"/>
        <v>2256.060449829166</v>
      </c>
      <c r="L749" s="19">
        <f t="shared" si="76"/>
        <v>2285.066309829166</v>
      </c>
      <c r="M749" s="23">
        <f t="shared" si="80"/>
        <v>2270.563379829166</v>
      </c>
      <c r="O749" s="17">
        <v>40.5</v>
      </c>
      <c r="P749" s="24">
        <v>0.465</v>
      </c>
      <c r="Q749" s="30">
        <f t="shared" si="81"/>
        <v>37.5</v>
      </c>
      <c r="R749">
        <v>37.5</v>
      </c>
      <c r="S749" s="24">
        <v>4.139</v>
      </c>
      <c r="T749" s="29">
        <v>115.214</v>
      </c>
      <c r="U749" s="29">
        <f t="shared" si="82"/>
        <v>102.968</v>
      </c>
      <c r="V749" s="26">
        <v>12.528</v>
      </c>
      <c r="W749" s="23">
        <v>2270.563379829166</v>
      </c>
    </row>
    <row r="750" spans="1:23" ht="12.75">
      <c r="A750" s="1">
        <v>36346</v>
      </c>
      <c r="B750" s="14">
        <v>186</v>
      </c>
      <c r="C750" s="2">
        <v>0.913194418</v>
      </c>
      <c r="D750" s="15">
        <v>0.913194418</v>
      </c>
      <c r="E750" s="3">
        <v>7406</v>
      </c>
      <c r="F750" s="16">
        <v>0</v>
      </c>
      <c r="G750" s="18">
        <v>811.3</v>
      </c>
      <c r="H750" s="19">
        <f t="shared" si="77"/>
        <v>776.3</v>
      </c>
      <c r="I750" s="17">
        <v>776.3</v>
      </c>
      <c r="J750" s="19">
        <f t="shared" si="78"/>
        <v>2211.5903285515665</v>
      </c>
      <c r="K750" s="19">
        <f t="shared" si="79"/>
        <v>2249.6398685515665</v>
      </c>
      <c r="L750" s="19">
        <f t="shared" si="76"/>
        <v>2278.6457285515667</v>
      </c>
      <c r="M750" s="23">
        <f t="shared" si="80"/>
        <v>2264.1427985515666</v>
      </c>
      <c r="O750" s="17">
        <v>40.7</v>
      </c>
      <c r="P750" s="24">
        <v>0.509</v>
      </c>
      <c r="Q750" s="30">
        <f t="shared" si="81"/>
        <v>41.9</v>
      </c>
      <c r="R750">
        <v>41.9</v>
      </c>
      <c r="S750" s="24">
        <v>4.159</v>
      </c>
      <c r="T750" s="29">
        <v>136.834</v>
      </c>
      <c r="U750" s="29">
        <f t="shared" si="82"/>
        <v>117.64566666666667</v>
      </c>
      <c r="V750" s="26">
        <v>12.528</v>
      </c>
      <c r="W750" s="23">
        <v>2264.1427985515666</v>
      </c>
    </row>
    <row r="751" spans="1:23" ht="12.75">
      <c r="A751" s="1">
        <v>36346</v>
      </c>
      <c r="B751" s="14">
        <v>186</v>
      </c>
      <c r="C751" s="2">
        <v>0.91331017</v>
      </c>
      <c r="D751" s="15">
        <v>0.91331017</v>
      </c>
      <c r="E751" s="3">
        <v>7416</v>
      </c>
      <c r="F751" s="16">
        <v>0</v>
      </c>
      <c r="G751" s="18">
        <v>812.6</v>
      </c>
      <c r="H751" s="19">
        <f t="shared" si="77"/>
        <v>777.6</v>
      </c>
      <c r="I751" s="17">
        <v>777.6</v>
      </c>
      <c r="J751" s="19">
        <f t="shared" si="78"/>
        <v>2197.6960762803346</v>
      </c>
      <c r="K751" s="19">
        <f t="shared" si="79"/>
        <v>2235.7456162803346</v>
      </c>
      <c r="L751" s="19">
        <f t="shared" si="76"/>
        <v>2264.751476280335</v>
      </c>
      <c r="M751" s="23">
        <f t="shared" si="80"/>
        <v>2250.2485462803347</v>
      </c>
      <c r="O751" s="17">
        <v>40.5</v>
      </c>
      <c r="P751" s="24">
        <v>0.459</v>
      </c>
      <c r="Q751" s="30">
        <f t="shared" si="81"/>
        <v>36.9</v>
      </c>
      <c r="R751">
        <v>36.9</v>
      </c>
      <c r="S751" s="24">
        <v>3.833</v>
      </c>
      <c r="T751" s="29">
        <v>53.523</v>
      </c>
      <c r="U751" s="29">
        <f t="shared" si="82"/>
        <v>111.32333333333334</v>
      </c>
      <c r="V751" s="26">
        <v>12.528</v>
      </c>
      <c r="W751" s="23">
        <v>2250.2485462803347</v>
      </c>
    </row>
    <row r="752" spans="1:23" ht="12.75">
      <c r="A752" s="1">
        <v>36346</v>
      </c>
      <c r="B752" s="14">
        <v>186</v>
      </c>
      <c r="C752" s="2">
        <v>0.913425922</v>
      </c>
      <c r="D752" s="15">
        <v>0.913425922</v>
      </c>
      <c r="E752" s="3">
        <v>7426</v>
      </c>
      <c r="F752" s="16">
        <v>0</v>
      </c>
      <c r="G752" s="18">
        <v>814.2</v>
      </c>
      <c r="H752" s="19">
        <f t="shared" si="77"/>
        <v>779.2</v>
      </c>
      <c r="I752" s="17">
        <v>779.2</v>
      </c>
      <c r="J752" s="19">
        <f t="shared" si="78"/>
        <v>2180.627311027023</v>
      </c>
      <c r="K752" s="19">
        <f t="shared" si="79"/>
        <v>2218.676851027023</v>
      </c>
      <c r="L752" s="19">
        <f t="shared" si="76"/>
        <v>2247.6827110270233</v>
      </c>
      <c r="M752" s="23">
        <f t="shared" si="80"/>
        <v>2233.179781027023</v>
      </c>
      <c r="O752" s="17">
        <v>40.3</v>
      </c>
      <c r="P752" s="24">
        <v>0.494</v>
      </c>
      <c r="Q752" s="30">
        <f t="shared" si="81"/>
        <v>40.4</v>
      </c>
      <c r="R752">
        <v>40.4</v>
      </c>
      <c r="S752" s="24">
        <v>3.893</v>
      </c>
      <c r="T752" s="29">
        <v>75.282</v>
      </c>
      <c r="U752" s="29">
        <f t="shared" si="82"/>
        <v>115.52416666666669</v>
      </c>
      <c r="V752" s="26">
        <v>12.484</v>
      </c>
      <c r="W752" s="23">
        <v>2233.179781027023</v>
      </c>
    </row>
    <row r="753" spans="1:23" ht="12.75">
      <c r="A753" s="1">
        <v>36346</v>
      </c>
      <c r="B753" s="14">
        <v>186</v>
      </c>
      <c r="C753" s="2">
        <v>0.913541675</v>
      </c>
      <c r="D753" s="15">
        <v>0.913541675</v>
      </c>
      <c r="E753" s="3">
        <v>7436</v>
      </c>
      <c r="F753" s="16">
        <v>0</v>
      </c>
      <c r="G753" s="18">
        <v>815.3</v>
      </c>
      <c r="H753" s="19">
        <f t="shared" si="77"/>
        <v>780.3</v>
      </c>
      <c r="I753" s="17">
        <v>780.3</v>
      </c>
      <c r="J753" s="19">
        <f t="shared" si="78"/>
        <v>2168.9128537983547</v>
      </c>
      <c r="K753" s="19">
        <f t="shared" si="79"/>
        <v>2206.9623937983547</v>
      </c>
      <c r="L753" s="19">
        <f t="shared" si="76"/>
        <v>2235.968253798355</v>
      </c>
      <c r="M753" s="23">
        <f t="shared" si="80"/>
        <v>2221.465323798355</v>
      </c>
      <c r="O753" s="17">
        <v>40</v>
      </c>
      <c r="P753" s="24">
        <v>0.478</v>
      </c>
      <c r="Q753" s="30">
        <f t="shared" si="81"/>
        <v>38.8</v>
      </c>
      <c r="R753">
        <v>38.8</v>
      </c>
      <c r="S753" s="24">
        <v>3.959</v>
      </c>
      <c r="T753" s="29">
        <v>96.971</v>
      </c>
      <c r="U753" s="29">
        <f t="shared" si="82"/>
        <v>105.72483333333334</v>
      </c>
      <c r="V753" s="26">
        <v>12.531</v>
      </c>
      <c r="W753" s="23">
        <v>2221.465323798355</v>
      </c>
    </row>
    <row r="754" spans="1:23" ht="12.75">
      <c r="A754" s="1">
        <v>36346</v>
      </c>
      <c r="B754" s="14">
        <v>186</v>
      </c>
      <c r="C754" s="2">
        <v>0.913657427</v>
      </c>
      <c r="D754" s="15">
        <v>0.913657427</v>
      </c>
      <c r="E754" s="3">
        <v>7446</v>
      </c>
      <c r="F754" s="16">
        <v>0</v>
      </c>
      <c r="G754" s="18">
        <v>815.9</v>
      </c>
      <c r="H754" s="19">
        <f t="shared" si="77"/>
        <v>780.9</v>
      </c>
      <c r="I754" s="17">
        <v>780.9</v>
      </c>
      <c r="J754" s="19">
        <f t="shared" si="78"/>
        <v>2162.5301083864906</v>
      </c>
      <c r="K754" s="19">
        <f t="shared" si="79"/>
        <v>2200.5796483864906</v>
      </c>
      <c r="L754" s="19">
        <f t="shared" si="76"/>
        <v>2229.585508386491</v>
      </c>
      <c r="M754" s="23">
        <f t="shared" si="80"/>
        <v>2215.0825783864907</v>
      </c>
      <c r="O754" s="17">
        <v>39.9</v>
      </c>
      <c r="P754" s="24">
        <v>0.499</v>
      </c>
      <c r="Q754" s="30">
        <f t="shared" si="81"/>
        <v>40.9</v>
      </c>
      <c r="R754">
        <v>40.9</v>
      </c>
      <c r="S754" s="24">
        <v>4.257</v>
      </c>
      <c r="T754" s="29">
        <v>160.591</v>
      </c>
      <c r="U754" s="29">
        <f t="shared" si="82"/>
        <v>106.40249999999999</v>
      </c>
      <c r="V754" s="26">
        <v>12.57</v>
      </c>
      <c r="W754" s="23">
        <v>2215.0825783864907</v>
      </c>
    </row>
    <row r="755" spans="1:23" ht="12.75">
      <c r="A755" s="1">
        <v>36346</v>
      </c>
      <c r="B755" s="14">
        <v>186</v>
      </c>
      <c r="C755" s="2">
        <v>0.913773119</v>
      </c>
      <c r="D755" s="15">
        <v>0.913773119</v>
      </c>
      <c r="E755" s="3">
        <v>7456</v>
      </c>
      <c r="F755" s="16">
        <v>0</v>
      </c>
      <c r="G755" s="18">
        <v>817.5</v>
      </c>
      <c r="H755" s="19">
        <f t="shared" si="77"/>
        <v>782.5</v>
      </c>
      <c r="I755" s="17">
        <v>782.5</v>
      </c>
      <c r="J755" s="19">
        <f t="shared" si="78"/>
        <v>2145.53340014322</v>
      </c>
      <c r="K755" s="19">
        <f t="shared" si="79"/>
        <v>2183.58294014322</v>
      </c>
      <c r="L755" s="19">
        <f t="shared" si="76"/>
        <v>2212.5888001432204</v>
      </c>
      <c r="M755" s="23">
        <f t="shared" si="80"/>
        <v>2198.0858701432203</v>
      </c>
      <c r="O755" s="17">
        <v>39.9</v>
      </c>
      <c r="P755" s="24">
        <v>0.494</v>
      </c>
      <c r="Q755" s="30">
        <f t="shared" si="81"/>
        <v>40.4</v>
      </c>
      <c r="R755">
        <v>40.4</v>
      </c>
      <c r="S755" s="24">
        <v>4.03</v>
      </c>
      <c r="T755" s="29">
        <v>98.28</v>
      </c>
      <c r="U755" s="29">
        <f t="shared" si="82"/>
        <v>103.58016666666667</v>
      </c>
      <c r="V755" s="26">
        <v>12.512</v>
      </c>
      <c r="W755" s="23">
        <v>2198.0858701432203</v>
      </c>
    </row>
    <row r="756" spans="1:23" ht="12.75">
      <c r="A756" s="1">
        <v>36346</v>
      </c>
      <c r="B756" s="14">
        <v>186</v>
      </c>
      <c r="C756" s="2">
        <v>0.913888872</v>
      </c>
      <c r="D756" s="15">
        <v>0.913888872</v>
      </c>
      <c r="E756" s="3">
        <v>7466</v>
      </c>
      <c r="F756" s="16">
        <v>0</v>
      </c>
      <c r="G756" s="18">
        <v>819.9</v>
      </c>
      <c r="H756" s="19">
        <f t="shared" si="77"/>
        <v>784.9</v>
      </c>
      <c r="I756" s="17">
        <v>784.9</v>
      </c>
      <c r="J756" s="19">
        <f t="shared" si="78"/>
        <v>2120.103390103456</v>
      </c>
      <c r="K756" s="19">
        <f t="shared" si="79"/>
        <v>2158.152930103456</v>
      </c>
      <c r="L756" s="19">
        <f t="shared" si="76"/>
        <v>2187.1587901034563</v>
      </c>
      <c r="M756" s="23">
        <f t="shared" si="80"/>
        <v>2172.6558601034562</v>
      </c>
      <c r="O756" s="17">
        <v>39.8</v>
      </c>
      <c r="P756" s="24">
        <v>0.505</v>
      </c>
      <c r="Q756" s="30">
        <f t="shared" si="81"/>
        <v>41.5</v>
      </c>
      <c r="R756">
        <v>41.5</v>
      </c>
      <c r="S756" s="24">
        <v>4.2</v>
      </c>
      <c r="T756" s="29">
        <v>141.038</v>
      </c>
      <c r="U756" s="29">
        <f t="shared" si="82"/>
        <v>104.28083333333335</v>
      </c>
      <c r="V756" s="26">
        <v>12.526</v>
      </c>
      <c r="W756" s="23">
        <v>2172.6558601034562</v>
      </c>
    </row>
    <row r="757" spans="1:23" ht="12.75">
      <c r="A757" s="1">
        <v>36346</v>
      </c>
      <c r="B757" s="14">
        <v>186</v>
      </c>
      <c r="C757" s="2">
        <v>0.914004624</v>
      </c>
      <c r="D757" s="15">
        <v>0.914004624</v>
      </c>
      <c r="E757" s="3">
        <v>7476</v>
      </c>
      <c r="F757" s="16">
        <v>0</v>
      </c>
      <c r="G757" s="18">
        <v>820.6</v>
      </c>
      <c r="H757" s="19">
        <f t="shared" si="77"/>
        <v>785.6</v>
      </c>
      <c r="I757" s="17">
        <v>785.6</v>
      </c>
      <c r="J757" s="19">
        <f t="shared" si="78"/>
        <v>2112.700949676419</v>
      </c>
      <c r="K757" s="19">
        <f t="shared" si="79"/>
        <v>2150.750489676419</v>
      </c>
      <c r="L757" s="19">
        <f t="shared" si="76"/>
        <v>2179.756349676419</v>
      </c>
      <c r="M757" s="23">
        <f t="shared" si="80"/>
        <v>2165.253419676419</v>
      </c>
      <c r="O757" s="17">
        <v>39.3</v>
      </c>
      <c r="P757" s="24">
        <v>0.485</v>
      </c>
      <c r="Q757" s="30">
        <f t="shared" si="81"/>
        <v>39.5</v>
      </c>
      <c r="R757">
        <v>39.5</v>
      </c>
      <c r="S757" s="24">
        <v>3.725</v>
      </c>
      <c r="T757" s="29">
        <v>36.728</v>
      </c>
      <c r="U757" s="29">
        <f t="shared" si="82"/>
        <v>101.48166666666667</v>
      </c>
      <c r="V757" s="26">
        <v>12.53</v>
      </c>
      <c r="W757" s="23">
        <v>2165.253419676419</v>
      </c>
    </row>
    <row r="758" spans="1:23" ht="12.75">
      <c r="A758" s="1">
        <v>36346</v>
      </c>
      <c r="B758" s="14">
        <v>186</v>
      </c>
      <c r="C758" s="2">
        <v>0.914120376</v>
      </c>
      <c r="D758" s="15">
        <v>0.914120376</v>
      </c>
      <c r="E758" s="3">
        <v>7486</v>
      </c>
      <c r="F758" s="16">
        <v>0</v>
      </c>
      <c r="G758" s="18">
        <v>822.3</v>
      </c>
      <c r="H758" s="19">
        <f t="shared" si="77"/>
        <v>787.3</v>
      </c>
      <c r="I758" s="17">
        <v>787.3</v>
      </c>
      <c r="J758" s="19">
        <f t="shared" si="78"/>
        <v>2094.7510191923707</v>
      </c>
      <c r="K758" s="19">
        <f t="shared" si="79"/>
        <v>2132.8005591923707</v>
      </c>
      <c r="L758" s="19">
        <f t="shared" si="76"/>
        <v>2161.806419192371</v>
      </c>
      <c r="M758" s="23">
        <f t="shared" si="80"/>
        <v>2147.3034891923708</v>
      </c>
      <c r="O758" s="17">
        <v>39.2</v>
      </c>
      <c r="P758" s="24">
        <v>0.511</v>
      </c>
      <c r="Q758" s="30">
        <f t="shared" si="81"/>
        <v>42.1</v>
      </c>
      <c r="R758">
        <v>42.1</v>
      </c>
      <c r="S758" s="24">
        <v>4.15</v>
      </c>
      <c r="T758" s="29">
        <v>142.348</v>
      </c>
      <c r="U758" s="29">
        <f t="shared" si="82"/>
        <v>112.65933333333332</v>
      </c>
      <c r="V758" s="26">
        <v>12.528</v>
      </c>
      <c r="W758" s="23">
        <v>2147.3034891923708</v>
      </c>
    </row>
    <row r="759" spans="1:23" ht="12.75">
      <c r="A759" s="1">
        <v>36346</v>
      </c>
      <c r="B759" s="14">
        <v>186</v>
      </c>
      <c r="C759" s="2">
        <v>0.914236128</v>
      </c>
      <c r="D759" s="15">
        <v>0.914236128</v>
      </c>
      <c r="E759" s="3">
        <v>7496</v>
      </c>
      <c r="F759" s="16">
        <v>0</v>
      </c>
      <c r="G759" s="18">
        <v>823.9</v>
      </c>
      <c r="H759" s="19">
        <f t="shared" si="77"/>
        <v>788.9</v>
      </c>
      <c r="I759" s="17">
        <v>788.9</v>
      </c>
      <c r="J759" s="19">
        <f t="shared" si="78"/>
        <v>2077.8923378591235</v>
      </c>
      <c r="K759" s="19">
        <f t="shared" si="79"/>
        <v>2115.9418778591235</v>
      </c>
      <c r="L759" s="19">
        <f t="shared" si="76"/>
        <v>2144.9477378591237</v>
      </c>
      <c r="M759" s="23">
        <f t="shared" si="80"/>
        <v>2130.4448078591236</v>
      </c>
      <c r="O759" s="17">
        <v>38.7</v>
      </c>
      <c r="P759" s="24">
        <v>0.484</v>
      </c>
      <c r="Q759" s="30">
        <f t="shared" si="81"/>
        <v>39.4</v>
      </c>
      <c r="R759">
        <v>39.4</v>
      </c>
      <c r="S759" s="24">
        <v>3.743</v>
      </c>
      <c r="T759" s="29">
        <v>38.037</v>
      </c>
      <c r="U759" s="29">
        <f t="shared" si="82"/>
        <v>102.837</v>
      </c>
      <c r="V759" s="26">
        <v>12.529</v>
      </c>
      <c r="W759" s="23">
        <v>2130.4448078591236</v>
      </c>
    </row>
    <row r="760" spans="1:23" ht="12.75">
      <c r="A760" s="1">
        <v>36346</v>
      </c>
      <c r="B760" s="14">
        <v>186</v>
      </c>
      <c r="C760" s="2">
        <v>0.914351881</v>
      </c>
      <c r="D760" s="15">
        <v>0.914351881</v>
      </c>
      <c r="E760" s="3">
        <v>7506</v>
      </c>
      <c r="F760" s="16">
        <v>0</v>
      </c>
      <c r="G760" s="18">
        <v>825.8</v>
      </c>
      <c r="H760" s="19">
        <f t="shared" si="77"/>
        <v>790.8</v>
      </c>
      <c r="I760" s="17">
        <v>790.8</v>
      </c>
      <c r="J760" s="19">
        <f t="shared" si="78"/>
        <v>2057.9170068280573</v>
      </c>
      <c r="K760" s="19">
        <f t="shared" si="79"/>
        <v>2095.9665468280573</v>
      </c>
      <c r="L760" s="19">
        <f t="shared" si="76"/>
        <v>2124.9724068280575</v>
      </c>
      <c r="M760" s="23">
        <f t="shared" si="80"/>
        <v>2110.4694768280574</v>
      </c>
      <c r="O760" s="17">
        <v>38.4</v>
      </c>
      <c r="P760" s="24">
        <v>0.53</v>
      </c>
      <c r="Q760" s="30">
        <f t="shared" si="81"/>
        <v>44</v>
      </c>
      <c r="R760">
        <v>44</v>
      </c>
      <c r="S760" s="24">
        <v>3.764</v>
      </c>
      <c r="T760" s="29">
        <v>59.795</v>
      </c>
      <c r="U760" s="29">
        <f t="shared" si="82"/>
        <v>86.03766666666667</v>
      </c>
      <c r="V760" s="26">
        <v>12.461</v>
      </c>
      <c r="W760" s="23">
        <v>2110.4694768280574</v>
      </c>
    </row>
    <row r="761" spans="1:23" ht="12.75">
      <c r="A761" s="1">
        <v>36346</v>
      </c>
      <c r="B761" s="14">
        <v>186</v>
      </c>
      <c r="C761" s="2">
        <v>0.914467573</v>
      </c>
      <c r="D761" s="15">
        <v>0.914467573</v>
      </c>
      <c r="E761" s="3">
        <v>7516</v>
      </c>
      <c r="F761" s="16">
        <v>0</v>
      </c>
      <c r="G761" s="18">
        <v>827.3</v>
      </c>
      <c r="H761" s="19">
        <f t="shared" si="77"/>
        <v>792.3</v>
      </c>
      <c r="I761" s="17">
        <v>792.3</v>
      </c>
      <c r="J761" s="19">
        <f t="shared" si="78"/>
        <v>2042.1808805119338</v>
      </c>
      <c r="K761" s="19">
        <f t="shared" si="79"/>
        <v>2080.230420511934</v>
      </c>
      <c r="L761" s="19">
        <f t="shared" si="76"/>
        <v>2109.2362805119337</v>
      </c>
      <c r="M761" s="23">
        <f t="shared" si="80"/>
        <v>2094.733350511934</v>
      </c>
      <c r="O761" s="17">
        <v>38.1</v>
      </c>
      <c r="P761" s="24">
        <v>0.508</v>
      </c>
      <c r="Q761" s="30">
        <f t="shared" si="81"/>
        <v>41.8</v>
      </c>
      <c r="R761">
        <v>41.8</v>
      </c>
      <c r="S761" s="24">
        <v>4.099</v>
      </c>
      <c r="T761" s="29">
        <v>123.485</v>
      </c>
      <c r="U761" s="29">
        <f t="shared" si="82"/>
        <v>90.2385</v>
      </c>
      <c r="V761" s="26">
        <v>12.528</v>
      </c>
      <c r="W761" s="23">
        <v>2094.733350511934</v>
      </c>
    </row>
    <row r="762" spans="1:23" ht="12.75">
      <c r="A762" s="1">
        <v>36346</v>
      </c>
      <c r="B762" s="14">
        <v>186</v>
      </c>
      <c r="C762" s="2">
        <v>0.914583325</v>
      </c>
      <c r="D762" s="15">
        <v>0.914583325</v>
      </c>
      <c r="E762" s="3">
        <v>7526</v>
      </c>
      <c r="F762" s="16">
        <v>0</v>
      </c>
      <c r="G762" s="18">
        <v>829.1</v>
      </c>
      <c r="H762" s="19">
        <f t="shared" si="77"/>
        <v>794.1</v>
      </c>
      <c r="I762" s="17">
        <v>794.1</v>
      </c>
      <c r="J762" s="19">
        <f t="shared" si="78"/>
        <v>2023.336807284501</v>
      </c>
      <c r="K762" s="19">
        <f t="shared" si="79"/>
        <v>2061.386347284501</v>
      </c>
      <c r="L762" s="19">
        <f t="shared" si="76"/>
        <v>2090.392207284501</v>
      </c>
      <c r="M762" s="23">
        <f t="shared" si="80"/>
        <v>2075.889277284501</v>
      </c>
      <c r="O762" s="17">
        <v>38.3</v>
      </c>
      <c r="P762" s="24">
        <v>0.525</v>
      </c>
      <c r="Q762" s="30">
        <f t="shared" si="81"/>
        <v>43.5</v>
      </c>
      <c r="R762">
        <v>43.5</v>
      </c>
      <c r="S762" s="24">
        <v>3.754</v>
      </c>
      <c r="T762" s="29">
        <v>61.105</v>
      </c>
      <c r="U762" s="29">
        <f t="shared" si="82"/>
        <v>76.91633333333334</v>
      </c>
      <c r="V762" s="26">
        <v>12.52</v>
      </c>
      <c r="W762" s="23">
        <v>2075.889277284501</v>
      </c>
    </row>
    <row r="763" spans="1:23" ht="12.75">
      <c r="A763" s="1">
        <v>36346</v>
      </c>
      <c r="B763" s="14">
        <v>186</v>
      </c>
      <c r="C763" s="2">
        <v>0.914699078</v>
      </c>
      <c r="D763" s="15">
        <v>0.914699078</v>
      </c>
      <c r="E763" s="3">
        <v>7536</v>
      </c>
      <c r="F763" s="16">
        <v>0</v>
      </c>
      <c r="G763" s="18">
        <v>830.1</v>
      </c>
      <c r="H763" s="19">
        <f t="shared" si="77"/>
        <v>795.1</v>
      </c>
      <c r="I763" s="17">
        <v>795.1</v>
      </c>
      <c r="J763" s="19">
        <f t="shared" si="78"/>
        <v>2012.8863259505104</v>
      </c>
      <c r="K763" s="19">
        <f t="shared" si="79"/>
        <v>2050.9358659505106</v>
      </c>
      <c r="L763" s="19">
        <f t="shared" si="76"/>
        <v>2079.9417259505103</v>
      </c>
      <c r="M763" s="23">
        <f t="shared" si="80"/>
        <v>2065.43879595051</v>
      </c>
      <c r="O763" s="17">
        <v>38.3</v>
      </c>
      <c r="P763" s="24">
        <v>0.494</v>
      </c>
      <c r="Q763" s="30">
        <f t="shared" si="81"/>
        <v>40.4</v>
      </c>
      <c r="R763">
        <v>40.4</v>
      </c>
      <c r="S763" s="24">
        <v>4.179</v>
      </c>
      <c r="T763" s="29">
        <v>145.794</v>
      </c>
      <c r="U763" s="29">
        <f t="shared" si="82"/>
        <v>95.09400000000001</v>
      </c>
      <c r="V763" s="26">
        <v>12.549</v>
      </c>
      <c r="W763" s="23">
        <v>2065.43879595051</v>
      </c>
    </row>
    <row r="764" spans="1:23" ht="12.75">
      <c r="A764" s="1">
        <v>36346</v>
      </c>
      <c r="B764" s="14">
        <v>186</v>
      </c>
      <c r="C764" s="2">
        <v>0.91481483</v>
      </c>
      <c r="D764" s="15">
        <v>0.91481483</v>
      </c>
      <c r="E764" s="3">
        <v>7546</v>
      </c>
      <c r="F764" s="16">
        <v>0</v>
      </c>
      <c r="G764" s="18">
        <v>831.3</v>
      </c>
      <c r="H764" s="19">
        <f t="shared" si="77"/>
        <v>796.3</v>
      </c>
      <c r="I764" s="17">
        <v>796.3</v>
      </c>
      <c r="J764" s="19">
        <f t="shared" si="78"/>
        <v>2000.3630841068032</v>
      </c>
      <c r="K764" s="19">
        <f t="shared" si="79"/>
        <v>2038.4126241068032</v>
      </c>
      <c r="L764" s="19">
        <f t="shared" si="76"/>
        <v>2067.418484106803</v>
      </c>
      <c r="M764" s="23">
        <f t="shared" si="80"/>
        <v>2052.915554106803</v>
      </c>
      <c r="O764" s="17">
        <v>38.3</v>
      </c>
      <c r="P764" s="24">
        <v>0.486</v>
      </c>
      <c r="Q764" s="30">
        <f t="shared" si="81"/>
        <v>39.6</v>
      </c>
      <c r="R764">
        <v>39.6</v>
      </c>
      <c r="S764" s="24">
        <v>4.06</v>
      </c>
      <c r="T764" s="29">
        <v>125.552</v>
      </c>
      <c r="U764" s="29">
        <f t="shared" si="82"/>
        <v>92.29466666666667</v>
      </c>
      <c r="V764" s="26">
        <v>12.568</v>
      </c>
      <c r="W764" s="23">
        <v>2052.915554106803</v>
      </c>
    </row>
    <row r="765" spans="1:23" ht="12.75">
      <c r="A765" s="1">
        <v>36346</v>
      </c>
      <c r="B765" s="14">
        <v>186</v>
      </c>
      <c r="C765" s="2">
        <v>0.914930582</v>
      </c>
      <c r="D765" s="15">
        <v>0.914930582</v>
      </c>
      <c r="E765" s="3">
        <v>7556</v>
      </c>
      <c r="F765" s="16">
        <v>0</v>
      </c>
      <c r="G765" s="18">
        <v>832.7</v>
      </c>
      <c r="H765" s="19">
        <f t="shared" si="77"/>
        <v>797.7</v>
      </c>
      <c r="I765" s="17">
        <v>797.7</v>
      </c>
      <c r="J765" s="19">
        <f t="shared" si="78"/>
        <v>1985.776465649949</v>
      </c>
      <c r="K765" s="19">
        <f t="shared" si="79"/>
        <v>2023.826005649949</v>
      </c>
      <c r="L765" s="19">
        <f t="shared" si="76"/>
        <v>2052.831865649949</v>
      </c>
      <c r="M765" s="23">
        <f t="shared" si="80"/>
        <v>2038.328935649949</v>
      </c>
      <c r="O765" s="17">
        <v>38.1</v>
      </c>
      <c r="P765" s="24">
        <v>0.471</v>
      </c>
      <c r="Q765" s="30">
        <f t="shared" si="81"/>
        <v>38.099999999999994</v>
      </c>
      <c r="R765">
        <v>38.1</v>
      </c>
      <c r="S765" s="24">
        <v>4</v>
      </c>
      <c r="T765" s="29">
        <v>105.241</v>
      </c>
      <c r="U765" s="29">
        <f t="shared" si="82"/>
        <v>103.49533333333333</v>
      </c>
      <c r="V765" s="26">
        <v>12.479</v>
      </c>
      <c r="W765" s="23">
        <v>2038.328935649949</v>
      </c>
    </row>
    <row r="766" spans="1:23" ht="12.75">
      <c r="A766" s="1">
        <v>36346</v>
      </c>
      <c r="B766" s="14">
        <v>186</v>
      </c>
      <c r="C766" s="2">
        <v>0.915046275</v>
      </c>
      <c r="D766" s="15">
        <v>0.915046275</v>
      </c>
      <c r="E766" s="3">
        <v>7566</v>
      </c>
      <c r="F766" s="16">
        <v>0</v>
      </c>
      <c r="G766" s="18">
        <v>834.1</v>
      </c>
      <c r="H766" s="19">
        <f t="shared" si="77"/>
        <v>799.1</v>
      </c>
      <c r="I766" s="17">
        <v>799.1</v>
      </c>
      <c r="J766" s="19">
        <f t="shared" si="78"/>
        <v>1971.2154249439907</v>
      </c>
      <c r="K766" s="19">
        <f t="shared" si="79"/>
        <v>2009.2649649439907</v>
      </c>
      <c r="L766" s="19">
        <f t="shared" si="76"/>
        <v>2038.2708249439906</v>
      </c>
      <c r="M766" s="23">
        <f t="shared" si="80"/>
        <v>2023.7678949439905</v>
      </c>
      <c r="O766" s="17">
        <v>38</v>
      </c>
      <c r="P766" s="24">
        <v>0.499</v>
      </c>
      <c r="Q766" s="30">
        <f t="shared" si="81"/>
        <v>40.9</v>
      </c>
      <c r="R766">
        <v>40.9</v>
      </c>
      <c r="S766" s="24">
        <v>4.249</v>
      </c>
      <c r="T766" s="29">
        <v>147.862</v>
      </c>
      <c r="U766" s="29">
        <f t="shared" si="82"/>
        <v>118.17316666666666</v>
      </c>
      <c r="V766" s="26">
        <v>12.527</v>
      </c>
      <c r="W766" s="23">
        <v>2023.7678949439905</v>
      </c>
    </row>
    <row r="767" spans="1:23" ht="12.75">
      <c r="A767" s="1">
        <v>36346</v>
      </c>
      <c r="B767" s="14">
        <v>186</v>
      </c>
      <c r="C767" s="2">
        <v>0.915162027</v>
      </c>
      <c r="D767" s="15">
        <v>0.915162027</v>
      </c>
      <c r="E767" s="3">
        <v>7576</v>
      </c>
      <c r="F767" s="16">
        <v>0</v>
      </c>
      <c r="G767" s="18">
        <v>835.4</v>
      </c>
      <c r="H767" s="19">
        <f t="shared" si="77"/>
        <v>800.4</v>
      </c>
      <c r="I767" s="17">
        <v>800.4</v>
      </c>
      <c r="J767" s="19">
        <f t="shared" si="78"/>
        <v>1957.7172828238545</v>
      </c>
      <c r="K767" s="19">
        <f t="shared" si="79"/>
        <v>1995.7668228238545</v>
      </c>
      <c r="L767" s="19">
        <f t="shared" si="76"/>
        <v>2024.7726828238544</v>
      </c>
      <c r="M767" s="23">
        <f t="shared" si="80"/>
        <v>2010.2697528238546</v>
      </c>
      <c r="O767" s="17">
        <v>37.9</v>
      </c>
      <c r="P767" s="24">
        <v>0.485</v>
      </c>
      <c r="Q767" s="30">
        <f t="shared" si="81"/>
        <v>39.5</v>
      </c>
      <c r="R767">
        <v>39.5</v>
      </c>
      <c r="S767" s="24">
        <v>4.099</v>
      </c>
      <c r="T767" s="29">
        <v>127.551</v>
      </c>
      <c r="U767" s="29">
        <f t="shared" si="82"/>
        <v>118.85083333333334</v>
      </c>
      <c r="V767" s="26">
        <v>12.529</v>
      </c>
      <c r="W767" s="23">
        <v>2010.2697528238546</v>
      </c>
    </row>
    <row r="768" spans="1:23" ht="12.75">
      <c r="A768" s="1">
        <v>36346</v>
      </c>
      <c r="B768" s="14">
        <v>186</v>
      </c>
      <c r="C768" s="2">
        <v>0.915277779</v>
      </c>
      <c r="D768" s="15">
        <v>0.915277779</v>
      </c>
      <c r="E768" s="3">
        <v>7586</v>
      </c>
      <c r="F768" s="16">
        <v>0</v>
      </c>
      <c r="G768" s="18">
        <v>836.5</v>
      </c>
      <c r="H768" s="19">
        <f t="shared" si="77"/>
        <v>801.5</v>
      </c>
      <c r="I768" s="17">
        <v>801.5</v>
      </c>
      <c r="J768" s="19">
        <f t="shared" si="78"/>
        <v>1946.312890608456</v>
      </c>
      <c r="K768" s="19">
        <f t="shared" si="79"/>
        <v>1984.362430608456</v>
      </c>
      <c r="L768" s="19">
        <f t="shared" si="76"/>
        <v>2013.368290608456</v>
      </c>
      <c r="M768" s="23">
        <f t="shared" si="80"/>
        <v>1998.8653606084558</v>
      </c>
      <c r="O768" s="17">
        <v>37.4</v>
      </c>
      <c r="P768" s="24">
        <v>0.509</v>
      </c>
      <c r="Q768" s="30">
        <f t="shared" si="81"/>
        <v>41.9</v>
      </c>
      <c r="R768">
        <v>41.9</v>
      </c>
      <c r="S768" s="24">
        <v>3.744</v>
      </c>
      <c r="T768" s="29">
        <v>44.309</v>
      </c>
      <c r="U768" s="29">
        <f t="shared" si="82"/>
        <v>116.05149999999999</v>
      </c>
      <c r="V768" s="26">
        <v>12.486</v>
      </c>
      <c r="W768" s="23">
        <v>1998.8653606084558</v>
      </c>
    </row>
    <row r="769" spans="1:23" ht="12.75">
      <c r="A769" s="1">
        <v>36346</v>
      </c>
      <c r="B769" s="14">
        <v>186</v>
      </c>
      <c r="C769" s="2">
        <v>0.915393531</v>
      </c>
      <c r="D769" s="15">
        <v>0.915393531</v>
      </c>
      <c r="E769" s="3">
        <v>7596</v>
      </c>
      <c r="F769" s="16">
        <v>0</v>
      </c>
      <c r="G769" s="18">
        <v>837.8</v>
      </c>
      <c r="H769" s="19">
        <f t="shared" si="77"/>
        <v>802.8</v>
      </c>
      <c r="I769" s="17">
        <v>802.8</v>
      </c>
      <c r="J769" s="19">
        <f t="shared" si="78"/>
        <v>1932.8551343953093</v>
      </c>
      <c r="K769" s="19">
        <f t="shared" si="79"/>
        <v>1970.9046743953093</v>
      </c>
      <c r="L769" s="19">
        <f t="shared" si="76"/>
        <v>1999.9105343953092</v>
      </c>
      <c r="M769" s="23">
        <f t="shared" si="80"/>
        <v>1985.4076043953091</v>
      </c>
      <c r="O769" s="17">
        <v>37.4</v>
      </c>
      <c r="P769" s="24">
        <v>0.485</v>
      </c>
      <c r="Q769" s="30">
        <f t="shared" si="81"/>
        <v>39.5</v>
      </c>
      <c r="R769">
        <v>39.5</v>
      </c>
      <c r="S769" s="24">
        <v>3.884</v>
      </c>
      <c r="T769" s="29">
        <v>86.998</v>
      </c>
      <c r="U769" s="29">
        <f t="shared" si="82"/>
        <v>106.25216666666667</v>
      </c>
      <c r="V769" s="26">
        <v>12.528</v>
      </c>
      <c r="W769" s="23">
        <v>1985.4076043953091</v>
      </c>
    </row>
    <row r="770" spans="1:23" ht="12.75">
      <c r="A770" s="1">
        <v>36346</v>
      </c>
      <c r="B770" s="14">
        <v>186</v>
      </c>
      <c r="C770" s="2">
        <v>0.915509284</v>
      </c>
      <c r="D770" s="15">
        <v>0.915509284</v>
      </c>
      <c r="E770" s="3">
        <v>7606</v>
      </c>
      <c r="F770" s="16">
        <v>0</v>
      </c>
      <c r="G770" s="18">
        <v>838.7</v>
      </c>
      <c r="H770" s="19">
        <f t="shared" si="77"/>
        <v>803.7</v>
      </c>
      <c r="I770" s="17">
        <v>803.7</v>
      </c>
      <c r="J770" s="19">
        <f t="shared" si="78"/>
        <v>1923.5509862264178</v>
      </c>
      <c r="K770" s="19">
        <f t="shared" si="79"/>
        <v>1961.6005262264177</v>
      </c>
      <c r="L770" s="19">
        <f t="shared" si="76"/>
        <v>1990.6063862264177</v>
      </c>
      <c r="M770" s="23">
        <f t="shared" si="80"/>
        <v>1976.1034562264176</v>
      </c>
      <c r="O770" s="17">
        <v>37</v>
      </c>
      <c r="P770" s="24">
        <v>0.51</v>
      </c>
      <c r="Q770" s="30">
        <f t="shared" si="81"/>
        <v>42</v>
      </c>
      <c r="R770">
        <v>42</v>
      </c>
      <c r="S770" s="24">
        <v>3.854</v>
      </c>
      <c r="T770" s="29">
        <v>87.619</v>
      </c>
      <c r="U770" s="29">
        <f t="shared" si="82"/>
        <v>99.92999999999999</v>
      </c>
      <c r="V770" s="26">
        <v>12.528</v>
      </c>
      <c r="W770" s="23">
        <v>1976.1034562264176</v>
      </c>
    </row>
    <row r="771" spans="1:23" ht="12.75">
      <c r="A771" s="1">
        <v>36346</v>
      </c>
      <c r="B771" s="14">
        <v>186</v>
      </c>
      <c r="C771" s="2">
        <v>0.915624976</v>
      </c>
      <c r="D771" s="15">
        <v>0.915624976</v>
      </c>
      <c r="E771" s="3">
        <v>7616</v>
      </c>
      <c r="F771" s="16">
        <v>0</v>
      </c>
      <c r="G771" s="18">
        <v>840.8</v>
      </c>
      <c r="H771" s="19">
        <f t="shared" si="77"/>
        <v>805.8</v>
      </c>
      <c r="I771" s="17">
        <v>805.8</v>
      </c>
      <c r="J771" s="19">
        <f t="shared" si="78"/>
        <v>1901.8817625212316</v>
      </c>
      <c r="K771" s="19">
        <f t="shared" si="79"/>
        <v>1939.9313025212316</v>
      </c>
      <c r="L771" s="19">
        <f t="shared" si="76"/>
        <v>1968.9371625212316</v>
      </c>
      <c r="M771" s="23">
        <f t="shared" si="80"/>
        <v>1954.4342325212315</v>
      </c>
      <c r="O771" s="17">
        <v>37.1</v>
      </c>
      <c r="P771" s="24">
        <v>0.494</v>
      </c>
      <c r="Q771" s="30">
        <f t="shared" si="81"/>
        <v>40.4</v>
      </c>
      <c r="R771">
        <v>40.4</v>
      </c>
      <c r="S771" s="24">
        <v>4.079</v>
      </c>
      <c r="T771" s="29">
        <v>130.308</v>
      </c>
      <c r="U771" s="29">
        <f t="shared" si="82"/>
        <v>104.10783333333332</v>
      </c>
      <c r="V771" s="26">
        <v>12.523</v>
      </c>
      <c r="W771" s="23">
        <v>1954.4342325212315</v>
      </c>
    </row>
    <row r="772" spans="1:23" ht="12.75">
      <c r="A772" s="1">
        <v>36346</v>
      </c>
      <c r="B772" s="14">
        <v>186</v>
      </c>
      <c r="C772" s="2">
        <v>0.915740728</v>
      </c>
      <c r="D772" s="15">
        <v>0.915740728</v>
      </c>
      <c r="E772" s="3">
        <v>7626</v>
      </c>
      <c r="F772" s="16">
        <v>0</v>
      </c>
      <c r="G772" s="18">
        <v>842</v>
      </c>
      <c r="H772" s="19">
        <f t="shared" si="77"/>
        <v>807</v>
      </c>
      <c r="I772" s="17">
        <v>807</v>
      </c>
      <c r="J772" s="19">
        <f t="shared" si="78"/>
        <v>1889.5246897468626</v>
      </c>
      <c r="K772" s="19">
        <f t="shared" si="79"/>
        <v>1927.5742297468626</v>
      </c>
      <c r="L772" s="19">
        <f t="shared" si="76"/>
        <v>1956.5800897468625</v>
      </c>
      <c r="M772" s="23">
        <f t="shared" si="80"/>
        <v>1942.0771597468624</v>
      </c>
      <c r="O772" s="17">
        <v>36.9</v>
      </c>
      <c r="P772" s="24">
        <v>0.521</v>
      </c>
      <c r="Q772" s="30">
        <f t="shared" si="81"/>
        <v>43.1</v>
      </c>
      <c r="R772">
        <v>43.1</v>
      </c>
      <c r="S772" s="24">
        <v>3.726</v>
      </c>
      <c r="T772" s="29">
        <v>47.066</v>
      </c>
      <c r="U772" s="29">
        <f t="shared" si="82"/>
        <v>87.3085</v>
      </c>
      <c r="V772" s="26">
        <v>12.539</v>
      </c>
      <c r="W772" s="23">
        <v>1942.0771597468624</v>
      </c>
    </row>
    <row r="773" spans="1:23" ht="12.75">
      <c r="A773" s="1">
        <v>36346</v>
      </c>
      <c r="B773" s="14">
        <v>186</v>
      </c>
      <c r="C773" s="2">
        <v>0.915856481</v>
      </c>
      <c r="D773" s="15">
        <v>0.915856481</v>
      </c>
      <c r="E773" s="3">
        <v>7636</v>
      </c>
      <c r="F773" s="16">
        <v>0</v>
      </c>
      <c r="G773" s="18">
        <v>843.8</v>
      </c>
      <c r="H773" s="19">
        <f t="shared" si="77"/>
        <v>808.8</v>
      </c>
      <c r="I773" s="17">
        <v>808.8</v>
      </c>
      <c r="J773" s="19">
        <f t="shared" si="78"/>
        <v>1871.0234907708773</v>
      </c>
      <c r="K773" s="19">
        <f t="shared" si="79"/>
        <v>1909.0730307708773</v>
      </c>
      <c r="L773" s="19">
        <f t="shared" si="76"/>
        <v>1938.0788907708773</v>
      </c>
      <c r="M773" s="23">
        <f t="shared" si="80"/>
        <v>1923.5759607708774</v>
      </c>
      <c r="O773" s="17">
        <v>37.5</v>
      </c>
      <c r="P773" s="24">
        <v>0.501</v>
      </c>
      <c r="Q773" s="30">
        <f t="shared" si="81"/>
        <v>41.1</v>
      </c>
      <c r="R773">
        <v>41.1</v>
      </c>
      <c r="S773" s="24">
        <v>3.991</v>
      </c>
      <c r="T773" s="29">
        <v>110.686</v>
      </c>
      <c r="U773" s="29">
        <f t="shared" si="82"/>
        <v>84.49766666666669</v>
      </c>
      <c r="V773" s="26">
        <v>12.536</v>
      </c>
      <c r="W773" s="23">
        <v>1923.5759607708774</v>
      </c>
    </row>
    <row r="774" spans="1:23" ht="12.75">
      <c r="A774" s="1">
        <v>36346</v>
      </c>
      <c r="B774" s="14">
        <v>186</v>
      </c>
      <c r="C774" s="2">
        <v>0.915972233</v>
      </c>
      <c r="D774" s="15">
        <v>0.915972233</v>
      </c>
      <c r="E774" s="3">
        <v>7646</v>
      </c>
      <c r="F774" s="16">
        <v>0</v>
      </c>
      <c r="G774" s="18">
        <v>844.7</v>
      </c>
      <c r="H774" s="19">
        <f t="shared" si="77"/>
        <v>809.7</v>
      </c>
      <c r="I774" s="17">
        <v>809.7</v>
      </c>
      <c r="J774" s="19">
        <f t="shared" si="78"/>
        <v>1861.7883261059271</v>
      </c>
      <c r="K774" s="19">
        <f t="shared" si="79"/>
        <v>1899.837866105927</v>
      </c>
      <c r="L774" s="19">
        <f t="shared" si="76"/>
        <v>1928.843726105927</v>
      </c>
      <c r="M774" s="23">
        <f t="shared" si="80"/>
        <v>1914.340796105927</v>
      </c>
      <c r="O774" s="17">
        <v>38.3</v>
      </c>
      <c r="P774" s="24">
        <v>0.489</v>
      </c>
      <c r="Q774" s="30">
        <f t="shared" si="81"/>
        <v>39.9</v>
      </c>
      <c r="R774">
        <v>39.9</v>
      </c>
      <c r="S774" s="24">
        <v>3.929</v>
      </c>
      <c r="T774" s="29">
        <v>90.376</v>
      </c>
      <c r="U774" s="29">
        <f t="shared" si="82"/>
        <v>92.1755</v>
      </c>
      <c r="V774" s="26">
        <v>12.513</v>
      </c>
      <c r="W774" s="23">
        <v>1914.340796105927</v>
      </c>
    </row>
    <row r="775" spans="1:23" ht="12.75">
      <c r="A775" s="1">
        <v>36346</v>
      </c>
      <c r="B775" s="14">
        <v>186</v>
      </c>
      <c r="C775" s="2">
        <v>0.916087985</v>
      </c>
      <c r="D775" s="15">
        <v>0.916087985</v>
      </c>
      <c r="E775" s="3">
        <v>7656</v>
      </c>
      <c r="F775" s="16">
        <v>0</v>
      </c>
      <c r="G775" s="18">
        <v>845.4</v>
      </c>
      <c r="H775" s="19">
        <f t="shared" si="77"/>
        <v>810.4</v>
      </c>
      <c r="I775" s="17">
        <v>810.4</v>
      </c>
      <c r="J775" s="19">
        <f t="shared" si="78"/>
        <v>1854.6125143386028</v>
      </c>
      <c r="K775" s="19">
        <f t="shared" si="79"/>
        <v>1892.6620543386027</v>
      </c>
      <c r="L775" s="19">
        <f t="shared" si="76"/>
        <v>1921.6679143386027</v>
      </c>
      <c r="M775" s="23">
        <f t="shared" si="80"/>
        <v>1907.1649843386026</v>
      </c>
      <c r="O775" s="17">
        <v>38.6</v>
      </c>
      <c r="P775" s="24">
        <v>0.469</v>
      </c>
      <c r="Q775" s="30">
        <f t="shared" si="81"/>
        <v>37.9</v>
      </c>
      <c r="R775">
        <v>37.9</v>
      </c>
      <c r="S775" s="24">
        <v>3.704</v>
      </c>
      <c r="T775" s="29">
        <v>49.065</v>
      </c>
      <c r="U775" s="29">
        <f t="shared" si="82"/>
        <v>85.85333333333331</v>
      </c>
      <c r="V775" s="26">
        <v>12.525</v>
      </c>
      <c r="W775" s="23">
        <v>1907.1649843386026</v>
      </c>
    </row>
    <row r="776" spans="1:23" ht="12.75">
      <c r="A776" s="1">
        <v>36346</v>
      </c>
      <c r="B776" s="14">
        <v>186</v>
      </c>
      <c r="C776" s="2">
        <v>0.916203678</v>
      </c>
      <c r="D776" s="15">
        <v>0.916203678</v>
      </c>
      <c r="E776" s="3">
        <v>7666</v>
      </c>
      <c r="F776" s="16">
        <v>0</v>
      </c>
      <c r="G776" s="18">
        <v>847.5</v>
      </c>
      <c r="H776" s="19">
        <f t="shared" si="77"/>
        <v>812.5</v>
      </c>
      <c r="I776" s="17">
        <v>812.5</v>
      </c>
      <c r="J776" s="19">
        <f t="shared" si="78"/>
        <v>1833.122209804729</v>
      </c>
      <c r="K776" s="19">
        <f t="shared" si="79"/>
        <v>1871.171749804729</v>
      </c>
      <c r="L776" s="19">
        <f t="shared" si="76"/>
        <v>1900.177609804729</v>
      </c>
      <c r="M776" s="23">
        <f t="shared" si="80"/>
        <v>1885.6746798047288</v>
      </c>
      <c r="O776" s="17">
        <v>38.9</v>
      </c>
      <c r="P776" s="24">
        <v>0.475</v>
      </c>
      <c r="Q776" s="30">
        <f t="shared" si="81"/>
        <v>38.5</v>
      </c>
      <c r="R776">
        <v>38.5</v>
      </c>
      <c r="S776" s="24">
        <v>3.97</v>
      </c>
      <c r="T776" s="29">
        <v>112.823</v>
      </c>
      <c r="U776" s="29">
        <f t="shared" si="82"/>
        <v>90.05400000000002</v>
      </c>
      <c r="V776" s="26">
        <v>12.486</v>
      </c>
      <c r="W776" s="23">
        <v>1885.6746798047288</v>
      </c>
    </row>
    <row r="777" spans="1:23" ht="12.75">
      <c r="A777" s="1">
        <v>36346</v>
      </c>
      <c r="B777" s="14">
        <v>186</v>
      </c>
      <c r="C777" s="2">
        <v>0.91631943</v>
      </c>
      <c r="D777" s="15">
        <v>0.91631943</v>
      </c>
      <c r="E777" s="3">
        <v>7676</v>
      </c>
      <c r="F777" s="16">
        <v>0</v>
      </c>
      <c r="G777" s="18">
        <v>848.8</v>
      </c>
      <c r="H777" s="19">
        <f t="shared" si="77"/>
        <v>813.8</v>
      </c>
      <c r="I777" s="17">
        <v>813.8</v>
      </c>
      <c r="J777" s="19">
        <f t="shared" si="78"/>
        <v>1819.8465053432124</v>
      </c>
      <c r="K777" s="19">
        <f t="shared" si="79"/>
        <v>1857.8960453432123</v>
      </c>
      <c r="L777" s="19">
        <f aca="true" t="shared" si="83" ref="L777:L840">(J777+67.0554)</f>
        <v>1886.9019053432123</v>
      </c>
      <c r="M777" s="23">
        <f t="shared" si="80"/>
        <v>1872.3989753432124</v>
      </c>
      <c r="O777" s="17">
        <v>39.1</v>
      </c>
      <c r="P777" s="24">
        <v>0.464</v>
      </c>
      <c r="Q777" s="30">
        <f t="shared" si="81"/>
        <v>37.400000000000006</v>
      </c>
      <c r="R777">
        <v>37.4</v>
      </c>
      <c r="S777" s="24">
        <v>3.854</v>
      </c>
      <c r="T777" s="29">
        <v>92.443</v>
      </c>
      <c r="U777" s="29">
        <f t="shared" si="82"/>
        <v>83.74316666666665</v>
      </c>
      <c r="V777" s="26">
        <v>12.528</v>
      </c>
      <c r="W777" s="23">
        <v>1872.3989753432124</v>
      </c>
    </row>
    <row r="778" spans="1:23" ht="12.75">
      <c r="A778" s="1">
        <v>36346</v>
      </c>
      <c r="B778" s="14">
        <v>186</v>
      </c>
      <c r="C778" s="2">
        <v>0.916435182</v>
      </c>
      <c r="D778" s="15">
        <v>0.916435182</v>
      </c>
      <c r="E778" s="3">
        <v>7686</v>
      </c>
      <c r="F778" s="16">
        <v>0</v>
      </c>
      <c r="G778" s="18">
        <v>850.1</v>
      </c>
      <c r="H778" s="19">
        <f aca="true" t="shared" si="84" ref="H778:H841">(G778-35)</f>
        <v>815.1</v>
      </c>
      <c r="I778" s="17">
        <v>815.1</v>
      </c>
      <c r="J778" s="19">
        <f aca="true" t="shared" si="85" ref="J778:J841">(8303.951372*LN(1013.2/H778))</f>
        <v>1806.5919911611873</v>
      </c>
      <c r="K778" s="19">
        <f aca="true" t="shared" si="86" ref="K778:K841">(J778+38.04954)</f>
        <v>1844.6415311611872</v>
      </c>
      <c r="L778" s="19">
        <f t="shared" si="83"/>
        <v>1873.6473911611872</v>
      </c>
      <c r="M778" s="23">
        <f aca="true" t="shared" si="87" ref="M778:M841">AVERAGE(K778:L778)</f>
        <v>1859.1444611611873</v>
      </c>
      <c r="O778" s="17">
        <v>39.4</v>
      </c>
      <c r="P778" s="24">
        <v>0.48</v>
      </c>
      <c r="Q778" s="30">
        <f aca="true" t="shared" si="88" ref="Q778:Q841">((P778*100)-9)</f>
        <v>39</v>
      </c>
      <c r="R778">
        <v>39</v>
      </c>
      <c r="S778" s="24">
        <v>4.319</v>
      </c>
      <c r="T778" s="29">
        <v>177.133</v>
      </c>
      <c r="U778" s="29">
        <f t="shared" si="82"/>
        <v>105.42099999999999</v>
      </c>
      <c r="V778" s="26">
        <v>12.525</v>
      </c>
      <c r="W778" s="23">
        <v>1859.1444611611873</v>
      </c>
    </row>
    <row r="779" spans="1:23" ht="12.75">
      <c r="A779" s="1">
        <v>36346</v>
      </c>
      <c r="B779" s="14">
        <v>186</v>
      </c>
      <c r="C779" s="2">
        <v>0.916550934</v>
      </c>
      <c r="D779" s="15">
        <v>0.916550934</v>
      </c>
      <c r="E779" s="3">
        <v>7696</v>
      </c>
      <c r="F779" s="16">
        <v>0</v>
      </c>
      <c r="G779" s="18">
        <v>851.6</v>
      </c>
      <c r="H779" s="19">
        <f t="shared" si="84"/>
        <v>816.6</v>
      </c>
      <c r="I779" s="17">
        <v>816.6</v>
      </c>
      <c r="J779" s="19">
        <f t="shared" si="85"/>
        <v>1791.3245638561853</v>
      </c>
      <c r="K779" s="19">
        <f t="shared" si="86"/>
        <v>1829.3741038561852</v>
      </c>
      <c r="L779" s="19">
        <f t="shared" si="83"/>
        <v>1858.3799638561852</v>
      </c>
      <c r="M779" s="23">
        <f t="shared" si="87"/>
        <v>1843.8770338561853</v>
      </c>
      <c r="O779" s="17">
        <v>39.6</v>
      </c>
      <c r="P779" s="24">
        <v>0.464</v>
      </c>
      <c r="Q779" s="30">
        <f t="shared" si="88"/>
        <v>37.400000000000006</v>
      </c>
      <c r="R779">
        <v>37.4</v>
      </c>
      <c r="S779" s="24">
        <v>3.823</v>
      </c>
      <c r="T779" s="29">
        <v>72.891</v>
      </c>
      <c r="U779" s="29">
        <f aca="true" t="shared" si="89" ref="U779:U795">AVERAGE(T774:T779)</f>
        <v>99.12183333333333</v>
      </c>
      <c r="V779" s="26">
        <v>12.526</v>
      </c>
      <c r="W779" s="23">
        <v>1843.8770338561853</v>
      </c>
    </row>
    <row r="780" spans="1:23" ht="12.75">
      <c r="A780" s="1">
        <v>36346</v>
      </c>
      <c r="B780" s="14">
        <v>186</v>
      </c>
      <c r="C780" s="2">
        <v>0.916666687</v>
      </c>
      <c r="D780" s="15">
        <v>0.916666687</v>
      </c>
      <c r="E780" s="3">
        <v>7706</v>
      </c>
      <c r="F780" s="16">
        <v>0</v>
      </c>
      <c r="G780" s="18">
        <v>852.7</v>
      </c>
      <c r="H780" s="19">
        <f t="shared" si="84"/>
        <v>817.7</v>
      </c>
      <c r="I780" s="17">
        <v>817.7</v>
      </c>
      <c r="J780" s="19">
        <f t="shared" si="85"/>
        <v>1780.1462638028765</v>
      </c>
      <c r="K780" s="19">
        <f t="shared" si="86"/>
        <v>1818.1958038028765</v>
      </c>
      <c r="L780" s="19">
        <f t="shared" si="83"/>
        <v>1847.2016638028765</v>
      </c>
      <c r="M780" s="23">
        <f t="shared" si="87"/>
        <v>1832.6987338028766</v>
      </c>
      <c r="O780" s="17">
        <v>39.7</v>
      </c>
      <c r="P780" s="24">
        <v>0.473</v>
      </c>
      <c r="Q780" s="30">
        <f t="shared" si="88"/>
        <v>38.3</v>
      </c>
      <c r="R780">
        <v>38.3</v>
      </c>
      <c r="S780" s="24">
        <v>3.814</v>
      </c>
      <c r="T780" s="29">
        <v>73.58</v>
      </c>
      <c r="U780" s="29">
        <f t="shared" si="89"/>
        <v>96.32249999999999</v>
      </c>
      <c r="V780" s="26">
        <v>12.527</v>
      </c>
      <c r="W780" s="23">
        <v>1832.6987338028766</v>
      </c>
    </row>
    <row r="781" spans="1:23" ht="12.75">
      <c r="A781" s="1">
        <v>36346</v>
      </c>
      <c r="B781" s="14">
        <v>186</v>
      </c>
      <c r="C781" s="2">
        <v>0.916782379</v>
      </c>
      <c r="D781" s="15">
        <v>0.916782379</v>
      </c>
      <c r="E781" s="3">
        <v>7716</v>
      </c>
      <c r="F781" s="16">
        <v>0</v>
      </c>
      <c r="G781" s="18">
        <v>852.5</v>
      </c>
      <c r="H781" s="19">
        <f t="shared" si="84"/>
        <v>817.5</v>
      </c>
      <c r="I781" s="17">
        <v>817.5</v>
      </c>
      <c r="J781" s="19">
        <f t="shared" si="85"/>
        <v>1782.177563072301</v>
      </c>
      <c r="K781" s="19">
        <f t="shared" si="86"/>
        <v>1820.227103072301</v>
      </c>
      <c r="L781" s="19">
        <f t="shared" si="83"/>
        <v>1849.232963072301</v>
      </c>
      <c r="M781" s="23">
        <f t="shared" si="87"/>
        <v>1834.730033072301</v>
      </c>
      <c r="O781" s="17">
        <v>39</v>
      </c>
      <c r="P781" s="24">
        <v>0.465</v>
      </c>
      <c r="Q781" s="30">
        <f t="shared" si="88"/>
        <v>37.5</v>
      </c>
      <c r="R781">
        <v>37.5</v>
      </c>
      <c r="S781" s="24">
        <v>3.684</v>
      </c>
      <c r="T781" s="29">
        <v>53.2</v>
      </c>
      <c r="U781" s="29">
        <f t="shared" si="89"/>
        <v>97.01166666666667</v>
      </c>
      <c r="V781" s="26">
        <v>12.483</v>
      </c>
      <c r="W781" s="23">
        <v>1834.730033072301</v>
      </c>
    </row>
    <row r="782" spans="1:23" ht="12.75">
      <c r="A782" s="1">
        <v>36346</v>
      </c>
      <c r="B782" s="14">
        <v>186</v>
      </c>
      <c r="C782" s="2">
        <v>0.916898131</v>
      </c>
      <c r="D782" s="15">
        <v>0.916898131</v>
      </c>
      <c r="E782" s="3">
        <v>7726</v>
      </c>
      <c r="F782" s="16">
        <v>0</v>
      </c>
      <c r="G782" s="18">
        <v>854.2</v>
      </c>
      <c r="H782" s="19">
        <f t="shared" si="84"/>
        <v>819.2</v>
      </c>
      <c r="I782" s="17">
        <v>819.2</v>
      </c>
      <c r="J782" s="19">
        <f t="shared" si="85"/>
        <v>1764.9273371188654</v>
      </c>
      <c r="K782" s="19">
        <f t="shared" si="86"/>
        <v>1802.9768771188653</v>
      </c>
      <c r="L782" s="19">
        <f t="shared" si="83"/>
        <v>1831.9827371188653</v>
      </c>
      <c r="M782" s="23">
        <f t="shared" si="87"/>
        <v>1817.4798071188652</v>
      </c>
      <c r="O782" s="17">
        <v>38.5</v>
      </c>
      <c r="P782" s="24">
        <v>0.504</v>
      </c>
      <c r="Q782" s="30">
        <f t="shared" si="88"/>
        <v>41.4</v>
      </c>
      <c r="R782">
        <v>41.4</v>
      </c>
      <c r="S782" s="24">
        <v>3.884</v>
      </c>
      <c r="T782" s="29">
        <v>95.889</v>
      </c>
      <c r="U782" s="29">
        <f t="shared" si="89"/>
        <v>94.18933333333332</v>
      </c>
      <c r="V782" s="26">
        <v>12.556</v>
      </c>
      <c r="W782" s="23">
        <v>1817.4798071188652</v>
      </c>
    </row>
    <row r="783" spans="1:23" ht="12.75">
      <c r="A783" s="1">
        <v>36346</v>
      </c>
      <c r="B783" s="14">
        <v>186</v>
      </c>
      <c r="C783" s="2">
        <v>0.917013884</v>
      </c>
      <c r="D783" s="15">
        <v>0.917013884</v>
      </c>
      <c r="E783" s="3">
        <v>7736</v>
      </c>
      <c r="F783" s="16">
        <v>0</v>
      </c>
      <c r="G783" s="18">
        <v>855</v>
      </c>
      <c r="H783" s="19">
        <f t="shared" si="84"/>
        <v>820</v>
      </c>
      <c r="I783" s="17">
        <v>820</v>
      </c>
      <c r="J783" s="19">
        <f t="shared" si="85"/>
        <v>1756.8219666637212</v>
      </c>
      <c r="K783" s="19">
        <f t="shared" si="86"/>
        <v>1794.8715066637212</v>
      </c>
      <c r="L783" s="19">
        <f t="shared" si="83"/>
        <v>1823.8773666637212</v>
      </c>
      <c r="M783" s="23">
        <f t="shared" si="87"/>
        <v>1809.374436663721</v>
      </c>
      <c r="O783" s="17">
        <v>38.6</v>
      </c>
      <c r="P783" s="24">
        <v>0.5</v>
      </c>
      <c r="Q783" s="30">
        <f t="shared" si="88"/>
        <v>41</v>
      </c>
      <c r="R783">
        <v>41</v>
      </c>
      <c r="S783" s="24">
        <v>3.93</v>
      </c>
      <c r="T783" s="29">
        <v>96.648</v>
      </c>
      <c r="U783" s="29">
        <f t="shared" si="89"/>
        <v>94.89016666666667</v>
      </c>
      <c r="V783" s="26">
        <v>12.558</v>
      </c>
      <c r="W783" s="23">
        <v>1809.374436663721</v>
      </c>
    </row>
    <row r="784" spans="1:23" ht="12.75">
      <c r="A784" s="1">
        <v>36346</v>
      </c>
      <c r="B784" s="14">
        <v>186</v>
      </c>
      <c r="C784" s="2">
        <v>0.917129636</v>
      </c>
      <c r="D784" s="15">
        <v>0.917129636</v>
      </c>
      <c r="E784" s="3">
        <v>7746</v>
      </c>
      <c r="F784" s="16">
        <v>0</v>
      </c>
      <c r="G784" s="18">
        <v>855.3</v>
      </c>
      <c r="H784" s="19">
        <f t="shared" si="84"/>
        <v>820.3</v>
      </c>
      <c r="I784" s="17">
        <v>820.3</v>
      </c>
      <c r="J784" s="19">
        <f t="shared" si="85"/>
        <v>1753.7844912758346</v>
      </c>
      <c r="K784" s="19">
        <f t="shared" si="86"/>
        <v>1791.8340312758346</v>
      </c>
      <c r="L784" s="19">
        <f t="shared" si="83"/>
        <v>1820.8398912758346</v>
      </c>
      <c r="M784" s="23">
        <f t="shared" si="87"/>
        <v>1806.3369612758347</v>
      </c>
      <c r="O784" s="17">
        <v>38.5</v>
      </c>
      <c r="P784" s="24">
        <v>0.524</v>
      </c>
      <c r="Q784" s="30">
        <f t="shared" si="88"/>
        <v>43.400000000000006</v>
      </c>
      <c r="R784">
        <v>43.4</v>
      </c>
      <c r="S784" s="24">
        <v>3.784</v>
      </c>
      <c r="T784" s="29">
        <v>76.337</v>
      </c>
      <c r="U784" s="29">
        <f t="shared" si="89"/>
        <v>78.09083333333332</v>
      </c>
      <c r="V784" s="26">
        <v>12.521</v>
      </c>
      <c r="W784" s="23">
        <v>1806.3369612758347</v>
      </c>
    </row>
    <row r="785" spans="1:23" ht="12.75">
      <c r="A785" s="1">
        <v>36346</v>
      </c>
      <c r="B785" s="14">
        <v>186</v>
      </c>
      <c r="C785" s="2">
        <v>0.917245388</v>
      </c>
      <c r="D785" s="15">
        <v>0.917245388</v>
      </c>
      <c r="E785" s="3">
        <v>7756</v>
      </c>
      <c r="F785" s="16">
        <v>0</v>
      </c>
      <c r="G785" s="18">
        <v>857.2</v>
      </c>
      <c r="H785" s="19">
        <f t="shared" si="84"/>
        <v>822.2</v>
      </c>
      <c r="I785" s="17">
        <v>822.2</v>
      </c>
      <c r="J785" s="19">
        <f t="shared" si="85"/>
        <v>1734.5729057120857</v>
      </c>
      <c r="K785" s="19">
        <f t="shared" si="86"/>
        <v>1772.6224457120857</v>
      </c>
      <c r="L785" s="19">
        <f t="shared" si="83"/>
        <v>1801.6283057120856</v>
      </c>
      <c r="M785" s="23">
        <f t="shared" si="87"/>
        <v>1787.1253757120858</v>
      </c>
      <c r="O785" s="17">
        <v>38.4</v>
      </c>
      <c r="P785" s="24">
        <v>0.484</v>
      </c>
      <c r="Q785" s="30">
        <f t="shared" si="88"/>
        <v>39.4</v>
      </c>
      <c r="R785">
        <v>39.4</v>
      </c>
      <c r="S785" s="24">
        <v>3.733</v>
      </c>
      <c r="T785" s="29">
        <v>55.957</v>
      </c>
      <c r="U785" s="29">
        <f t="shared" si="89"/>
        <v>75.2685</v>
      </c>
      <c r="V785" s="26">
        <v>12.529</v>
      </c>
      <c r="W785" s="23">
        <v>1787.1253757120858</v>
      </c>
    </row>
    <row r="786" spans="1:23" ht="12.75">
      <c r="A786" s="1">
        <v>36346</v>
      </c>
      <c r="B786" s="14">
        <v>186</v>
      </c>
      <c r="C786" s="2">
        <v>0.91736114</v>
      </c>
      <c r="D786" s="15">
        <v>0.91736114</v>
      </c>
      <c r="E786" s="3">
        <v>7766</v>
      </c>
      <c r="F786" s="16">
        <v>0</v>
      </c>
      <c r="G786" s="18">
        <v>859.2</v>
      </c>
      <c r="H786" s="19">
        <f t="shared" si="84"/>
        <v>824.2</v>
      </c>
      <c r="I786" s="17">
        <v>824.2</v>
      </c>
      <c r="J786" s="19">
        <f t="shared" si="85"/>
        <v>1714.3980868184158</v>
      </c>
      <c r="K786" s="19">
        <f t="shared" si="86"/>
        <v>1752.4476268184158</v>
      </c>
      <c r="L786" s="19">
        <f t="shared" si="83"/>
        <v>1781.4534868184157</v>
      </c>
      <c r="M786" s="23">
        <f t="shared" si="87"/>
        <v>1766.9505568184159</v>
      </c>
      <c r="O786" s="17">
        <v>39.1</v>
      </c>
      <c r="P786" s="24">
        <v>0.5</v>
      </c>
      <c r="Q786" s="30">
        <f t="shared" si="88"/>
        <v>41</v>
      </c>
      <c r="R786">
        <v>41</v>
      </c>
      <c r="S786" s="24">
        <v>3.93</v>
      </c>
      <c r="T786" s="29">
        <v>98.646</v>
      </c>
      <c r="U786" s="29">
        <f t="shared" si="89"/>
        <v>79.44616666666667</v>
      </c>
      <c r="V786" s="26">
        <v>12.486</v>
      </c>
      <c r="W786" s="23">
        <v>1766.9505568184159</v>
      </c>
    </row>
    <row r="787" spans="1:23" ht="12.75">
      <c r="A787" s="1">
        <v>36346</v>
      </c>
      <c r="B787" s="14">
        <v>186</v>
      </c>
      <c r="C787" s="2">
        <v>0.917476833</v>
      </c>
      <c r="D787" s="15">
        <v>0.917476833</v>
      </c>
      <c r="E787" s="3">
        <v>7776</v>
      </c>
      <c r="F787" s="16">
        <v>0</v>
      </c>
      <c r="G787" s="18">
        <v>861</v>
      </c>
      <c r="H787" s="19">
        <f t="shared" si="84"/>
        <v>826</v>
      </c>
      <c r="I787" s="17">
        <v>826</v>
      </c>
      <c r="J787" s="19">
        <f t="shared" si="85"/>
        <v>1696.2825633696216</v>
      </c>
      <c r="K787" s="19">
        <f t="shared" si="86"/>
        <v>1734.3321033696216</v>
      </c>
      <c r="L787" s="19">
        <f t="shared" si="83"/>
        <v>1763.3379633696215</v>
      </c>
      <c r="M787" s="23">
        <f t="shared" si="87"/>
        <v>1748.8350333696217</v>
      </c>
      <c r="O787" s="17">
        <v>47.7</v>
      </c>
      <c r="P787" s="24">
        <v>0.494</v>
      </c>
      <c r="Q787" s="30">
        <f t="shared" si="88"/>
        <v>40.4</v>
      </c>
      <c r="R787">
        <v>40.4</v>
      </c>
      <c r="S787" s="24">
        <v>3.824</v>
      </c>
      <c r="T787" s="29">
        <v>78.404</v>
      </c>
      <c r="U787" s="29">
        <f t="shared" si="89"/>
        <v>83.64683333333333</v>
      </c>
      <c r="V787" s="26">
        <v>12.527</v>
      </c>
      <c r="W787" s="23">
        <v>1748.8350333696217</v>
      </c>
    </row>
    <row r="788" spans="1:23" ht="12.75">
      <c r="A788" s="1">
        <v>36346</v>
      </c>
      <c r="B788" s="14">
        <v>186</v>
      </c>
      <c r="C788" s="2">
        <v>0.917592585</v>
      </c>
      <c r="D788" s="15">
        <v>0.917592585</v>
      </c>
      <c r="E788" s="3">
        <v>7786</v>
      </c>
      <c r="F788" s="16">
        <v>0</v>
      </c>
      <c r="G788" s="18">
        <v>862.2</v>
      </c>
      <c r="H788" s="19">
        <f t="shared" si="84"/>
        <v>827.2</v>
      </c>
      <c r="I788" s="17">
        <v>827.2</v>
      </c>
      <c r="J788" s="19">
        <f t="shared" si="85"/>
        <v>1684.2274661079775</v>
      </c>
      <c r="K788" s="19">
        <f t="shared" si="86"/>
        <v>1722.2770061079775</v>
      </c>
      <c r="L788" s="19">
        <f t="shared" si="83"/>
        <v>1751.2828661079775</v>
      </c>
      <c r="M788" s="23">
        <f t="shared" si="87"/>
        <v>1736.7799361079774</v>
      </c>
      <c r="O788" s="17">
        <v>58.1</v>
      </c>
      <c r="P788" s="24">
        <v>0.524</v>
      </c>
      <c r="Q788" s="30">
        <f t="shared" si="88"/>
        <v>43.400000000000006</v>
      </c>
      <c r="R788">
        <v>43.4</v>
      </c>
      <c r="S788" s="24">
        <v>3.999</v>
      </c>
      <c r="T788" s="29">
        <v>121.094</v>
      </c>
      <c r="U788" s="29">
        <f t="shared" si="89"/>
        <v>87.84766666666667</v>
      </c>
      <c r="V788" s="26">
        <v>12.528</v>
      </c>
      <c r="W788" s="23">
        <v>1736.7799361079774</v>
      </c>
    </row>
    <row r="789" spans="1:23" ht="12.75">
      <c r="A789" s="1">
        <v>36346</v>
      </c>
      <c r="B789" s="14">
        <v>186</v>
      </c>
      <c r="C789" s="2">
        <v>0.917708337</v>
      </c>
      <c r="D789" s="15">
        <v>0.917708337</v>
      </c>
      <c r="E789" s="3">
        <v>7796</v>
      </c>
      <c r="F789" s="16">
        <v>0</v>
      </c>
      <c r="G789" s="18">
        <v>863.5</v>
      </c>
      <c r="H789" s="19">
        <f t="shared" si="84"/>
        <v>828.5</v>
      </c>
      <c r="I789" s="17">
        <v>828.5</v>
      </c>
      <c r="J789" s="19">
        <f t="shared" si="85"/>
        <v>1671.1874963043276</v>
      </c>
      <c r="K789" s="19">
        <f t="shared" si="86"/>
        <v>1709.2370363043276</v>
      </c>
      <c r="L789" s="19">
        <f t="shared" si="83"/>
        <v>1738.2428963043276</v>
      </c>
      <c r="M789" s="23">
        <f t="shared" si="87"/>
        <v>1723.7399663043275</v>
      </c>
      <c r="O789" s="17">
        <v>60.7</v>
      </c>
      <c r="P789" s="24">
        <v>0.588</v>
      </c>
      <c r="Q789" s="30">
        <f t="shared" si="88"/>
        <v>49.8</v>
      </c>
      <c r="R789">
        <v>49.8</v>
      </c>
      <c r="S789" s="24">
        <v>4.099</v>
      </c>
      <c r="T789" s="29">
        <v>142.714</v>
      </c>
      <c r="U789" s="29">
        <f t="shared" si="89"/>
        <v>95.52533333333334</v>
      </c>
      <c r="V789" s="26">
        <v>12.486</v>
      </c>
      <c r="W789" s="23">
        <v>1723.7399663043275</v>
      </c>
    </row>
    <row r="790" spans="1:23" ht="12.75">
      <c r="A790" s="1">
        <v>36346</v>
      </c>
      <c r="B790" s="14">
        <v>186</v>
      </c>
      <c r="C790" s="2">
        <v>0.91782409</v>
      </c>
      <c r="D790" s="15">
        <v>0.91782409</v>
      </c>
      <c r="E790" s="3">
        <v>7806</v>
      </c>
      <c r="F790" s="16">
        <v>0</v>
      </c>
      <c r="G790" s="18">
        <v>863.9</v>
      </c>
      <c r="H790" s="19">
        <f t="shared" si="84"/>
        <v>828.9</v>
      </c>
      <c r="I790" s="17">
        <v>828.9</v>
      </c>
      <c r="J790" s="19">
        <f t="shared" si="85"/>
        <v>1667.179314075186</v>
      </c>
      <c r="K790" s="19">
        <f t="shared" si="86"/>
        <v>1705.228854075186</v>
      </c>
      <c r="L790" s="19">
        <f t="shared" si="83"/>
        <v>1734.234714075186</v>
      </c>
      <c r="M790" s="23">
        <f t="shared" si="87"/>
        <v>1719.7317840751862</v>
      </c>
      <c r="O790" s="17">
        <v>49.2</v>
      </c>
      <c r="P790" s="24">
        <v>0.583</v>
      </c>
      <c r="Q790" s="30">
        <f t="shared" si="88"/>
        <v>49.3</v>
      </c>
      <c r="R790">
        <v>49.3</v>
      </c>
      <c r="S790" s="24">
        <v>3.823</v>
      </c>
      <c r="T790" s="29">
        <v>80.403</v>
      </c>
      <c r="U790" s="29">
        <f t="shared" si="89"/>
        <v>96.20299999999999</v>
      </c>
      <c r="V790" s="26">
        <v>12.523</v>
      </c>
      <c r="W790" s="23">
        <v>1719.7317840751862</v>
      </c>
    </row>
    <row r="791" spans="1:23" ht="12.75">
      <c r="A791" s="1">
        <v>36346</v>
      </c>
      <c r="B791" s="14">
        <v>186</v>
      </c>
      <c r="C791" s="2">
        <v>0.917939842</v>
      </c>
      <c r="D791" s="15">
        <v>0.917939842</v>
      </c>
      <c r="E791" s="3">
        <v>7816</v>
      </c>
      <c r="F791" s="16">
        <v>0</v>
      </c>
      <c r="G791" s="18">
        <v>865.9</v>
      </c>
      <c r="H791" s="19">
        <f t="shared" si="84"/>
        <v>830.9</v>
      </c>
      <c r="I791" s="17">
        <v>830.9</v>
      </c>
      <c r="J791" s="19">
        <f t="shared" si="85"/>
        <v>1647.1673719352953</v>
      </c>
      <c r="K791" s="19">
        <f t="shared" si="86"/>
        <v>1685.2169119352952</v>
      </c>
      <c r="L791" s="19">
        <f t="shared" si="83"/>
        <v>1714.2227719352952</v>
      </c>
      <c r="M791" s="23">
        <f t="shared" si="87"/>
        <v>1699.7198419352953</v>
      </c>
      <c r="O791" s="17">
        <v>49.1</v>
      </c>
      <c r="P791" s="24">
        <v>0.559</v>
      </c>
      <c r="Q791" s="30">
        <f t="shared" si="88"/>
        <v>46.900000000000006</v>
      </c>
      <c r="R791">
        <v>46.9</v>
      </c>
      <c r="S791" s="24">
        <v>4.031</v>
      </c>
      <c r="T791" s="29">
        <v>123.161</v>
      </c>
      <c r="U791" s="29">
        <f t="shared" si="89"/>
        <v>107.40366666666667</v>
      </c>
      <c r="V791" s="26">
        <v>12.556</v>
      </c>
      <c r="W791" s="23">
        <v>1699.7198419352953</v>
      </c>
    </row>
    <row r="792" spans="1:23" ht="12.75">
      <c r="A792" s="1">
        <v>36346</v>
      </c>
      <c r="B792" s="14">
        <v>186</v>
      </c>
      <c r="C792" s="2">
        <v>0.918055534</v>
      </c>
      <c r="D792" s="15">
        <v>0.918055534</v>
      </c>
      <c r="E792" s="3">
        <v>7826</v>
      </c>
      <c r="F792" s="16">
        <v>0</v>
      </c>
      <c r="G792" s="18">
        <v>867.7</v>
      </c>
      <c r="H792" s="19">
        <f t="shared" si="84"/>
        <v>832.7</v>
      </c>
      <c r="I792" s="17">
        <v>832.7</v>
      </c>
      <c r="J792" s="19">
        <f t="shared" si="85"/>
        <v>1629.1977658971996</v>
      </c>
      <c r="K792" s="19">
        <f t="shared" si="86"/>
        <v>1667.2473058971996</v>
      </c>
      <c r="L792" s="19">
        <f t="shared" si="83"/>
        <v>1696.2531658971996</v>
      </c>
      <c r="M792" s="23">
        <f t="shared" si="87"/>
        <v>1681.7502358971997</v>
      </c>
      <c r="O792" s="17">
        <v>68</v>
      </c>
      <c r="P792" s="24">
        <v>0.598</v>
      </c>
      <c r="Q792" s="30">
        <f t="shared" si="88"/>
        <v>50.8</v>
      </c>
      <c r="R792">
        <v>50.8</v>
      </c>
      <c r="S792" s="24">
        <v>3.614</v>
      </c>
      <c r="T792" s="29">
        <v>39.851</v>
      </c>
      <c r="U792" s="29">
        <f t="shared" si="89"/>
        <v>97.60450000000002</v>
      </c>
      <c r="V792" s="26">
        <v>12.549</v>
      </c>
      <c r="W792" s="23">
        <v>1681.7502358971997</v>
      </c>
    </row>
    <row r="793" spans="1:23" ht="12.75">
      <c r="A793" s="1">
        <v>36346</v>
      </c>
      <c r="B793" s="14">
        <v>186</v>
      </c>
      <c r="C793" s="2">
        <v>0.918171287</v>
      </c>
      <c r="D793" s="15">
        <v>0.918171287</v>
      </c>
      <c r="E793" s="3">
        <v>7836</v>
      </c>
      <c r="F793" s="16">
        <v>0</v>
      </c>
      <c r="G793" s="18">
        <v>869.4</v>
      </c>
      <c r="H793" s="19">
        <f t="shared" si="84"/>
        <v>834.4</v>
      </c>
      <c r="I793" s="17">
        <v>834.4</v>
      </c>
      <c r="J793" s="19">
        <f t="shared" si="85"/>
        <v>1612.2621024990412</v>
      </c>
      <c r="K793" s="19">
        <f t="shared" si="86"/>
        <v>1650.3116424990412</v>
      </c>
      <c r="L793" s="19">
        <f t="shared" si="83"/>
        <v>1679.3175024990412</v>
      </c>
      <c r="M793" s="23">
        <f t="shared" si="87"/>
        <v>1664.8145724990413</v>
      </c>
      <c r="O793" s="17">
        <v>81</v>
      </c>
      <c r="P793" s="24">
        <v>0.733</v>
      </c>
      <c r="Q793" s="30">
        <f t="shared" si="88"/>
        <v>64.3</v>
      </c>
      <c r="R793">
        <v>64.3</v>
      </c>
      <c r="S793" s="24">
        <v>3.604</v>
      </c>
      <c r="U793" s="29">
        <f t="shared" si="89"/>
        <v>101.44460000000001</v>
      </c>
      <c r="V793" s="26">
        <v>0.06</v>
      </c>
      <c r="W793" s="23">
        <v>1664.8145724990413</v>
      </c>
    </row>
    <row r="794" spans="1:23" ht="12.75">
      <c r="A794" s="1">
        <v>36346</v>
      </c>
      <c r="B794" s="14">
        <v>186</v>
      </c>
      <c r="C794" s="2">
        <v>0.918287039</v>
      </c>
      <c r="D794" s="15">
        <v>0.918287039</v>
      </c>
      <c r="E794" s="3">
        <v>7846</v>
      </c>
      <c r="F794" s="16">
        <v>0</v>
      </c>
      <c r="G794" s="18">
        <v>870.9</v>
      </c>
      <c r="H794" s="19">
        <f t="shared" si="84"/>
        <v>835.9</v>
      </c>
      <c r="I794" s="17">
        <v>835.9</v>
      </c>
      <c r="J794" s="19">
        <f t="shared" si="85"/>
        <v>1597.3474998450426</v>
      </c>
      <c r="K794" s="19">
        <f t="shared" si="86"/>
        <v>1635.3970398450426</v>
      </c>
      <c r="L794" s="19">
        <f t="shared" si="83"/>
        <v>1664.4028998450426</v>
      </c>
      <c r="M794" s="23">
        <f t="shared" si="87"/>
        <v>1649.8999698450425</v>
      </c>
      <c r="O794" s="17">
        <v>86.6</v>
      </c>
      <c r="P794" s="24">
        <v>0.688</v>
      </c>
      <c r="Q794" s="30">
        <f t="shared" si="88"/>
        <v>59.8</v>
      </c>
      <c r="R794">
        <v>59.8</v>
      </c>
      <c r="S794" s="24">
        <v>3.714</v>
      </c>
      <c r="U794" s="29">
        <f t="shared" si="89"/>
        <v>96.53225</v>
      </c>
      <c r="V794" s="26">
        <v>0.034</v>
      </c>
      <c r="W794" s="23">
        <v>1649.8999698450425</v>
      </c>
    </row>
    <row r="795" spans="1:23" ht="12.75">
      <c r="A795" s="1">
        <v>36346</v>
      </c>
      <c r="B795" s="14">
        <v>186</v>
      </c>
      <c r="C795" s="2">
        <v>0.918402791</v>
      </c>
      <c r="D795" s="15">
        <v>0.918402791</v>
      </c>
      <c r="E795" s="3">
        <v>7856</v>
      </c>
      <c r="F795" s="16">
        <v>0</v>
      </c>
      <c r="G795" s="18">
        <v>871.5</v>
      </c>
      <c r="H795" s="19">
        <f t="shared" si="84"/>
        <v>836.5</v>
      </c>
      <c r="I795" s="17">
        <v>836.5</v>
      </c>
      <c r="J795" s="19">
        <f t="shared" si="85"/>
        <v>1591.3891513196122</v>
      </c>
      <c r="K795" s="19">
        <f t="shared" si="86"/>
        <v>1629.4386913196122</v>
      </c>
      <c r="L795" s="19">
        <f t="shared" si="83"/>
        <v>1658.4445513196122</v>
      </c>
      <c r="M795" s="23">
        <f t="shared" si="87"/>
        <v>1643.9416213196123</v>
      </c>
      <c r="O795" s="17">
        <v>86.2</v>
      </c>
      <c r="P795" s="24">
        <v>0.727</v>
      </c>
      <c r="Q795" s="30">
        <f t="shared" si="88"/>
        <v>63.7</v>
      </c>
      <c r="R795">
        <v>63.7</v>
      </c>
      <c r="S795" s="24">
        <v>3.854</v>
      </c>
      <c r="U795" s="29">
        <f t="shared" si="89"/>
        <v>81.13833333333334</v>
      </c>
      <c r="V795" s="26">
        <v>0.028</v>
      </c>
      <c r="W795" s="23">
        <v>1643.9416213196123</v>
      </c>
    </row>
    <row r="796" spans="1:23" ht="12.75">
      <c r="A796" s="1">
        <v>36346</v>
      </c>
      <c r="B796" s="14">
        <v>186</v>
      </c>
      <c r="C796" s="2">
        <v>0.918518543</v>
      </c>
      <c r="D796" s="15">
        <v>0.918518543</v>
      </c>
      <c r="E796" s="3">
        <v>7866</v>
      </c>
      <c r="F796" s="16">
        <v>0</v>
      </c>
      <c r="G796" s="18">
        <v>871.5</v>
      </c>
      <c r="H796" s="19">
        <f t="shared" si="84"/>
        <v>836.5</v>
      </c>
      <c r="I796" s="17">
        <v>836.5</v>
      </c>
      <c r="J796" s="19">
        <f t="shared" si="85"/>
        <v>1591.3891513196122</v>
      </c>
      <c r="K796" s="19">
        <f t="shared" si="86"/>
        <v>1629.4386913196122</v>
      </c>
      <c r="L796" s="19">
        <f t="shared" si="83"/>
        <v>1658.4445513196122</v>
      </c>
      <c r="M796" s="23">
        <f t="shared" si="87"/>
        <v>1643.9416213196123</v>
      </c>
      <c r="O796" s="17">
        <v>89.9</v>
      </c>
      <c r="P796" s="24">
        <v>0.764</v>
      </c>
      <c r="Q796" s="30">
        <f t="shared" si="88"/>
        <v>67.4</v>
      </c>
      <c r="R796">
        <v>67.4</v>
      </c>
      <c r="S796" s="24">
        <v>3.541</v>
      </c>
      <c r="V796" s="26">
        <v>0.031</v>
      </c>
      <c r="W796" s="23">
        <v>1643.9416213196123</v>
      </c>
    </row>
    <row r="797" spans="1:23" ht="12.75">
      <c r="A797" s="1">
        <v>36346</v>
      </c>
      <c r="B797" s="14">
        <v>186</v>
      </c>
      <c r="C797" s="2">
        <v>0.918634236</v>
      </c>
      <c r="D797" s="15">
        <v>0.918634236</v>
      </c>
      <c r="E797" s="3">
        <v>7876</v>
      </c>
      <c r="F797" s="16">
        <v>0</v>
      </c>
      <c r="G797" s="18">
        <v>872</v>
      </c>
      <c r="H797" s="19">
        <f t="shared" si="84"/>
        <v>837</v>
      </c>
      <c r="I797" s="17">
        <v>837</v>
      </c>
      <c r="J797" s="19">
        <f t="shared" si="85"/>
        <v>1586.4271246574742</v>
      </c>
      <c r="K797" s="19">
        <f t="shared" si="86"/>
        <v>1624.4766646574742</v>
      </c>
      <c r="L797" s="19">
        <f t="shared" si="83"/>
        <v>1653.4825246574742</v>
      </c>
      <c r="M797" s="23">
        <f t="shared" si="87"/>
        <v>1638.979594657474</v>
      </c>
      <c r="O797" s="17">
        <v>90.3</v>
      </c>
      <c r="P797" s="24">
        <v>0.803</v>
      </c>
      <c r="Q797" s="30">
        <f t="shared" si="88"/>
        <v>71.30000000000001</v>
      </c>
      <c r="R797">
        <v>71.3</v>
      </c>
      <c r="S797" s="24">
        <v>3.531</v>
      </c>
      <c r="V797" s="26">
        <v>0.029</v>
      </c>
      <c r="W797" s="23">
        <v>1638.979594657474</v>
      </c>
    </row>
    <row r="798" spans="1:23" ht="12.75">
      <c r="A798" s="1">
        <v>36346</v>
      </c>
      <c r="B798" s="14">
        <v>186</v>
      </c>
      <c r="C798" s="2">
        <v>0.918749988</v>
      </c>
      <c r="D798" s="15">
        <v>0.918749988</v>
      </c>
      <c r="E798" s="3">
        <v>7886</v>
      </c>
      <c r="F798" s="16">
        <v>0</v>
      </c>
      <c r="G798" s="18">
        <v>871.7</v>
      </c>
      <c r="H798" s="19">
        <f t="shared" si="84"/>
        <v>836.7</v>
      </c>
      <c r="I798" s="17">
        <v>836.7</v>
      </c>
      <c r="J798" s="19">
        <f t="shared" si="85"/>
        <v>1589.403984833466</v>
      </c>
      <c r="K798" s="19">
        <f t="shared" si="86"/>
        <v>1627.453524833466</v>
      </c>
      <c r="L798" s="19">
        <f t="shared" si="83"/>
        <v>1656.459384833466</v>
      </c>
      <c r="M798" s="23">
        <f t="shared" si="87"/>
        <v>1641.956454833466</v>
      </c>
      <c r="O798" s="17">
        <v>94</v>
      </c>
      <c r="P798" s="24">
        <v>0.808</v>
      </c>
      <c r="Q798" s="30">
        <f t="shared" si="88"/>
        <v>71.80000000000001</v>
      </c>
      <c r="R798">
        <v>71.8</v>
      </c>
      <c r="S798" s="24">
        <v>3.675</v>
      </c>
      <c r="V798" s="26">
        <v>0.028</v>
      </c>
      <c r="W798" s="23">
        <v>1641.956454833466</v>
      </c>
    </row>
    <row r="799" spans="1:23" ht="12.75">
      <c r="A799" s="1">
        <v>36346</v>
      </c>
      <c r="B799" s="14">
        <v>186</v>
      </c>
      <c r="C799" s="2">
        <v>0.91886574</v>
      </c>
      <c r="D799" s="15">
        <v>0.91886574</v>
      </c>
      <c r="E799" s="3">
        <v>7896</v>
      </c>
      <c r="F799" s="16">
        <v>0</v>
      </c>
      <c r="G799" s="18">
        <v>872.1</v>
      </c>
      <c r="H799" s="19">
        <f t="shared" si="84"/>
        <v>837.1</v>
      </c>
      <c r="I799" s="17">
        <v>837.1</v>
      </c>
      <c r="J799" s="19">
        <f t="shared" si="85"/>
        <v>1585.4350750329736</v>
      </c>
      <c r="K799" s="19">
        <f t="shared" si="86"/>
        <v>1623.4846150329736</v>
      </c>
      <c r="L799" s="19">
        <f t="shared" si="83"/>
        <v>1652.4904750329736</v>
      </c>
      <c r="M799" s="23">
        <f t="shared" si="87"/>
        <v>1637.9875450329737</v>
      </c>
      <c r="O799" s="17">
        <v>88.3</v>
      </c>
      <c r="P799" s="24">
        <v>0.837</v>
      </c>
      <c r="Q799" s="30">
        <f t="shared" si="88"/>
        <v>74.7</v>
      </c>
      <c r="R799">
        <v>74.7</v>
      </c>
      <c r="S799" s="24">
        <v>3.644</v>
      </c>
      <c r="V799" s="26">
        <v>0.024</v>
      </c>
      <c r="W799" s="23">
        <v>1637.9875450329737</v>
      </c>
    </row>
    <row r="800" spans="1:23" ht="12.75">
      <c r="A800" s="1">
        <v>36346</v>
      </c>
      <c r="B800" s="14">
        <v>186</v>
      </c>
      <c r="C800" s="2">
        <v>0.918981493</v>
      </c>
      <c r="D800" s="15">
        <v>0.918981493</v>
      </c>
      <c r="E800" s="3">
        <v>7906</v>
      </c>
      <c r="F800" s="16">
        <v>0</v>
      </c>
      <c r="G800" s="18">
        <v>872.5</v>
      </c>
      <c r="H800" s="19">
        <f t="shared" si="84"/>
        <v>837.5</v>
      </c>
      <c r="I800" s="17">
        <v>837.5</v>
      </c>
      <c r="J800" s="19">
        <f t="shared" si="85"/>
        <v>1581.4680612840534</v>
      </c>
      <c r="K800" s="19">
        <f t="shared" si="86"/>
        <v>1619.5176012840534</v>
      </c>
      <c r="L800" s="19">
        <f t="shared" si="83"/>
        <v>1648.5234612840534</v>
      </c>
      <c r="M800" s="23">
        <f t="shared" si="87"/>
        <v>1634.0205312840535</v>
      </c>
      <c r="O800" s="17">
        <v>84.5</v>
      </c>
      <c r="P800" s="24">
        <v>0.851</v>
      </c>
      <c r="Q800" s="30">
        <f t="shared" si="88"/>
        <v>76.1</v>
      </c>
      <c r="R800">
        <v>76.1</v>
      </c>
      <c r="S800" s="24">
        <v>3.714</v>
      </c>
      <c r="V800" s="26">
        <v>0.022</v>
      </c>
      <c r="W800" s="23">
        <v>1634.0205312840535</v>
      </c>
    </row>
    <row r="801" spans="1:23" ht="12.75">
      <c r="A801" s="1">
        <v>36346</v>
      </c>
      <c r="B801" s="14">
        <v>186</v>
      </c>
      <c r="C801" s="2">
        <v>0.919097245</v>
      </c>
      <c r="D801" s="15">
        <v>0.919097245</v>
      </c>
      <c r="E801" s="3">
        <v>7916</v>
      </c>
      <c r="F801" s="16">
        <v>0</v>
      </c>
      <c r="G801" s="18">
        <v>871.5</v>
      </c>
      <c r="H801" s="19">
        <f t="shared" si="84"/>
        <v>836.5</v>
      </c>
      <c r="I801" s="17">
        <v>836.5</v>
      </c>
      <c r="J801" s="19">
        <f t="shared" si="85"/>
        <v>1591.3891513196122</v>
      </c>
      <c r="K801" s="19">
        <f t="shared" si="86"/>
        <v>1629.4386913196122</v>
      </c>
      <c r="L801" s="19">
        <f t="shared" si="83"/>
        <v>1658.4445513196122</v>
      </c>
      <c r="M801" s="23">
        <f t="shared" si="87"/>
        <v>1643.9416213196123</v>
      </c>
      <c r="O801" s="17">
        <v>95.2</v>
      </c>
      <c r="P801" s="24">
        <v>0.849</v>
      </c>
      <c r="Q801" s="30">
        <f t="shared" si="88"/>
        <v>75.89999999999999</v>
      </c>
      <c r="R801">
        <v>75.9</v>
      </c>
      <c r="S801" s="24">
        <v>3.734</v>
      </c>
      <c r="V801" s="26">
        <v>0.02</v>
      </c>
      <c r="W801" s="23">
        <v>1643.9416213196123</v>
      </c>
    </row>
    <row r="802" spans="1:23" ht="12.75">
      <c r="A802" s="1">
        <v>36346</v>
      </c>
      <c r="B802" s="14">
        <v>186</v>
      </c>
      <c r="C802" s="2">
        <v>0.919212937</v>
      </c>
      <c r="D802" s="15">
        <v>0.919212937</v>
      </c>
      <c r="E802" s="3">
        <v>7926</v>
      </c>
      <c r="F802" s="16">
        <v>0</v>
      </c>
      <c r="G802" s="18">
        <v>871.5</v>
      </c>
      <c r="H802" s="19">
        <f t="shared" si="84"/>
        <v>836.5</v>
      </c>
      <c r="I802" s="17">
        <v>836.5</v>
      </c>
      <c r="J802" s="19">
        <f t="shared" si="85"/>
        <v>1591.3891513196122</v>
      </c>
      <c r="K802" s="19">
        <f t="shared" si="86"/>
        <v>1629.4386913196122</v>
      </c>
      <c r="L802" s="19">
        <f t="shared" si="83"/>
        <v>1658.4445513196122</v>
      </c>
      <c r="M802" s="23">
        <f t="shared" si="87"/>
        <v>1643.9416213196123</v>
      </c>
      <c r="O802" s="17">
        <v>93.1</v>
      </c>
      <c r="P802" s="24">
        <v>0.838</v>
      </c>
      <c r="Q802" s="30">
        <f t="shared" si="88"/>
        <v>74.8</v>
      </c>
      <c r="R802">
        <v>74.8</v>
      </c>
      <c r="S802" s="24">
        <v>3.614</v>
      </c>
      <c r="V802" s="26">
        <v>0.026</v>
      </c>
      <c r="W802" s="23">
        <v>1643.9416213196123</v>
      </c>
    </row>
    <row r="803" spans="1:23" ht="12.75">
      <c r="A803" s="1">
        <v>36346</v>
      </c>
      <c r="B803" s="14">
        <v>186</v>
      </c>
      <c r="C803" s="2">
        <v>0.91932869</v>
      </c>
      <c r="D803" s="15">
        <v>0.91932869</v>
      </c>
      <c r="E803" s="3">
        <v>7936</v>
      </c>
      <c r="F803" s="16">
        <v>0</v>
      </c>
      <c r="G803" s="18">
        <v>871.5</v>
      </c>
      <c r="H803" s="19">
        <f t="shared" si="84"/>
        <v>836.5</v>
      </c>
      <c r="I803" s="17">
        <v>836.5</v>
      </c>
      <c r="J803" s="19">
        <f t="shared" si="85"/>
        <v>1591.3891513196122</v>
      </c>
      <c r="K803" s="19">
        <f t="shared" si="86"/>
        <v>1629.4386913196122</v>
      </c>
      <c r="L803" s="19">
        <f t="shared" si="83"/>
        <v>1658.4445513196122</v>
      </c>
      <c r="M803" s="23">
        <f t="shared" si="87"/>
        <v>1643.9416213196123</v>
      </c>
      <c r="O803" s="17">
        <v>92.7</v>
      </c>
      <c r="P803" s="24">
        <v>0.827</v>
      </c>
      <c r="Q803" s="30">
        <f t="shared" si="88"/>
        <v>73.69999999999999</v>
      </c>
      <c r="R803">
        <v>73.7</v>
      </c>
      <c r="S803" s="24">
        <v>3.451</v>
      </c>
      <c r="V803" s="26">
        <v>0.021</v>
      </c>
      <c r="W803" s="23">
        <v>1643.9416213196123</v>
      </c>
    </row>
    <row r="804" spans="1:23" ht="12.75">
      <c r="A804" s="1">
        <v>36346</v>
      </c>
      <c r="B804" s="14">
        <v>186</v>
      </c>
      <c r="C804" s="2">
        <v>0.919444442</v>
      </c>
      <c r="D804" s="15">
        <v>0.919444442</v>
      </c>
      <c r="E804" s="3">
        <v>7946</v>
      </c>
      <c r="F804" s="16">
        <v>0</v>
      </c>
      <c r="G804" s="18">
        <v>871.4</v>
      </c>
      <c r="H804" s="19">
        <f t="shared" si="84"/>
        <v>836.4</v>
      </c>
      <c r="I804" s="17">
        <v>836.4</v>
      </c>
      <c r="J804" s="19">
        <f t="shared" si="85"/>
        <v>1592.3819125584057</v>
      </c>
      <c r="K804" s="19">
        <f t="shared" si="86"/>
        <v>1630.4314525584057</v>
      </c>
      <c r="L804" s="19">
        <f t="shared" si="83"/>
        <v>1659.4373125584057</v>
      </c>
      <c r="M804" s="23">
        <f t="shared" si="87"/>
        <v>1644.9343825584056</v>
      </c>
      <c r="O804" s="17">
        <v>89.3</v>
      </c>
      <c r="P804" s="24">
        <v>0.846</v>
      </c>
      <c r="Q804" s="30">
        <f t="shared" si="88"/>
        <v>75.6</v>
      </c>
      <c r="R804">
        <v>75.6</v>
      </c>
      <c r="S804" s="24">
        <v>3.653</v>
      </c>
      <c r="V804" s="26">
        <v>0.017</v>
      </c>
      <c r="W804" s="23">
        <v>1644.9343825584056</v>
      </c>
    </row>
    <row r="805" spans="1:23" ht="12.75">
      <c r="A805" s="1">
        <v>36346</v>
      </c>
      <c r="B805" s="14">
        <v>186</v>
      </c>
      <c r="C805" s="2">
        <v>0.919560194</v>
      </c>
      <c r="D805" s="15">
        <v>0.919560194</v>
      </c>
      <c r="E805" s="3">
        <v>7956</v>
      </c>
      <c r="F805" s="16">
        <v>0</v>
      </c>
      <c r="G805" s="18">
        <v>871.6</v>
      </c>
      <c r="H805" s="19">
        <f t="shared" si="84"/>
        <v>836.6</v>
      </c>
      <c r="I805" s="17">
        <v>836.6</v>
      </c>
      <c r="J805" s="19">
        <f t="shared" si="85"/>
        <v>1590.396508754088</v>
      </c>
      <c r="K805" s="19">
        <f t="shared" si="86"/>
        <v>1628.446048754088</v>
      </c>
      <c r="L805" s="19">
        <f t="shared" si="83"/>
        <v>1657.451908754088</v>
      </c>
      <c r="M805" s="23">
        <f t="shared" si="87"/>
        <v>1642.9489787540879</v>
      </c>
      <c r="O805" s="17">
        <v>84.7</v>
      </c>
      <c r="P805" s="24">
        <v>0.852</v>
      </c>
      <c r="Q805" s="30">
        <f t="shared" si="88"/>
        <v>76.2</v>
      </c>
      <c r="R805">
        <v>76.2</v>
      </c>
      <c r="S805" s="24">
        <v>2.984</v>
      </c>
      <c r="V805" s="26">
        <v>0.018</v>
      </c>
      <c r="W805" s="23">
        <v>1642.9489787540879</v>
      </c>
    </row>
    <row r="806" spans="1:23" ht="12.75">
      <c r="A806" s="1">
        <v>36346</v>
      </c>
      <c r="B806" s="14">
        <v>186</v>
      </c>
      <c r="C806" s="2">
        <v>0.919675946</v>
      </c>
      <c r="D806" s="15">
        <v>0.919675946</v>
      </c>
      <c r="E806" s="3">
        <v>7966</v>
      </c>
      <c r="F806" s="16">
        <v>0</v>
      </c>
      <c r="G806" s="18">
        <v>870.8</v>
      </c>
      <c r="H806" s="19">
        <f t="shared" si="84"/>
        <v>835.8</v>
      </c>
      <c r="I806" s="17">
        <v>835.8</v>
      </c>
      <c r="J806" s="19">
        <f t="shared" si="85"/>
        <v>1598.3409737197699</v>
      </c>
      <c r="K806" s="19">
        <f t="shared" si="86"/>
        <v>1636.3905137197698</v>
      </c>
      <c r="L806" s="19">
        <f t="shared" si="83"/>
        <v>1665.3963737197698</v>
      </c>
      <c r="M806" s="23">
        <f t="shared" si="87"/>
        <v>1650.89344371977</v>
      </c>
      <c r="O806" s="17">
        <v>78.9</v>
      </c>
      <c r="P806" s="24">
        <v>0.903</v>
      </c>
      <c r="Q806" s="30">
        <f t="shared" si="88"/>
        <v>81.3</v>
      </c>
      <c r="R806">
        <v>81.3</v>
      </c>
      <c r="S806" s="24">
        <v>3.291</v>
      </c>
      <c r="V806" s="26">
        <v>0.019</v>
      </c>
      <c r="W806" s="23">
        <v>1650.89344371977</v>
      </c>
    </row>
    <row r="807" spans="1:23" ht="12.75">
      <c r="A807" s="1">
        <v>36346</v>
      </c>
      <c r="B807" s="14">
        <v>186</v>
      </c>
      <c r="C807" s="2">
        <v>0.919791639</v>
      </c>
      <c r="D807" s="15">
        <v>0.919791639</v>
      </c>
      <c r="E807" s="3">
        <v>7976</v>
      </c>
      <c r="F807" s="16">
        <v>0</v>
      </c>
      <c r="G807" s="18">
        <v>871.6</v>
      </c>
      <c r="H807" s="19">
        <f t="shared" si="84"/>
        <v>836.6</v>
      </c>
      <c r="I807" s="17">
        <v>836.6</v>
      </c>
      <c r="J807" s="19">
        <f t="shared" si="85"/>
        <v>1590.396508754088</v>
      </c>
      <c r="K807" s="19">
        <f t="shared" si="86"/>
        <v>1628.446048754088</v>
      </c>
      <c r="L807" s="19">
        <f t="shared" si="83"/>
        <v>1657.451908754088</v>
      </c>
      <c r="M807" s="23">
        <f t="shared" si="87"/>
        <v>1642.9489787540879</v>
      </c>
      <c r="O807" s="17">
        <v>62.6</v>
      </c>
      <c r="P807" s="24">
        <v>0.764</v>
      </c>
      <c r="Q807" s="30">
        <f t="shared" si="88"/>
        <v>67.4</v>
      </c>
      <c r="R807">
        <v>67.4</v>
      </c>
      <c r="S807" s="24">
        <v>3.134</v>
      </c>
      <c r="V807" s="26">
        <v>0.019</v>
      </c>
      <c r="W807" s="23">
        <v>1642.9489787540879</v>
      </c>
    </row>
    <row r="808" spans="1:23" ht="12.75">
      <c r="A808" s="1">
        <v>36346</v>
      </c>
      <c r="B808" s="14">
        <v>186</v>
      </c>
      <c r="C808" s="2">
        <v>0.919907391</v>
      </c>
      <c r="D808" s="15">
        <v>0.919907391</v>
      </c>
      <c r="E808" s="3">
        <v>7986</v>
      </c>
      <c r="F808" s="16">
        <v>0</v>
      </c>
      <c r="G808" s="18">
        <v>870.8</v>
      </c>
      <c r="H808" s="19">
        <f t="shared" si="84"/>
        <v>835.8</v>
      </c>
      <c r="I808" s="17">
        <v>835.8</v>
      </c>
      <c r="J808" s="19">
        <f t="shared" si="85"/>
        <v>1598.3409737197699</v>
      </c>
      <c r="K808" s="19">
        <f t="shared" si="86"/>
        <v>1636.3905137197698</v>
      </c>
      <c r="L808" s="19">
        <f t="shared" si="83"/>
        <v>1665.3963737197698</v>
      </c>
      <c r="M808" s="23">
        <f t="shared" si="87"/>
        <v>1650.89344371977</v>
      </c>
      <c r="O808" s="17">
        <v>53.1</v>
      </c>
      <c r="P808" s="24">
        <v>0.768</v>
      </c>
      <c r="Q808" s="30">
        <f t="shared" si="88"/>
        <v>67.8</v>
      </c>
      <c r="R808">
        <v>67.8</v>
      </c>
      <c r="S808" s="24">
        <v>3.281</v>
      </c>
      <c r="V808" s="26">
        <v>0.017</v>
      </c>
      <c r="W808" s="23">
        <v>1650.89344371977</v>
      </c>
    </row>
    <row r="809" spans="1:23" ht="12.75">
      <c r="A809" s="1">
        <v>36346</v>
      </c>
      <c r="B809" s="14">
        <v>186</v>
      </c>
      <c r="C809" s="2">
        <v>0.920023143</v>
      </c>
      <c r="D809" s="15">
        <v>0.920023143</v>
      </c>
      <c r="E809" s="3">
        <v>7996</v>
      </c>
      <c r="F809" s="16">
        <v>0</v>
      </c>
      <c r="G809" s="18">
        <v>870</v>
      </c>
      <c r="H809" s="19">
        <f t="shared" si="84"/>
        <v>835</v>
      </c>
      <c r="I809" s="17">
        <v>835</v>
      </c>
      <c r="J809" s="19">
        <f t="shared" si="85"/>
        <v>1606.2930465055897</v>
      </c>
      <c r="K809" s="19">
        <f t="shared" si="86"/>
        <v>1644.3425865055897</v>
      </c>
      <c r="L809" s="19">
        <f t="shared" si="83"/>
        <v>1673.3484465055897</v>
      </c>
      <c r="M809" s="23">
        <f t="shared" si="87"/>
        <v>1658.8455165055898</v>
      </c>
      <c r="O809" s="17">
        <v>65.2</v>
      </c>
      <c r="P809" s="24">
        <v>0.703</v>
      </c>
      <c r="Q809" s="30">
        <f t="shared" si="88"/>
        <v>61.3</v>
      </c>
      <c r="R809">
        <v>61.3</v>
      </c>
      <c r="S809" s="24">
        <v>3.391</v>
      </c>
      <c r="V809" s="26">
        <v>0.016</v>
      </c>
      <c r="W809" s="23">
        <v>1658.8455165055898</v>
      </c>
    </row>
    <row r="810" spans="1:23" ht="12.75">
      <c r="A810" s="1">
        <v>36346</v>
      </c>
      <c r="B810" s="14">
        <v>186</v>
      </c>
      <c r="C810" s="2">
        <v>0.920138896</v>
      </c>
      <c r="D810" s="15">
        <v>0.920138896</v>
      </c>
      <c r="E810" s="3">
        <v>8006</v>
      </c>
      <c r="F810" s="16">
        <v>0</v>
      </c>
      <c r="G810" s="18">
        <v>870.1</v>
      </c>
      <c r="H810" s="19">
        <f t="shared" si="84"/>
        <v>835.1</v>
      </c>
      <c r="I810" s="17">
        <v>835.1</v>
      </c>
      <c r="J810" s="19">
        <f t="shared" si="85"/>
        <v>1605.2986208565953</v>
      </c>
      <c r="K810" s="19">
        <f t="shared" si="86"/>
        <v>1643.3481608565953</v>
      </c>
      <c r="L810" s="19">
        <f t="shared" si="83"/>
        <v>1672.3540208565953</v>
      </c>
      <c r="M810" s="23">
        <f t="shared" si="87"/>
        <v>1657.8510908565954</v>
      </c>
      <c r="O810" s="17">
        <v>64</v>
      </c>
      <c r="P810" s="24">
        <v>0.731</v>
      </c>
      <c r="Q810" s="30">
        <f t="shared" si="88"/>
        <v>64.1</v>
      </c>
      <c r="R810">
        <v>64.1</v>
      </c>
      <c r="S810" s="24">
        <v>3.124</v>
      </c>
      <c r="V810" s="26">
        <v>0.016</v>
      </c>
      <c r="W810" s="23">
        <v>1657.8510908565954</v>
      </c>
    </row>
    <row r="811" spans="1:23" ht="12.75">
      <c r="A811" s="1">
        <v>36346</v>
      </c>
      <c r="B811" s="14">
        <v>186</v>
      </c>
      <c r="C811" s="2">
        <v>0.920254648</v>
      </c>
      <c r="D811" s="15">
        <v>0.920254648</v>
      </c>
      <c r="E811" s="3">
        <v>8016</v>
      </c>
      <c r="F811" s="16">
        <v>0</v>
      </c>
      <c r="G811" s="18">
        <v>870.1</v>
      </c>
      <c r="H811" s="19">
        <f t="shared" si="84"/>
        <v>835.1</v>
      </c>
      <c r="I811" s="17">
        <v>835.1</v>
      </c>
      <c r="J811" s="19">
        <f t="shared" si="85"/>
        <v>1605.2986208565953</v>
      </c>
      <c r="K811" s="19">
        <f t="shared" si="86"/>
        <v>1643.3481608565953</v>
      </c>
      <c r="L811" s="19">
        <f t="shared" si="83"/>
        <v>1672.3540208565953</v>
      </c>
      <c r="M811" s="23">
        <f t="shared" si="87"/>
        <v>1657.8510908565954</v>
      </c>
      <c r="O811" s="17">
        <v>46</v>
      </c>
      <c r="P811" s="24">
        <v>0.639</v>
      </c>
      <c r="Q811" s="30">
        <f t="shared" si="88"/>
        <v>54.9</v>
      </c>
      <c r="R811">
        <v>54.9</v>
      </c>
      <c r="S811" s="24">
        <v>3.056</v>
      </c>
      <c r="V811" s="26">
        <v>0.017</v>
      </c>
      <c r="W811" s="23">
        <v>1657.8510908565954</v>
      </c>
    </row>
    <row r="812" spans="1:23" ht="12.75">
      <c r="A812" s="1">
        <v>36346</v>
      </c>
      <c r="B812" s="14">
        <v>186</v>
      </c>
      <c r="C812" s="2">
        <v>0.9203704</v>
      </c>
      <c r="D812" s="15">
        <v>0.9203704</v>
      </c>
      <c r="E812" s="3">
        <v>8026</v>
      </c>
      <c r="F812" s="16">
        <v>0</v>
      </c>
      <c r="G812" s="18">
        <v>869.1</v>
      </c>
      <c r="H812" s="19">
        <f t="shared" si="84"/>
        <v>834.1</v>
      </c>
      <c r="I812" s="17">
        <v>834.1</v>
      </c>
      <c r="J812" s="19">
        <f t="shared" si="85"/>
        <v>1615.2482402736237</v>
      </c>
      <c r="K812" s="19">
        <f t="shared" si="86"/>
        <v>1653.2977802736236</v>
      </c>
      <c r="L812" s="19">
        <f t="shared" si="83"/>
        <v>1682.3036402736236</v>
      </c>
      <c r="M812" s="23">
        <f t="shared" si="87"/>
        <v>1667.8007102736237</v>
      </c>
      <c r="O812" s="17">
        <v>41.1</v>
      </c>
      <c r="P812" s="24">
        <v>0.638</v>
      </c>
      <c r="Q812" s="30">
        <f t="shared" si="88"/>
        <v>54.800000000000004</v>
      </c>
      <c r="R812">
        <v>54.8</v>
      </c>
      <c r="S812" s="24">
        <v>3.175</v>
      </c>
      <c r="V812" s="26">
        <v>0.016</v>
      </c>
      <c r="W812" s="23">
        <v>1667.8007102736237</v>
      </c>
    </row>
    <row r="813" spans="1:23" ht="12.75">
      <c r="A813" s="1">
        <v>36346</v>
      </c>
      <c r="B813" s="14">
        <v>186</v>
      </c>
      <c r="C813" s="2">
        <v>0.920486093</v>
      </c>
      <c r="D813" s="15">
        <v>0.920486093</v>
      </c>
      <c r="E813" s="3">
        <v>8036</v>
      </c>
      <c r="F813" s="16">
        <v>0</v>
      </c>
      <c r="G813" s="18">
        <v>868.6</v>
      </c>
      <c r="H813" s="19">
        <f t="shared" si="84"/>
        <v>833.6</v>
      </c>
      <c r="I813" s="17">
        <v>833.6</v>
      </c>
      <c r="J813" s="19">
        <f t="shared" si="85"/>
        <v>1620.2275240901427</v>
      </c>
      <c r="K813" s="19">
        <f t="shared" si="86"/>
        <v>1658.2770640901426</v>
      </c>
      <c r="L813" s="19">
        <f t="shared" si="83"/>
        <v>1687.2829240901426</v>
      </c>
      <c r="M813" s="23">
        <f t="shared" si="87"/>
        <v>1672.7799940901427</v>
      </c>
      <c r="O813" s="17">
        <v>55</v>
      </c>
      <c r="P813" s="24">
        <v>0.554</v>
      </c>
      <c r="Q813" s="30">
        <f t="shared" si="88"/>
        <v>46.400000000000006</v>
      </c>
      <c r="R813">
        <v>46.4</v>
      </c>
      <c r="S813" s="24">
        <v>3.512</v>
      </c>
      <c r="V813" s="26">
        <v>0.016</v>
      </c>
      <c r="W813" s="23">
        <v>1672.7799940901427</v>
      </c>
    </row>
    <row r="814" spans="1:23" ht="12.75">
      <c r="A814" s="1">
        <v>36346</v>
      </c>
      <c r="B814" s="14">
        <v>186</v>
      </c>
      <c r="C814" s="2">
        <v>0.920601845</v>
      </c>
      <c r="D814" s="15">
        <v>0.920601845</v>
      </c>
      <c r="E814" s="3">
        <v>8046</v>
      </c>
      <c r="F814" s="16">
        <v>0</v>
      </c>
      <c r="G814" s="18">
        <v>867.1</v>
      </c>
      <c r="H814" s="19">
        <f t="shared" si="84"/>
        <v>832.1</v>
      </c>
      <c r="I814" s="17">
        <v>832.1</v>
      </c>
      <c r="J814" s="19">
        <f t="shared" si="85"/>
        <v>1635.1833149588545</v>
      </c>
      <c r="K814" s="19">
        <f t="shared" si="86"/>
        <v>1673.2328549588544</v>
      </c>
      <c r="L814" s="19">
        <f t="shared" si="83"/>
        <v>1702.2387149588544</v>
      </c>
      <c r="M814" s="23">
        <f t="shared" si="87"/>
        <v>1687.7357849588543</v>
      </c>
      <c r="O814" s="17">
        <v>77.1</v>
      </c>
      <c r="P814" s="24">
        <v>0.604</v>
      </c>
      <c r="Q814" s="30">
        <f t="shared" si="88"/>
        <v>51.4</v>
      </c>
      <c r="R814">
        <v>51.4</v>
      </c>
      <c r="S814" s="24">
        <v>3.34</v>
      </c>
      <c r="V814" s="26">
        <v>0.015</v>
      </c>
      <c r="W814" s="23">
        <v>1687.7357849588543</v>
      </c>
    </row>
    <row r="815" spans="1:23" ht="12.75">
      <c r="A815" s="1">
        <v>36346</v>
      </c>
      <c r="B815" s="14">
        <v>186</v>
      </c>
      <c r="C815" s="2">
        <v>0.920717597</v>
      </c>
      <c r="D815" s="15">
        <v>0.920717597</v>
      </c>
      <c r="E815" s="3">
        <v>8056</v>
      </c>
      <c r="F815" s="16">
        <v>0</v>
      </c>
      <c r="G815" s="18">
        <v>867.4</v>
      </c>
      <c r="H815" s="19">
        <f t="shared" si="84"/>
        <v>832.4</v>
      </c>
      <c r="I815" s="17">
        <v>832.4</v>
      </c>
      <c r="J815" s="19">
        <f t="shared" si="85"/>
        <v>1632.1900011245807</v>
      </c>
      <c r="K815" s="19">
        <f t="shared" si="86"/>
        <v>1670.2395411245807</v>
      </c>
      <c r="L815" s="19">
        <f t="shared" si="83"/>
        <v>1699.2454011245807</v>
      </c>
      <c r="M815" s="23">
        <f t="shared" si="87"/>
        <v>1684.7424711245808</v>
      </c>
      <c r="O815" s="17">
        <v>68.7</v>
      </c>
      <c r="P815" s="24">
        <v>0.686</v>
      </c>
      <c r="Q815" s="30">
        <f t="shared" si="88"/>
        <v>59.60000000000001</v>
      </c>
      <c r="R815">
        <v>59.6</v>
      </c>
      <c r="S815" s="24">
        <v>3.271</v>
      </c>
      <c r="V815" s="26">
        <v>0.019</v>
      </c>
      <c r="W815" s="23">
        <v>1684.7424711245808</v>
      </c>
    </row>
    <row r="816" spans="1:23" ht="12.75">
      <c r="A816" s="1">
        <v>36346</v>
      </c>
      <c r="B816" s="14">
        <v>186</v>
      </c>
      <c r="C816" s="2">
        <v>0.920833349</v>
      </c>
      <c r="D816" s="15">
        <v>0.920833349</v>
      </c>
      <c r="E816" s="3">
        <v>8066</v>
      </c>
      <c r="F816" s="16">
        <v>0</v>
      </c>
      <c r="G816" s="18">
        <v>868.2</v>
      </c>
      <c r="H816" s="19">
        <f t="shared" si="84"/>
        <v>833.2</v>
      </c>
      <c r="I816" s="17">
        <v>833.2</v>
      </c>
      <c r="J816" s="19">
        <f t="shared" si="85"/>
        <v>1624.2131019789895</v>
      </c>
      <c r="K816" s="19">
        <f t="shared" si="86"/>
        <v>1662.2626419789894</v>
      </c>
      <c r="L816" s="19">
        <f t="shared" si="83"/>
        <v>1691.2685019789894</v>
      </c>
      <c r="M816" s="23">
        <f t="shared" si="87"/>
        <v>1676.7655719789896</v>
      </c>
      <c r="O816" s="17">
        <v>73.5</v>
      </c>
      <c r="P816" s="24">
        <v>0.664</v>
      </c>
      <c r="Q816" s="30">
        <f t="shared" si="88"/>
        <v>57.400000000000006</v>
      </c>
      <c r="R816">
        <v>57.4</v>
      </c>
      <c r="S816" s="24">
        <v>3.188</v>
      </c>
      <c r="V816" s="26">
        <v>0.017</v>
      </c>
      <c r="W816" s="23">
        <v>1676.7655719789896</v>
      </c>
    </row>
    <row r="817" spans="1:23" ht="12.75">
      <c r="A817" s="1">
        <v>36346</v>
      </c>
      <c r="B817" s="14">
        <v>186</v>
      </c>
      <c r="C817" s="2">
        <v>0.920949101</v>
      </c>
      <c r="D817" s="15">
        <v>0.920949101</v>
      </c>
      <c r="E817" s="3">
        <v>8076</v>
      </c>
      <c r="F817" s="16">
        <v>0</v>
      </c>
      <c r="G817" s="18">
        <v>867.7</v>
      </c>
      <c r="H817" s="19">
        <f t="shared" si="84"/>
        <v>832.7</v>
      </c>
      <c r="I817" s="17">
        <v>832.7</v>
      </c>
      <c r="J817" s="19">
        <f t="shared" si="85"/>
        <v>1629.1977658971996</v>
      </c>
      <c r="K817" s="19">
        <f t="shared" si="86"/>
        <v>1667.2473058971996</v>
      </c>
      <c r="L817" s="19">
        <f t="shared" si="83"/>
        <v>1696.2531658971996</v>
      </c>
      <c r="M817" s="23">
        <f t="shared" si="87"/>
        <v>1681.7502358971997</v>
      </c>
      <c r="O817" s="17">
        <v>67.9</v>
      </c>
      <c r="P817" s="24">
        <v>0.717</v>
      </c>
      <c r="Q817" s="30">
        <f t="shared" si="88"/>
        <v>62.7</v>
      </c>
      <c r="R817">
        <v>62.7</v>
      </c>
      <c r="S817" s="24">
        <v>3.218</v>
      </c>
      <c r="V817" s="26">
        <v>0.017</v>
      </c>
      <c r="W817" s="23">
        <v>1681.7502358971997</v>
      </c>
    </row>
    <row r="818" spans="1:23" ht="12.75">
      <c r="A818" s="1">
        <v>36346</v>
      </c>
      <c r="B818" s="14">
        <v>186</v>
      </c>
      <c r="C818" s="2">
        <v>0.921064794</v>
      </c>
      <c r="D818" s="15">
        <v>0.921064794</v>
      </c>
      <c r="E818" s="3">
        <v>8086</v>
      </c>
      <c r="F818" s="16">
        <v>0</v>
      </c>
      <c r="G818" s="18">
        <v>867.5</v>
      </c>
      <c r="H818" s="19">
        <f t="shared" si="84"/>
        <v>832.5</v>
      </c>
      <c r="I818" s="17">
        <v>832.5</v>
      </c>
      <c r="J818" s="19">
        <f t="shared" si="85"/>
        <v>1631.1924695753003</v>
      </c>
      <c r="K818" s="19">
        <f t="shared" si="86"/>
        <v>1669.2420095753002</v>
      </c>
      <c r="L818" s="19">
        <f t="shared" si="83"/>
        <v>1698.2478695753002</v>
      </c>
      <c r="M818" s="23">
        <f t="shared" si="87"/>
        <v>1683.7449395753001</v>
      </c>
      <c r="O818" s="17">
        <v>74</v>
      </c>
      <c r="P818" s="24">
        <v>0.735</v>
      </c>
      <c r="Q818" s="30">
        <f t="shared" si="88"/>
        <v>64.5</v>
      </c>
      <c r="R818">
        <v>64.5</v>
      </c>
      <c r="S818" s="24">
        <v>3.425</v>
      </c>
      <c r="V818" s="26">
        <v>0.018</v>
      </c>
      <c r="W818" s="23">
        <v>1683.7449395753001</v>
      </c>
    </row>
    <row r="819" spans="1:23" ht="12.75">
      <c r="A819" s="1">
        <v>36346</v>
      </c>
      <c r="B819" s="14">
        <v>186</v>
      </c>
      <c r="C819" s="2">
        <v>0.921180546</v>
      </c>
      <c r="D819" s="15">
        <v>0.921180546</v>
      </c>
      <c r="E819" s="3">
        <v>8096</v>
      </c>
      <c r="F819" s="16">
        <v>0</v>
      </c>
      <c r="G819" s="18">
        <v>867</v>
      </c>
      <c r="H819" s="19">
        <f t="shared" si="84"/>
        <v>832</v>
      </c>
      <c r="I819" s="17">
        <v>832</v>
      </c>
      <c r="J819" s="19">
        <f t="shared" si="85"/>
        <v>1636.1813260617928</v>
      </c>
      <c r="K819" s="19">
        <f t="shared" si="86"/>
        <v>1674.2308660617928</v>
      </c>
      <c r="L819" s="19">
        <f t="shared" si="83"/>
        <v>1703.2367260617928</v>
      </c>
      <c r="M819" s="23">
        <f t="shared" si="87"/>
        <v>1688.7337960617929</v>
      </c>
      <c r="O819" s="17">
        <v>66.3</v>
      </c>
      <c r="P819" s="24">
        <v>0.733</v>
      </c>
      <c r="Q819" s="30">
        <f t="shared" si="88"/>
        <v>64.3</v>
      </c>
      <c r="R819">
        <v>64.3</v>
      </c>
      <c r="S819" s="24">
        <v>3.12</v>
      </c>
      <c r="V819" s="26">
        <v>0.018</v>
      </c>
      <c r="W819" s="23">
        <v>1688.7337960617929</v>
      </c>
    </row>
    <row r="820" spans="1:23" ht="12.75">
      <c r="A820" s="1">
        <v>36346</v>
      </c>
      <c r="B820" s="14">
        <v>186</v>
      </c>
      <c r="C820" s="2">
        <v>0.921296299</v>
      </c>
      <c r="D820" s="15">
        <v>0.921296299</v>
      </c>
      <c r="E820" s="3">
        <v>8106</v>
      </c>
      <c r="F820" s="16">
        <v>0</v>
      </c>
      <c r="G820" s="18">
        <v>867</v>
      </c>
      <c r="H820" s="19">
        <f t="shared" si="84"/>
        <v>832</v>
      </c>
      <c r="I820" s="17">
        <v>832</v>
      </c>
      <c r="J820" s="19">
        <f t="shared" si="85"/>
        <v>1636.1813260617928</v>
      </c>
      <c r="K820" s="19">
        <f t="shared" si="86"/>
        <v>1674.2308660617928</v>
      </c>
      <c r="L820" s="19">
        <f t="shared" si="83"/>
        <v>1703.2367260617928</v>
      </c>
      <c r="M820" s="23">
        <f t="shared" si="87"/>
        <v>1688.7337960617929</v>
      </c>
      <c r="O820" s="17">
        <v>47.5</v>
      </c>
      <c r="P820" s="24">
        <v>0.744</v>
      </c>
      <c r="Q820" s="30">
        <f t="shared" si="88"/>
        <v>65.4</v>
      </c>
      <c r="R820">
        <v>65.4</v>
      </c>
      <c r="S820" s="24">
        <v>3.396</v>
      </c>
      <c r="V820" s="26">
        <v>0.023</v>
      </c>
      <c r="W820" s="23">
        <v>1688.7337960617929</v>
      </c>
    </row>
    <row r="821" spans="1:23" ht="12.75">
      <c r="A821" s="1">
        <v>36346</v>
      </c>
      <c r="B821" s="14">
        <v>186</v>
      </c>
      <c r="C821" s="2">
        <v>0.921412051</v>
      </c>
      <c r="D821" s="15">
        <v>0.921412051</v>
      </c>
      <c r="E821" s="3">
        <v>8116</v>
      </c>
      <c r="F821" s="16">
        <v>0</v>
      </c>
      <c r="G821" s="18">
        <v>866.6</v>
      </c>
      <c r="H821" s="19">
        <f t="shared" si="84"/>
        <v>831.6</v>
      </c>
      <c r="I821" s="17">
        <v>831.6</v>
      </c>
      <c r="J821" s="19">
        <f t="shared" si="85"/>
        <v>1640.174570366685</v>
      </c>
      <c r="K821" s="19">
        <f t="shared" si="86"/>
        <v>1678.224110366685</v>
      </c>
      <c r="L821" s="19">
        <f t="shared" si="83"/>
        <v>1707.229970366685</v>
      </c>
      <c r="M821" s="23">
        <f t="shared" si="87"/>
        <v>1692.7270403666848</v>
      </c>
      <c r="O821" s="17">
        <v>45.6</v>
      </c>
      <c r="P821" s="24">
        <v>0.594</v>
      </c>
      <c r="Q821" s="30">
        <f t="shared" si="88"/>
        <v>50.4</v>
      </c>
      <c r="R821">
        <v>50.4</v>
      </c>
      <c r="S821" s="24">
        <v>3.445</v>
      </c>
      <c r="V821" s="26">
        <v>0.019</v>
      </c>
      <c r="W821" s="23">
        <v>1692.7270403666848</v>
      </c>
    </row>
    <row r="822" spans="1:23" ht="12.75">
      <c r="A822" s="1">
        <v>36346</v>
      </c>
      <c r="B822" s="14">
        <v>186</v>
      </c>
      <c r="C822" s="2">
        <v>0.921527803</v>
      </c>
      <c r="D822" s="15">
        <v>0.921527803</v>
      </c>
      <c r="E822" s="3">
        <v>8126</v>
      </c>
      <c r="F822" s="16">
        <v>0</v>
      </c>
      <c r="G822" s="18">
        <v>866.7</v>
      </c>
      <c r="H822" s="19">
        <f t="shared" si="84"/>
        <v>831.7</v>
      </c>
      <c r="I822" s="17">
        <v>831.7</v>
      </c>
      <c r="J822" s="19">
        <f t="shared" si="85"/>
        <v>1639.1760792487858</v>
      </c>
      <c r="K822" s="19">
        <f t="shared" si="86"/>
        <v>1677.2256192487857</v>
      </c>
      <c r="L822" s="19">
        <f t="shared" si="83"/>
        <v>1706.2314792487857</v>
      </c>
      <c r="M822" s="23">
        <f t="shared" si="87"/>
        <v>1691.7285492487858</v>
      </c>
      <c r="O822" s="17">
        <v>55.5</v>
      </c>
      <c r="P822" s="24">
        <v>0.623</v>
      </c>
      <c r="Q822" s="30">
        <f t="shared" si="88"/>
        <v>53.3</v>
      </c>
      <c r="R822">
        <v>53.3</v>
      </c>
      <c r="S822" s="24">
        <v>3.575</v>
      </c>
      <c r="V822" s="26">
        <v>0.019</v>
      </c>
      <c r="W822" s="23">
        <v>1691.7285492487858</v>
      </c>
    </row>
    <row r="823" spans="1:23" ht="12.75">
      <c r="A823" s="1">
        <v>36346</v>
      </c>
      <c r="B823" s="14">
        <v>186</v>
      </c>
      <c r="C823" s="2">
        <v>0.921643496</v>
      </c>
      <c r="D823" s="15">
        <v>0.921643496</v>
      </c>
      <c r="E823" s="3">
        <v>8136</v>
      </c>
      <c r="F823" s="16">
        <v>0</v>
      </c>
      <c r="G823" s="18">
        <v>867.1</v>
      </c>
      <c r="H823" s="19">
        <f t="shared" si="84"/>
        <v>832.1</v>
      </c>
      <c r="I823" s="17">
        <v>832.1</v>
      </c>
      <c r="J823" s="19">
        <f t="shared" si="85"/>
        <v>1635.1833149588545</v>
      </c>
      <c r="K823" s="19">
        <f t="shared" si="86"/>
        <v>1673.2328549588544</v>
      </c>
      <c r="L823" s="19">
        <f t="shared" si="83"/>
        <v>1702.2387149588544</v>
      </c>
      <c r="M823" s="23">
        <f t="shared" si="87"/>
        <v>1687.7357849588543</v>
      </c>
      <c r="O823" s="17">
        <v>55.4</v>
      </c>
      <c r="P823" s="24">
        <v>0.628</v>
      </c>
      <c r="Q823" s="30">
        <f t="shared" si="88"/>
        <v>53.8</v>
      </c>
      <c r="R823">
        <v>53.8</v>
      </c>
      <c r="S823" s="24">
        <v>3.107</v>
      </c>
      <c r="V823" s="26">
        <v>0.017</v>
      </c>
      <c r="W823" s="23">
        <v>1687.7357849588543</v>
      </c>
    </row>
    <row r="824" spans="1:23" ht="12.75">
      <c r="A824" s="1">
        <v>36346</v>
      </c>
      <c r="B824" s="14">
        <v>186</v>
      </c>
      <c r="C824" s="2">
        <v>0.921759248</v>
      </c>
      <c r="D824" s="15">
        <v>0.921759248</v>
      </c>
      <c r="E824" s="3">
        <v>8146</v>
      </c>
      <c r="F824" s="16">
        <v>0</v>
      </c>
      <c r="G824" s="18">
        <v>867.3</v>
      </c>
      <c r="H824" s="19">
        <f t="shared" si="84"/>
        <v>832.3</v>
      </c>
      <c r="I824" s="17">
        <v>832.3</v>
      </c>
      <c r="J824" s="19">
        <f t="shared" si="85"/>
        <v>1633.187652519065</v>
      </c>
      <c r="K824" s="19">
        <f t="shared" si="86"/>
        <v>1671.237192519065</v>
      </c>
      <c r="L824" s="19">
        <f t="shared" si="83"/>
        <v>1700.243052519065</v>
      </c>
      <c r="M824" s="23">
        <f t="shared" si="87"/>
        <v>1685.7401225190652</v>
      </c>
      <c r="O824" s="17">
        <v>55.1</v>
      </c>
      <c r="P824" s="24">
        <v>0.649</v>
      </c>
      <c r="Q824" s="30">
        <f t="shared" si="88"/>
        <v>55.900000000000006</v>
      </c>
      <c r="R824">
        <v>55.9</v>
      </c>
      <c r="S824" s="24">
        <v>3.376</v>
      </c>
      <c r="V824" s="26">
        <v>0.018</v>
      </c>
      <c r="W824" s="23">
        <v>1685.7401225190652</v>
      </c>
    </row>
    <row r="825" spans="1:23" ht="12.75">
      <c r="A825" s="1">
        <v>36346</v>
      </c>
      <c r="B825" s="14">
        <v>186</v>
      </c>
      <c r="C825" s="2">
        <v>0.921875</v>
      </c>
      <c r="D825" s="15">
        <v>0.921875</v>
      </c>
      <c r="E825" s="3">
        <v>8156</v>
      </c>
      <c r="F825" s="16">
        <v>0</v>
      </c>
      <c r="G825" s="18">
        <v>867.9</v>
      </c>
      <c r="H825" s="19">
        <f t="shared" si="84"/>
        <v>832.9</v>
      </c>
      <c r="I825" s="17">
        <v>832.9</v>
      </c>
      <c r="J825" s="19">
        <f t="shared" si="85"/>
        <v>1627.2035412545715</v>
      </c>
      <c r="K825" s="19">
        <f t="shared" si="86"/>
        <v>1665.2530812545715</v>
      </c>
      <c r="L825" s="19">
        <f t="shared" si="83"/>
        <v>1694.2589412545715</v>
      </c>
      <c r="M825" s="23">
        <f t="shared" si="87"/>
        <v>1679.7560112545716</v>
      </c>
      <c r="O825" s="17">
        <v>66.1</v>
      </c>
      <c r="P825" s="24">
        <v>0.624</v>
      </c>
      <c r="Q825" s="30">
        <f t="shared" si="88"/>
        <v>53.4</v>
      </c>
      <c r="R825">
        <v>53.4</v>
      </c>
      <c r="S825" s="24">
        <v>2.84</v>
      </c>
      <c r="V825" s="26">
        <v>0.018</v>
      </c>
      <c r="W825" s="23">
        <v>1679.7560112545716</v>
      </c>
    </row>
    <row r="826" spans="1:23" ht="12.75">
      <c r="A826" s="1">
        <v>36346</v>
      </c>
      <c r="B826" s="14">
        <v>186</v>
      </c>
      <c r="C826" s="2">
        <v>0.921990752</v>
      </c>
      <c r="D826" s="15">
        <v>0.921990752</v>
      </c>
      <c r="E826" s="3">
        <v>8166</v>
      </c>
      <c r="F826" s="16">
        <v>0</v>
      </c>
      <c r="G826" s="18">
        <v>868.9</v>
      </c>
      <c r="H826" s="19">
        <f t="shared" si="84"/>
        <v>833.9</v>
      </c>
      <c r="I826" s="17">
        <v>833.9</v>
      </c>
      <c r="J826" s="19">
        <f t="shared" si="85"/>
        <v>1617.2395955282507</v>
      </c>
      <c r="K826" s="19">
        <f t="shared" si="86"/>
        <v>1655.2891355282507</v>
      </c>
      <c r="L826" s="19">
        <f t="shared" si="83"/>
        <v>1684.2949955282506</v>
      </c>
      <c r="M826" s="23">
        <f t="shared" si="87"/>
        <v>1669.7920655282505</v>
      </c>
      <c r="O826" s="17">
        <v>68.9</v>
      </c>
      <c r="P826" s="24">
        <v>0.653</v>
      </c>
      <c r="Q826" s="30">
        <f t="shared" si="88"/>
        <v>56.3</v>
      </c>
      <c r="R826">
        <v>56.3</v>
      </c>
      <c r="S826" s="24">
        <v>3.099</v>
      </c>
      <c r="V826" s="26">
        <v>0.016</v>
      </c>
      <c r="W826" s="23">
        <v>1669.7920655282505</v>
      </c>
    </row>
    <row r="827" spans="1:23" ht="12.75">
      <c r="A827" s="1">
        <v>36346</v>
      </c>
      <c r="B827" s="14">
        <v>186</v>
      </c>
      <c r="C827" s="2">
        <v>0.922106504</v>
      </c>
      <c r="D827" s="15">
        <v>0.922106504</v>
      </c>
      <c r="E827" s="3">
        <v>8176</v>
      </c>
      <c r="F827" s="16">
        <v>0</v>
      </c>
      <c r="G827" s="18">
        <v>869.4</v>
      </c>
      <c r="H827" s="19">
        <f t="shared" si="84"/>
        <v>834.4</v>
      </c>
      <c r="I827" s="17">
        <v>834.4</v>
      </c>
      <c r="J827" s="19">
        <f t="shared" si="85"/>
        <v>1612.2621024990412</v>
      </c>
      <c r="K827" s="19">
        <f t="shared" si="86"/>
        <v>1650.3116424990412</v>
      </c>
      <c r="L827" s="19">
        <f t="shared" si="83"/>
        <v>1679.3175024990412</v>
      </c>
      <c r="M827" s="23">
        <f t="shared" si="87"/>
        <v>1664.8145724990413</v>
      </c>
      <c r="O827" s="17">
        <v>74.7</v>
      </c>
      <c r="P827" s="24">
        <v>0.713</v>
      </c>
      <c r="Q827" s="30">
        <f t="shared" si="88"/>
        <v>62.3</v>
      </c>
      <c r="R827">
        <v>62.3</v>
      </c>
      <c r="S827" s="24">
        <v>3.455</v>
      </c>
      <c r="V827" s="26">
        <v>0.018</v>
      </c>
      <c r="W827" s="23">
        <v>1664.8145724990413</v>
      </c>
    </row>
    <row r="828" spans="1:23" ht="12.75">
      <c r="A828" s="1">
        <v>36346</v>
      </c>
      <c r="B828" s="14">
        <v>186</v>
      </c>
      <c r="C828" s="2">
        <v>0.922222197</v>
      </c>
      <c r="D828" s="15">
        <v>0.922222197</v>
      </c>
      <c r="E828" s="3">
        <v>8186</v>
      </c>
      <c r="F828" s="16">
        <v>0</v>
      </c>
      <c r="G828" s="18">
        <v>869.1</v>
      </c>
      <c r="H828" s="19">
        <f t="shared" si="84"/>
        <v>834.1</v>
      </c>
      <c r="I828" s="17">
        <v>834.1</v>
      </c>
      <c r="J828" s="19">
        <f t="shared" si="85"/>
        <v>1615.2482402736237</v>
      </c>
      <c r="K828" s="19">
        <f t="shared" si="86"/>
        <v>1653.2977802736236</v>
      </c>
      <c r="L828" s="19">
        <f t="shared" si="83"/>
        <v>1682.3036402736236</v>
      </c>
      <c r="M828" s="23">
        <f t="shared" si="87"/>
        <v>1667.8007102736237</v>
      </c>
      <c r="O828" s="17">
        <v>78.7</v>
      </c>
      <c r="P828" s="24">
        <v>0.713</v>
      </c>
      <c r="Q828" s="30">
        <f t="shared" si="88"/>
        <v>62.3</v>
      </c>
      <c r="R828">
        <v>62.3</v>
      </c>
      <c r="S828" s="24">
        <v>3.561</v>
      </c>
      <c r="V828" s="26">
        <v>0.054</v>
      </c>
      <c r="W828" s="23">
        <v>1667.8007102736237</v>
      </c>
    </row>
    <row r="829" spans="1:23" ht="12.75">
      <c r="A829" s="1">
        <v>36346</v>
      </c>
      <c r="B829" s="14">
        <v>186</v>
      </c>
      <c r="C829" s="2">
        <v>0.922337949</v>
      </c>
      <c r="D829" s="15">
        <v>0.922337949</v>
      </c>
      <c r="E829" s="3">
        <v>8196</v>
      </c>
      <c r="F829" s="16">
        <v>0</v>
      </c>
      <c r="G829" s="18">
        <v>868.6</v>
      </c>
      <c r="H829" s="19">
        <f t="shared" si="84"/>
        <v>833.6</v>
      </c>
      <c r="I829" s="17">
        <v>833.6</v>
      </c>
      <c r="J829" s="19">
        <f t="shared" si="85"/>
        <v>1620.2275240901427</v>
      </c>
      <c r="K829" s="19">
        <f t="shared" si="86"/>
        <v>1658.2770640901426</v>
      </c>
      <c r="L829" s="19">
        <f t="shared" si="83"/>
        <v>1687.2829240901426</v>
      </c>
      <c r="M829" s="23">
        <f t="shared" si="87"/>
        <v>1672.7799940901427</v>
      </c>
      <c r="O829" s="17">
        <v>72.3</v>
      </c>
      <c r="P829" s="24">
        <v>0.774</v>
      </c>
      <c r="Q829" s="30">
        <f t="shared" si="88"/>
        <v>68.4</v>
      </c>
      <c r="R829">
        <v>68.4</v>
      </c>
      <c r="S829" s="24">
        <v>3.459</v>
      </c>
      <c r="V829" s="26">
        <v>12.565</v>
      </c>
      <c r="W829" s="23">
        <v>1672.7799940901427</v>
      </c>
    </row>
    <row r="830" spans="1:23" ht="12.75">
      <c r="A830" s="1">
        <v>36346</v>
      </c>
      <c r="B830" s="14">
        <v>186</v>
      </c>
      <c r="C830" s="2">
        <v>0.922453701</v>
      </c>
      <c r="D830" s="15">
        <v>0.922453701</v>
      </c>
      <c r="E830" s="3">
        <v>8206</v>
      </c>
      <c r="F830" s="16">
        <v>0</v>
      </c>
      <c r="G830" s="18">
        <v>868.6</v>
      </c>
      <c r="H830" s="19">
        <f t="shared" si="84"/>
        <v>833.6</v>
      </c>
      <c r="I830" s="17">
        <v>833.6</v>
      </c>
      <c r="J830" s="19">
        <f t="shared" si="85"/>
        <v>1620.2275240901427</v>
      </c>
      <c r="K830" s="19">
        <f t="shared" si="86"/>
        <v>1658.2770640901426</v>
      </c>
      <c r="L830" s="19">
        <f t="shared" si="83"/>
        <v>1687.2829240901426</v>
      </c>
      <c r="M830" s="23">
        <f t="shared" si="87"/>
        <v>1672.7799940901427</v>
      </c>
      <c r="O830" s="17">
        <v>88.4</v>
      </c>
      <c r="P830" s="24">
        <v>0.789</v>
      </c>
      <c r="Q830" s="30">
        <f t="shared" si="88"/>
        <v>69.9</v>
      </c>
      <c r="R830">
        <v>69.9</v>
      </c>
      <c r="S830" s="24">
        <v>4.101</v>
      </c>
      <c r="V830" s="26">
        <v>12.528</v>
      </c>
      <c r="W830" s="23">
        <v>1672.7799940901427</v>
      </c>
    </row>
    <row r="831" spans="1:23" ht="12.75">
      <c r="A831" s="1">
        <v>36346</v>
      </c>
      <c r="B831" s="14">
        <v>186</v>
      </c>
      <c r="C831" s="2">
        <v>0.922569454</v>
      </c>
      <c r="D831" s="15">
        <v>0.922569454</v>
      </c>
      <c r="E831" s="3">
        <v>8216</v>
      </c>
      <c r="F831" s="16">
        <v>0</v>
      </c>
      <c r="G831" s="18">
        <v>868.7</v>
      </c>
      <c r="H831" s="19">
        <f t="shared" si="84"/>
        <v>833.7</v>
      </c>
      <c r="I831" s="17">
        <v>833.7</v>
      </c>
      <c r="J831" s="19">
        <f t="shared" si="85"/>
        <v>1619.2314284406546</v>
      </c>
      <c r="K831" s="19">
        <f t="shared" si="86"/>
        <v>1657.2809684406545</v>
      </c>
      <c r="L831" s="19">
        <f t="shared" si="83"/>
        <v>1686.2868284406545</v>
      </c>
      <c r="M831" s="23">
        <f t="shared" si="87"/>
        <v>1671.7838984406544</v>
      </c>
      <c r="O831" s="17">
        <v>89.9</v>
      </c>
      <c r="P831" s="24">
        <v>0.794</v>
      </c>
      <c r="Q831" s="30">
        <f t="shared" si="88"/>
        <v>70.4</v>
      </c>
      <c r="R831">
        <v>70.4</v>
      </c>
      <c r="S831" s="24">
        <v>3.644</v>
      </c>
      <c r="V831" s="26">
        <v>12.524</v>
      </c>
      <c r="W831" s="23">
        <v>1671.7838984406544</v>
      </c>
    </row>
    <row r="832" spans="1:23" ht="12.75">
      <c r="A832" s="1">
        <v>36346</v>
      </c>
      <c r="B832" s="14">
        <v>186</v>
      </c>
      <c r="C832" s="2">
        <v>0.922685206</v>
      </c>
      <c r="D832" s="15">
        <v>0.922685206</v>
      </c>
      <c r="E832" s="3">
        <v>8226</v>
      </c>
      <c r="F832" s="16">
        <v>0</v>
      </c>
      <c r="G832" s="18">
        <v>869.2</v>
      </c>
      <c r="H832" s="19">
        <f t="shared" si="84"/>
        <v>834.2</v>
      </c>
      <c r="I832" s="17">
        <v>834.2</v>
      </c>
      <c r="J832" s="19">
        <f t="shared" si="85"/>
        <v>1614.252741696395</v>
      </c>
      <c r="K832" s="19">
        <f t="shared" si="86"/>
        <v>1652.302281696395</v>
      </c>
      <c r="L832" s="19">
        <f t="shared" si="83"/>
        <v>1681.308141696395</v>
      </c>
      <c r="M832" s="23">
        <f t="shared" si="87"/>
        <v>1666.805211696395</v>
      </c>
      <c r="O832" s="17">
        <v>87.6</v>
      </c>
      <c r="P832" s="24">
        <v>0.833</v>
      </c>
      <c r="Q832" s="30">
        <f t="shared" si="88"/>
        <v>74.3</v>
      </c>
      <c r="R832">
        <v>74.3</v>
      </c>
      <c r="S832" s="24">
        <v>3.595</v>
      </c>
      <c r="V832" s="26">
        <v>12.482</v>
      </c>
      <c r="W832" s="23">
        <v>1666.805211696395</v>
      </c>
    </row>
    <row r="833" spans="1:23" ht="12.75">
      <c r="A833" s="1">
        <v>36346</v>
      </c>
      <c r="B833" s="14">
        <v>186</v>
      </c>
      <c r="C833" s="2">
        <v>0.922800899</v>
      </c>
      <c r="D833" s="15">
        <v>0.922800899</v>
      </c>
      <c r="E833" s="3">
        <v>8236</v>
      </c>
      <c r="F833" s="16">
        <v>0</v>
      </c>
      <c r="G833" s="18">
        <v>869.8</v>
      </c>
      <c r="H833" s="19">
        <f t="shared" si="84"/>
        <v>834.8</v>
      </c>
      <c r="I833" s="17">
        <v>834.8</v>
      </c>
      <c r="J833" s="19">
        <f t="shared" si="85"/>
        <v>1608.2822551321824</v>
      </c>
      <c r="K833" s="19">
        <f t="shared" si="86"/>
        <v>1646.3317951321824</v>
      </c>
      <c r="L833" s="19">
        <f t="shared" si="83"/>
        <v>1675.3376551321824</v>
      </c>
      <c r="M833" s="23">
        <f t="shared" si="87"/>
        <v>1660.8347251321825</v>
      </c>
      <c r="O833" s="17">
        <v>92.4</v>
      </c>
      <c r="P833" s="24">
        <v>0.821</v>
      </c>
      <c r="Q833" s="30">
        <f t="shared" si="88"/>
        <v>73.1</v>
      </c>
      <c r="R833">
        <v>73.1</v>
      </c>
      <c r="S833" s="24">
        <v>3.46</v>
      </c>
      <c r="V833" s="26">
        <v>12.488</v>
      </c>
      <c r="W833" s="23">
        <v>1660.8347251321825</v>
      </c>
    </row>
    <row r="834" spans="1:23" ht="12.75">
      <c r="A834" s="1">
        <v>36346</v>
      </c>
      <c r="B834" s="14">
        <v>186</v>
      </c>
      <c r="C834" s="2">
        <v>0.922916651</v>
      </c>
      <c r="D834" s="15">
        <v>0.922916651</v>
      </c>
      <c r="E834" s="3">
        <v>8246</v>
      </c>
      <c r="F834" s="16">
        <v>0</v>
      </c>
      <c r="G834" s="18">
        <v>870.3</v>
      </c>
      <c r="H834" s="19">
        <f t="shared" si="84"/>
        <v>835.3</v>
      </c>
      <c r="I834" s="17">
        <v>835.3</v>
      </c>
      <c r="J834" s="19">
        <f t="shared" si="85"/>
        <v>1603.310126744603</v>
      </c>
      <c r="K834" s="19">
        <f t="shared" si="86"/>
        <v>1641.359666744603</v>
      </c>
      <c r="L834" s="19">
        <f t="shared" si="83"/>
        <v>1670.365526744603</v>
      </c>
      <c r="M834" s="23">
        <f t="shared" si="87"/>
        <v>1655.8625967446028</v>
      </c>
      <c r="O834" s="17">
        <v>91.5</v>
      </c>
      <c r="P834" s="24">
        <v>0.832</v>
      </c>
      <c r="Q834" s="30">
        <f t="shared" si="88"/>
        <v>74.2</v>
      </c>
      <c r="R834">
        <v>74.2</v>
      </c>
      <c r="S834" s="24">
        <v>3.795</v>
      </c>
      <c r="V834" s="26">
        <v>13.001</v>
      </c>
      <c r="W834" s="23">
        <v>1655.8625967446028</v>
      </c>
    </row>
    <row r="835" spans="1:23" ht="12.75">
      <c r="A835" s="1">
        <v>36346</v>
      </c>
      <c r="B835" s="14">
        <v>186</v>
      </c>
      <c r="C835" s="2">
        <v>0.923032403</v>
      </c>
      <c r="D835" s="15">
        <v>0.923032403</v>
      </c>
      <c r="E835" s="3">
        <v>8256</v>
      </c>
      <c r="F835" s="16">
        <v>0</v>
      </c>
      <c r="G835" s="18">
        <v>871.9</v>
      </c>
      <c r="H835" s="19">
        <f t="shared" si="84"/>
        <v>836.9</v>
      </c>
      <c r="I835" s="17">
        <v>836.9</v>
      </c>
      <c r="J835" s="19">
        <f t="shared" si="85"/>
        <v>1587.419292813502</v>
      </c>
      <c r="K835" s="19">
        <f t="shared" si="86"/>
        <v>1625.4688328135019</v>
      </c>
      <c r="L835" s="19">
        <f t="shared" si="83"/>
        <v>1654.4746928135019</v>
      </c>
      <c r="M835" s="23">
        <f t="shared" si="87"/>
        <v>1639.9717628135018</v>
      </c>
      <c r="O835" s="17">
        <v>88.1</v>
      </c>
      <c r="P835" s="24">
        <v>0.818</v>
      </c>
      <c r="Q835" s="30">
        <f t="shared" si="88"/>
        <v>72.8</v>
      </c>
      <c r="R835">
        <v>72.8</v>
      </c>
      <c r="S835" s="24">
        <v>3.623</v>
      </c>
      <c r="T835" s="29">
        <v>32.908</v>
      </c>
      <c r="U835" s="29">
        <f aca="true" t="shared" si="90" ref="U835:U898">AVERAGE(T830:T835)</f>
        <v>32.908</v>
      </c>
      <c r="V835" s="26">
        <v>12.521</v>
      </c>
      <c r="W835" s="23">
        <v>1639.9717628135018</v>
      </c>
    </row>
    <row r="836" spans="1:23" ht="12.75">
      <c r="A836" s="1">
        <v>36346</v>
      </c>
      <c r="B836" s="14">
        <v>186</v>
      </c>
      <c r="C836" s="2">
        <v>0.923148155</v>
      </c>
      <c r="D836" s="15">
        <v>0.923148155</v>
      </c>
      <c r="E836" s="3">
        <v>8266</v>
      </c>
      <c r="F836" s="16">
        <v>0</v>
      </c>
      <c r="G836" s="18">
        <v>872.9</v>
      </c>
      <c r="H836" s="19">
        <f t="shared" si="84"/>
        <v>837.9</v>
      </c>
      <c r="I836" s="17">
        <v>837.9</v>
      </c>
      <c r="J836" s="19">
        <f t="shared" si="85"/>
        <v>1577.502941775982</v>
      </c>
      <c r="K836" s="19">
        <f t="shared" si="86"/>
        <v>1615.552481775982</v>
      </c>
      <c r="L836" s="19">
        <f t="shared" si="83"/>
        <v>1644.558341775982</v>
      </c>
      <c r="M836" s="23">
        <f t="shared" si="87"/>
        <v>1630.055411775982</v>
      </c>
      <c r="O836" s="17">
        <v>85.2</v>
      </c>
      <c r="P836" s="24">
        <v>0.832</v>
      </c>
      <c r="Q836" s="30">
        <f t="shared" si="88"/>
        <v>74.2</v>
      </c>
      <c r="R836">
        <v>74.2</v>
      </c>
      <c r="S836" s="24">
        <v>3.991</v>
      </c>
      <c r="T836" s="29">
        <v>115.899</v>
      </c>
      <c r="U836" s="29">
        <f t="shared" si="90"/>
        <v>74.40350000000001</v>
      </c>
      <c r="V836" s="26">
        <v>12.521</v>
      </c>
      <c r="W836" s="23">
        <v>1630.055411775982</v>
      </c>
    </row>
    <row r="837" spans="1:23" ht="12.75">
      <c r="A837" s="1">
        <v>36346</v>
      </c>
      <c r="B837" s="14">
        <v>186</v>
      </c>
      <c r="C837" s="2">
        <v>0.923263907</v>
      </c>
      <c r="D837" s="15">
        <v>0.923263907</v>
      </c>
      <c r="E837" s="3">
        <v>8276</v>
      </c>
      <c r="F837" s="16">
        <v>0</v>
      </c>
      <c r="G837" s="18">
        <v>874.6</v>
      </c>
      <c r="H837" s="19">
        <f t="shared" si="84"/>
        <v>839.6</v>
      </c>
      <c r="I837" s="17">
        <v>839.6</v>
      </c>
      <c r="J837" s="19">
        <f t="shared" si="85"/>
        <v>1560.6722745151153</v>
      </c>
      <c r="K837" s="19">
        <f t="shared" si="86"/>
        <v>1598.7218145151153</v>
      </c>
      <c r="L837" s="19">
        <f t="shared" si="83"/>
        <v>1627.7276745151153</v>
      </c>
      <c r="M837" s="23">
        <f t="shared" si="87"/>
        <v>1613.2247445151152</v>
      </c>
      <c r="O837" s="17">
        <v>77.3</v>
      </c>
      <c r="P837" s="24">
        <v>0.783</v>
      </c>
      <c r="Q837" s="30">
        <f t="shared" si="88"/>
        <v>69.3</v>
      </c>
      <c r="R837">
        <v>69.3</v>
      </c>
      <c r="S837" s="24">
        <v>4.21</v>
      </c>
      <c r="T837" s="29">
        <v>156.789</v>
      </c>
      <c r="U837" s="29">
        <f t="shared" si="90"/>
        <v>101.86533333333334</v>
      </c>
      <c r="V837" s="26">
        <v>12.485</v>
      </c>
      <c r="W837" s="23">
        <v>1613.2247445151152</v>
      </c>
    </row>
    <row r="838" spans="1:23" ht="12.75">
      <c r="A838" s="1">
        <v>36346</v>
      </c>
      <c r="B838" s="14">
        <v>186</v>
      </c>
      <c r="C838" s="2">
        <v>0.9233796</v>
      </c>
      <c r="D838" s="15">
        <v>0.9233796</v>
      </c>
      <c r="E838" s="3">
        <v>8286</v>
      </c>
      <c r="F838" s="16">
        <v>0</v>
      </c>
      <c r="G838" s="18">
        <v>875.8</v>
      </c>
      <c r="H838" s="19">
        <f t="shared" si="84"/>
        <v>840.8</v>
      </c>
      <c r="I838" s="17">
        <v>840.8</v>
      </c>
      <c r="J838" s="19">
        <f t="shared" si="85"/>
        <v>1548.8123086257103</v>
      </c>
      <c r="K838" s="19">
        <f t="shared" si="86"/>
        <v>1586.8618486257103</v>
      </c>
      <c r="L838" s="19">
        <f t="shared" si="83"/>
        <v>1615.8677086257103</v>
      </c>
      <c r="M838" s="23">
        <f t="shared" si="87"/>
        <v>1601.3647786257102</v>
      </c>
      <c r="O838" s="17">
        <v>77.7</v>
      </c>
      <c r="P838" s="24">
        <v>0.797</v>
      </c>
      <c r="Q838" s="30">
        <f t="shared" si="88"/>
        <v>70.7</v>
      </c>
      <c r="R838">
        <v>70.7</v>
      </c>
      <c r="S838" s="24">
        <v>3.635</v>
      </c>
      <c r="T838" s="29">
        <v>29.781</v>
      </c>
      <c r="U838" s="29">
        <f t="shared" si="90"/>
        <v>83.84425</v>
      </c>
      <c r="V838" s="26">
        <v>12.566</v>
      </c>
      <c r="W838" s="23">
        <v>1601.3647786257102</v>
      </c>
    </row>
    <row r="839" spans="1:23" ht="12.75">
      <c r="A839" s="1">
        <v>36346</v>
      </c>
      <c r="B839" s="14">
        <v>186</v>
      </c>
      <c r="C839" s="2">
        <v>0.923495352</v>
      </c>
      <c r="D839" s="15">
        <v>0.923495352</v>
      </c>
      <c r="E839" s="3">
        <v>8296</v>
      </c>
      <c r="F839" s="16">
        <v>0</v>
      </c>
      <c r="G839" s="18">
        <v>876.5</v>
      </c>
      <c r="H839" s="19">
        <f t="shared" si="84"/>
        <v>841.5</v>
      </c>
      <c r="I839" s="17">
        <v>841.5</v>
      </c>
      <c r="J839" s="19">
        <f t="shared" si="85"/>
        <v>1541.90180955198</v>
      </c>
      <c r="K839" s="19">
        <f t="shared" si="86"/>
        <v>1579.95134955198</v>
      </c>
      <c r="L839" s="19">
        <f t="shared" si="83"/>
        <v>1608.95720955198</v>
      </c>
      <c r="M839" s="23">
        <f t="shared" si="87"/>
        <v>1594.45427955198</v>
      </c>
      <c r="O839" s="17">
        <v>82.4</v>
      </c>
      <c r="P839" s="24">
        <v>0.804</v>
      </c>
      <c r="Q839" s="30">
        <f t="shared" si="88"/>
        <v>71.4</v>
      </c>
      <c r="R839">
        <v>71.4</v>
      </c>
      <c r="S839" s="24">
        <v>3.614</v>
      </c>
      <c r="T839" s="29">
        <v>28.873</v>
      </c>
      <c r="U839" s="29">
        <f t="shared" si="90"/>
        <v>72.85</v>
      </c>
      <c r="V839" s="26">
        <v>12.516</v>
      </c>
      <c r="W839" s="23">
        <v>1594.45427955198</v>
      </c>
    </row>
    <row r="840" spans="1:23" ht="12.75">
      <c r="A840" s="1">
        <v>36346</v>
      </c>
      <c r="B840" s="14">
        <v>186</v>
      </c>
      <c r="C840" s="2">
        <v>0.923611104</v>
      </c>
      <c r="D840" s="15">
        <v>0.923611104</v>
      </c>
      <c r="E840" s="3">
        <v>8306</v>
      </c>
      <c r="F840" s="16">
        <v>0</v>
      </c>
      <c r="G840" s="18">
        <v>878.4</v>
      </c>
      <c r="H840" s="19">
        <f t="shared" si="84"/>
        <v>843.4</v>
      </c>
      <c r="I840" s="17">
        <v>843.4</v>
      </c>
      <c r="J840" s="19">
        <f t="shared" si="85"/>
        <v>1523.173678156059</v>
      </c>
      <c r="K840" s="19">
        <f t="shared" si="86"/>
        <v>1561.223218156059</v>
      </c>
      <c r="L840" s="19">
        <f t="shared" si="83"/>
        <v>1590.229078156059</v>
      </c>
      <c r="M840" s="23">
        <f t="shared" si="87"/>
        <v>1575.726148156059</v>
      </c>
      <c r="O840" s="17">
        <v>88.1</v>
      </c>
      <c r="P840" s="24">
        <v>0.813</v>
      </c>
      <c r="Q840" s="30">
        <f t="shared" si="88"/>
        <v>72.3</v>
      </c>
      <c r="R840">
        <v>72.3</v>
      </c>
      <c r="S840" s="24">
        <v>4.289</v>
      </c>
      <c r="T840" s="29">
        <v>174.864</v>
      </c>
      <c r="U840" s="29">
        <f t="shared" si="90"/>
        <v>89.85233333333333</v>
      </c>
      <c r="V840" s="26">
        <v>12.514</v>
      </c>
      <c r="W840" s="23">
        <v>1575.726148156059</v>
      </c>
    </row>
    <row r="841" spans="1:23" ht="12.75">
      <c r="A841" s="1">
        <v>36346</v>
      </c>
      <c r="B841" s="14">
        <v>186</v>
      </c>
      <c r="C841" s="2">
        <v>0.923726857</v>
      </c>
      <c r="D841" s="15">
        <v>0.923726857</v>
      </c>
      <c r="E841" s="3">
        <v>8316</v>
      </c>
      <c r="F841" s="16">
        <v>0</v>
      </c>
      <c r="G841" s="18">
        <v>879.3</v>
      </c>
      <c r="H841" s="19">
        <f t="shared" si="84"/>
        <v>844.3</v>
      </c>
      <c r="I841" s="17">
        <v>844.3</v>
      </c>
      <c r="J841" s="19">
        <f t="shared" si="85"/>
        <v>1514.3171788454754</v>
      </c>
      <c r="K841" s="19">
        <f t="shared" si="86"/>
        <v>1552.3667188454754</v>
      </c>
      <c r="L841" s="19">
        <f aca="true" t="shared" si="91" ref="L841:L904">(J841+67.0554)</f>
        <v>1581.3725788454753</v>
      </c>
      <c r="M841" s="23">
        <f t="shared" si="87"/>
        <v>1566.8696488454752</v>
      </c>
      <c r="O841" s="17">
        <v>93.4</v>
      </c>
      <c r="P841" s="24">
        <v>0.824</v>
      </c>
      <c r="Q841" s="30">
        <f t="shared" si="88"/>
        <v>73.39999999999999</v>
      </c>
      <c r="R841">
        <v>73.4</v>
      </c>
      <c r="S841" s="24">
        <v>4.07</v>
      </c>
      <c r="T841" s="29">
        <v>131.754</v>
      </c>
      <c r="U841" s="29">
        <f t="shared" si="90"/>
        <v>106.32666666666667</v>
      </c>
      <c r="V841" s="26">
        <v>12.522</v>
      </c>
      <c r="W841" s="23">
        <v>1566.8696488454752</v>
      </c>
    </row>
    <row r="842" spans="1:23" ht="12.75">
      <c r="A842" s="1">
        <v>36346</v>
      </c>
      <c r="B842" s="14">
        <v>186</v>
      </c>
      <c r="C842" s="2">
        <v>0.923842609</v>
      </c>
      <c r="D842" s="15">
        <v>0.923842609</v>
      </c>
      <c r="E842" s="3">
        <v>8326</v>
      </c>
      <c r="F842" s="16">
        <v>0</v>
      </c>
      <c r="G842" s="18">
        <v>881.7</v>
      </c>
      <c r="H842" s="19">
        <f aca="true" t="shared" si="92" ref="H842:H905">(G842-35)</f>
        <v>846.7</v>
      </c>
      <c r="I842" s="17">
        <v>846.7</v>
      </c>
      <c r="J842" s="19">
        <f aca="true" t="shared" si="93" ref="J842:J905">(8303.951372*LN(1013.2/H842))</f>
        <v>1490.7459231689775</v>
      </c>
      <c r="K842" s="19">
        <f aca="true" t="shared" si="94" ref="K842:K905">(J842+38.04954)</f>
        <v>1528.7954631689774</v>
      </c>
      <c r="L842" s="19">
        <f t="shared" si="91"/>
        <v>1557.8013231689774</v>
      </c>
      <c r="M842" s="23">
        <f aca="true" t="shared" si="95" ref="M842:M905">AVERAGE(K842:L842)</f>
        <v>1543.2983931689773</v>
      </c>
      <c r="O842" s="17">
        <v>89.9</v>
      </c>
      <c r="P842" s="24">
        <v>0.844</v>
      </c>
      <c r="Q842" s="30">
        <f aca="true" t="shared" si="96" ref="Q842:Q905">((P842*100)-9)</f>
        <v>75.39999999999999</v>
      </c>
      <c r="R842">
        <v>75.4</v>
      </c>
      <c r="S842" s="24">
        <v>4.337</v>
      </c>
      <c r="T842" s="29">
        <v>172.745</v>
      </c>
      <c r="U842" s="29">
        <f t="shared" si="90"/>
        <v>115.801</v>
      </c>
      <c r="V842" s="26">
        <v>12.523</v>
      </c>
      <c r="W842" s="23">
        <v>1543.2983931689773</v>
      </c>
    </row>
    <row r="843" spans="1:23" ht="12.75">
      <c r="A843" s="1">
        <v>36346</v>
      </c>
      <c r="B843" s="14">
        <v>186</v>
      </c>
      <c r="C843" s="2">
        <v>0.923958361</v>
      </c>
      <c r="D843" s="15">
        <v>0.923958361</v>
      </c>
      <c r="E843" s="3">
        <v>8336</v>
      </c>
      <c r="F843" s="16">
        <v>0</v>
      </c>
      <c r="G843" s="18">
        <v>882.6</v>
      </c>
      <c r="H843" s="19">
        <f t="shared" si="92"/>
        <v>847.6</v>
      </c>
      <c r="I843" s="17">
        <v>847.6</v>
      </c>
      <c r="J843" s="19">
        <f t="shared" si="93"/>
        <v>1481.9239235966145</v>
      </c>
      <c r="K843" s="19">
        <f t="shared" si="94"/>
        <v>1519.9734635966145</v>
      </c>
      <c r="L843" s="19">
        <f t="shared" si="91"/>
        <v>1548.9793235966144</v>
      </c>
      <c r="M843" s="23">
        <f t="shared" si="95"/>
        <v>1534.4763935966143</v>
      </c>
      <c r="O843" s="17">
        <v>90.5</v>
      </c>
      <c r="P843" s="24">
        <v>0.853</v>
      </c>
      <c r="Q843" s="30">
        <f t="shared" si="96"/>
        <v>76.3</v>
      </c>
      <c r="R843">
        <v>76.3</v>
      </c>
      <c r="S843" s="24">
        <v>3.862</v>
      </c>
      <c r="T843" s="29">
        <v>87.837</v>
      </c>
      <c r="U843" s="29">
        <f t="shared" si="90"/>
        <v>104.30900000000001</v>
      </c>
      <c r="V843" s="26">
        <v>12.526</v>
      </c>
      <c r="W843" s="23">
        <v>1534.4763935966143</v>
      </c>
    </row>
    <row r="844" spans="1:23" ht="12.75">
      <c r="A844" s="1">
        <v>36346</v>
      </c>
      <c r="B844" s="14">
        <v>186</v>
      </c>
      <c r="C844" s="2">
        <v>0.924074054</v>
      </c>
      <c r="D844" s="15">
        <v>0.924074054</v>
      </c>
      <c r="E844" s="3">
        <v>8346</v>
      </c>
      <c r="F844" s="16">
        <v>0</v>
      </c>
      <c r="G844" s="18">
        <v>884.9</v>
      </c>
      <c r="H844" s="19">
        <f t="shared" si="92"/>
        <v>849.9</v>
      </c>
      <c r="I844" s="17">
        <v>849.9</v>
      </c>
      <c r="J844" s="19">
        <f t="shared" si="93"/>
        <v>1459.421302279066</v>
      </c>
      <c r="K844" s="19">
        <f t="shared" si="94"/>
        <v>1497.470842279066</v>
      </c>
      <c r="L844" s="19">
        <f t="shared" si="91"/>
        <v>1526.4767022790659</v>
      </c>
      <c r="M844" s="23">
        <f t="shared" si="95"/>
        <v>1511.973772279066</v>
      </c>
      <c r="O844" s="17">
        <v>88.5</v>
      </c>
      <c r="P844" s="24">
        <v>0.876</v>
      </c>
      <c r="Q844" s="30">
        <f t="shared" si="96"/>
        <v>78.6</v>
      </c>
      <c r="R844">
        <v>78.6</v>
      </c>
      <c r="S844" s="24">
        <v>3.862</v>
      </c>
      <c r="T844" s="29">
        <v>86.828</v>
      </c>
      <c r="U844" s="29">
        <f t="shared" si="90"/>
        <v>113.81683333333332</v>
      </c>
      <c r="V844" s="26">
        <v>12.481</v>
      </c>
      <c r="W844" s="23">
        <v>1511.973772279066</v>
      </c>
    </row>
    <row r="845" spans="1:23" ht="12.75">
      <c r="A845" s="1">
        <v>36346</v>
      </c>
      <c r="B845" s="14">
        <v>186</v>
      </c>
      <c r="C845" s="2">
        <v>0.924189806</v>
      </c>
      <c r="D845" s="15">
        <v>0.924189806</v>
      </c>
      <c r="E845" s="3">
        <v>8356</v>
      </c>
      <c r="F845" s="16">
        <v>0</v>
      </c>
      <c r="G845" s="18">
        <v>885.8</v>
      </c>
      <c r="H845" s="19">
        <f t="shared" si="92"/>
        <v>850.8</v>
      </c>
      <c r="I845" s="17">
        <v>850.8</v>
      </c>
      <c r="J845" s="19">
        <f t="shared" si="93"/>
        <v>1450.6325012765997</v>
      </c>
      <c r="K845" s="19">
        <f t="shared" si="94"/>
        <v>1488.6820412765996</v>
      </c>
      <c r="L845" s="19">
        <f t="shared" si="91"/>
        <v>1517.6879012765996</v>
      </c>
      <c r="M845" s="23">
        <f t="shared" si="95"/>
        <v>1503.1849712765998</v>
      </c>
      <c r="O845" s="17">
        <v>89.7</v>
      </c>
      <c r="P845" s="24">
        <v>0.848</v>
      </c>
      <c r="Q845" s="30">
        <f t="shared" si="96"/>
        <v>75.8</v>
      </c>
      <c r="R845">
        <v>75.8</v>
      </c>
      <c r="S845" s="24">
        <v>4.318</v>
      </c>
      <c r="T845" s="29">
        <v>169.718</v>
      </c>
      <c r="U845" s="29">
        <f t="shared" si="90"/>
        <v>137.291</v>
      </c>
      <c r="V845" s="26">
        <v>12.52</v>
      </c>
      <c r="W845" s="23">
        <v>1503.1849712765998</v>
      </c>
    </row>
    <row r="846" spans="1:23" ht="12.75">
      <c r="A846" s="1">
        <v>36346</v>
      </c>
      <c r="B846" s="14">
        <v>186</v>
      </c>
      <c r="C846" s="2">
        <v>0.924305558</v>
      </c>
      <c r="D846" s="15">
        <v>0.924305558</v>
      </c>
      <c r="E846" s="3">
        <v>8366</v>
      </c>
      <c r="F846" s="16">
        <v>0</v>
      </c>
      <c r="G846" s="18">
        <v>887.4</v>
      </c>
      <c r="H846" s="19">
        <f t="shared" si="92"/>
        <v>852.4</v>
      </c>
      <c r="I846" s="17">
        <v>852.4</v>
      </c>
      <c r="J846" s="19">
        <f t="shared" si="93"/>
        <v>1435.0308971155603</v>
      </c>
      <c r="K846" s="19">
        <f t="shared" si="94"/>
        <v>1473.0804371155602</v>
      </c>
      <c r="L846" s="19">
        <f t="shared" si="91"/>
        <v>1502.0862971155602</v>
      </c>
      <c r="M846" s="23">
        <f t="shared" si="95"/>
        <v>1487.5833671155601</v>
      </c>
      <c r="O846" s="17">
        <v>91.6</v>
      </c>
      <c r="P846" s="24">
        <v>0.849</v>
      </c>
      <c r="Q846" s="30">
        <f t="shared" si="96"/>
        <v>75.89999999999999</v>
      </c>
      <c r="R846">
        <v>75.9</v>
      </c>
      <c r="S846" s="24">
        <v>4.586</v>
      </c>
      <c r="T846" s="29">
        <v>231.709</v>
      </c>
      <c r="U846" s="29">
        <f t="shared" si="90"/>
        <v>146.76516666666666</v>
      </c>
      <c r="V846" s="26">
        <v>12.474</v>
      </c>
      <c r="W846" s="23">
        <v>1487.5833671155601</v>
      </c>
    </row>
    <row r="847" spans="1:23" ht="12.75">
      <c r="A847" s="1">
        <v>36346</v>
      </c>
      <c r="B847" s="14">
        <v>186</v>
      </c>
      <c r="C847" s="2">
        <v>0.92442131</v>
      </c>
      <c r="D847" s="15">
        <v>0.92442131</v>
      </c>
      <c r="E847" s="3">
        <v>8376</v>
      </c>
      <c r="F847" s="16">
        <v>0</v>
      </c>
      <c r="G847" s="18">
        <v>888.6</v>
      </c>
      <c r="H847" s="19">
        <f t="shared" si="92"/>
        <v>853.6</v>
      </c>
      <c r="I847" s="17">
        <v>853.6</v>
      </c>
      <c r="J847" s="19">
        <f t="shared" si="93"/>
        <v>1423.3489002927897</v>
      </c>
      <c r="K847" s="19">
        <f t="shared" si="94"/>
        <v>1461.3984402927897</v>
      </c>
      <c r="L847" s="19">
        <f t="shared" si="91"/>
        <v>1490.4043002927897</v>
      </c>
      <c r="M847" s="23">
        <f t="shared" si="95"/>
        <v>1475.9013702927896</v>
      </c>
      <c r="O847" s="17">
        <v>91.1</v>
      </c>
      <c r="P847" s="24">
        <v>0.853</v>
      </c>
      <c r="Q847" s="30">
        <f t="shared" si="96"/>
        <v>76.3</v>
      </c>
      <c r="R847">
        <v>76.3</v>
      </c>
      <c r="S847" s="24">
        <v>3.824</v>
      </c>
      <c r="T847" s="29">
        <v>62.801</v>
      </c>
      <c r="U847" s="29">
        <f t="shared" si="90"/>
        <v>135.273</v>
      </c>
      <c r="V847" s="26">
        <v>12.502</v>
      </c>
      <c r="W847" s="23">
        <v>1475.9013702927896</v>
      </c>
    </row>
    <row r="848" spans="1:23" ht="12.75">
      <c r="A848" s="1">
        <v>36346</v>
      </c>
      <c r="B848" s="14">
        <v>186</v>
      </c>
      <c r="C848" s="2">
        <v>0.924537063</v>
      </c>
      <c r="D848" s="15">
        <v>0.924537063</v>
      </c>
      <c r="E848" s="3">
        <v>8386</v>
      </c>
      <c r="F848" s="16">
        <v>0</v>
      </c>
      <c r="G848" s="18">
        <v>890.1</v>
      </c>
      <c r="H848" s="19">
        <f t="shared" si="92"/>
        <v>855.1</v>
      </c>
      <c r="I848" s="17">
        <v>855.1</v>
      </c>
      <c r="J848" s="19">
        <f t="shared" si="93"/>
        <v>1408.7694770380638</v>
      </c>
      <c r="K848" s="19">
        <f t="shared" si="94"/>
        <v>1446.8190170380637</v>
      </c>
      <c r="L848" s="19">
        <f t="shared" si="91"/>
        <v>1475.8248770380637</v>
      </c>
      <c r="M848" s="23">
        <f t="shared" si="95"/>
        <v>1461.3219470380636</v>
      </c>
      <c r="O848" s="17">
        <v>90.5</v>
      </c>
      <c r="P848" s="24">
        <v>0.876</v>
      </c>
      <c r="Q848" s="30">
        <f t="shared" si="96"/>
        <v>78.6</v>
      </c>
      <c r="R848">
        <v>78.6</v>
      </c>
      <c r="S848" s="24">
        <v>4.079</v>
      </c>
      <c r="T848" s="29">
        <v>124.793</v>
      </c>
      <c r="U848" s="29">
        <f t="shared" si="90"/>
        <v>127.28100000000002</v>
      </c>
      <c r="V848" s="26">
        <v>12.542</v>
      </c>
      <c r="W848" s="23">
        <v>1461.3219470380636</v>
      </c>
    </row>
    <row r="849" spans="1:23" ht="12.75">
      <c r="A849" s="1">
        <v>36346</v>
      </c>
      <c r="B849" s="14">
        <v>186</v>
      </c>
      <c r="C849" s="2">
        <v>0.924652755</v>
      </c>
      <c r="D849" s="15">
        <v>0.924652755</v>
      </c>
      <c r="E849" s="3">
        <v>8396</v>
      </c>
      <c r="F849" s="16">
        <v>0</v>
      </c>
      <c r="G849" s="18">
        <v>890.5</v>
      </c>
      <c r="H849" s="19">
        <f t="shared" si="92"/>
        <v>855.5</v>
      </c>
      <c r="I849" s="17">
        <v>855.5</v>
      </c>
      <c r="J849" s="19">
        <f t="shared" si="93"/>
        <v>1404.8859500775345</v>
      </c>
      <c r="K849" s="19">
        <f t="shared" si="94"/>
        <v>1442.9354900775345</v>
      </c>
      <c r="L849" s="19">
        <f t="shared" si="91"/>
        <v>1471.9413500775345</v>
      </c>
      <c r="M849" s="23">
        <f t="shared" si="95"/>
        <v>1457.4384200775344</v>
      </c>
      <c r="O849" s="17">
        <v>89</v>
      </c>
      <c r="P849" s="24">
        <v>0.852</v>
      </c>
      <c r="Q849" s="30">
        <f t="shared" si="96"/>
        <v>76.2</v>
      </c>
      <c r="R849">
        <v>76.2</v>
      </c>
      <c r="S849" s="24">
        <v>4.19</v>
      </c>
      <c r="T849" s="29">
        <v>144.683</v>
      </c>
      <c r="U849" s="29">
        <f t="shared" si="90"/>
        <v>136.75533333333334</v>
      </c>
      <c r="V849" s="26">
        <v>12.513</v>
      </c>
      <c r="W849" s="23">
        <v>1457.4384200775344</v>
      </c>
    </row>
    <row r="850" spans="1:23" ht="12.75">
      <c r="A850" s="1">
        <v>36346</v>
      </c>
      <c r="B850" s="14">
        <v>186</v>
      </c>
      <c r="C850" s="2">
        <v>0.924768507</v>
      </c>
      <c r="D850" s="15">
        <v>0.924768507</v>
      </c>
      <c r="E850" s="3">
        <v>8406</v>
      </c>
      <c r="F850" s="16">
        <v>0</v>
      </c>
      <c r="G850" s="18">
        <v>892</v>
      </c>
      <c r="H850" s="19">
        <f t="shared" si="92"/>
        <v>857</v>
      </c>
      <c r="I850" s="17">
        <v>857</v>
      </c>
      <c r="J850" s="19">
        <f t="shared" si="93"/>
        <v>1390.3388782603186</v>
      </c>
      <c r="K850" s="19">
        <f t="shared" si="94"/>
        <v>1428.3884182603185</v>
      </c>
      <c r="L850" s="19">
        <f t="shared" si="91"/>
        <v>1457.3942782603185</v>
      </c>
      <c r="M850" s="23">
        <f t="shared" si="95"/>
        <v>1442.8913482603184</v>
      </c>
      <c r="O850" s="17">
        <v>86.4</v>
      </c>
      <c r="P850" s="24">
        <v>0.859</v>
      </c>
      <c r="Q850" s="30">
        <f t="shared" si="96"/>
        <v>76.9</v>
      </c>
      <c r="R850">
        <v>76.9</v>
      </c>
      <c r="S850" s="24">
        <v>3.755</v>
      </c>
      <c r="T850" s="29">
        <v>59.674</v>
      </c>
      <c r="U850" s="29">
        <f t="shared" si="90"/>
        <v>132.22966666666665</v>
      </c>
      <c r="V850" s="26">
        <v>12.522</v>
      </c>
      <c r="W850" s="23">
        <v>1442.8913482603184</v>
      </c>
    </row>
    <row r="851" spans="1:23" ht="12.75">
      <c r="A851" s="1">
        <v>36346</v>
      </c>
      <c r="B851" s="14">
        <v>186</v>
      </c>
      <c r="C851" s="2">
        <v>0.92488426</v>
      </c>
      <c r="D851" s="15">
        <v>0.92488426</v>
      </c>
      <c r="E851" s="3">
        <v>8416</v>
      </c>
      <c r="F851" s="16">
        <v>0</v>
      </c>
      <c r="G851" s="18">
        <v>893.4</v>
      </c>
      <c r="H851" s="19">
        <f t="shared" si="92"/>
        <v>858.4</v>
      </c>
      <c r="I851" s="17">
        <v>858.4</v>
      </c>
      <c r="J851" s="19">
        <f t="shared" si="93"/>
        <v>1376.7845649783176</v>
      </c>
      <c r="K851" s="19">
        <f t="shared" si="94"/>
        <v>1414.8341049783176</v>
      </c>
      <c r="L851" s="19">
        <f t="shared" si="91"/>
        <v>1443.8399649783175</v>
      </c>
      <c r="M851" s="23">
        <f t="shared" si="95"/>
        <v>1429.3370349783177</v>
      </c>
      <c r="O851" s="17">
        <v>86.9</v>
      </c>
      <c r="P851" s="24">
        <v>0.827</v>
      </c>
      <c r="Q851" s="30">
        <f t="shared" si="96"/>
        <v>73.69999999999999</v>
      </c>
      <c r="R851">
        <v>73.7</v>
      </c>
      <c r="S851" s="24">
        <v>3.714</v>
      </c>
      <c r="T851" s="29">
        <v>37.766</v>
      </c>
      <c r="U851" s="29">
        <f t="shared" si="90"/>
        <v>110.23766666666666</v>
      </c>
      <c r="V851" s="26">
        <v>12.481</v>
      </c>
      <c r="W851" s="23">
        <v>1429.3370349783177</v>
      </c>
    </row>
    <row r="852" spans="1:23" ht="12.75">
      <c r="A852" s="1">
        <v>36346</v>
      </c>
      <c r="B852" s="14">
        <v>186</v>
      </c>
      <c r="C852" s="2">
        <v>0.925000012</v>
      </c>
      <c r="D852" s="15">
        <v>0.925000012</v>
      </c>
      <c r="E852" s="3">
        <v>8426</v>
      </c>
      <c r="F852" s="16">
        <v>0</v>
      </c>
      <c r="G852" s="18">
        <v>893.4</v>
      </c>
      <c r="H852" s="19">
        <f t="shared" si="92"/>
        <v>858.4</v>
      </c>
      <c r="I852" s="17">
        <v>858.4</v>
      </c>
      <c r="J852" s="19">
        <f t="shared" si="93"/>
        <v>1376.7845649783176</v>
      </c>
      <c r="K852" s="19">
        <f t="shared" si="94"/>
        <v>1414.8341049783176</v>
      </c>
      <c r="L852" s="19">
        <f t="shared" si="91"/>
        <v>1443.8399649783175</v>
      </c>
      <c r="M852" s="23">
        <f t="shared" si="95"/>
        <v>1429.3370349783177</v>
      </c>
      <c r="O852" s="17">
        <v>85.7</v>
      </c>
      <c r="P852" s="24">
        <v>0.849</v>
      </c>
      <c r="Q852" s="30">
        <f t="shared" si="96"/>
        <v>75.89999999999999</v>
      </c>
      <c r="R852">
        <v>75.9</v>
      </c>
      <c r="S852" s="24">
        <v>3.96</v>
      </c>
      <c r="T852" s="29">
        <v>99.656</v>
      </c>
      <c r="U852" s="29">
        <f t="shared" si="90"/>
        <v>88.22883333333334</v>
      </c>
      <c r="V852" s="26">
        <v>12.521</v>
      </c>
      <c r="W852" s="23">
        <v>1429.3370349783177</v>
      </c>
    </row>
    <row r="853" spans="1:23" ht="12.75">
      <c r="A853" s="1">
        <v>36346</v>
      </c>
      <c r="B853" s="14">
        <v>186</v>
      </c>
      <c r="C853" s="2">
        <v>0.925115764</v>
      </c>
      <c r="D853" s="15">
        <v>0.925115764</v>
      </c>
      <c r="E853" s="3">
        <v>8436</v>
      </c>
      <c r="F853" s="16">
        <v>0</v>
      </c>
      <c r="G853" s="18">
        <v>895.5</v>
      </c>
      <c r="H853" s="19">
        <f t="shared" si="92"/>
        <v>860.5</v>
      </c>
      <c r="I853" s="17">
        <v>860.5</v>
      </c>
      <c r="J853" s="19">
        <f t="shared" si="93"/>
        <v>1356.4944881184417</v>
      </c>
      <c r="K853" s="19">
        <f t="shared" si="94"/>
        <v>1394.5440281184417</v>
      </c>
      <c r="L853" s="19">
        <f t="shared" si="91"/>
        <v>1423.5498881184417</v>
      </c>
      <c r="M853" s="23">
        <f t="shared" si="95"/>
        <v>1409.0469581184416</v>
      </c>
      <c r="O853" s="17">
        <v>87.2</v>
      </c>
      <c r="P853" s="24">
        <v>0.842</v>
      </c>
      <c r="Q853" s="30">
        <f t="shared" si="96"/>
        <v>75.2</v>
      </c>
      <c r="R853">
        <v>75.2</v>
      </c>
      <c r="S853" s="24">
        <v>4.448</v>
      </c>
      <c r="T853" s="29">
        <v>182.647</v>
      </c>
      <c r="U853" s="29">
        <f t="shared" si="90"/>
        <v>108.20316666666668</v>
      </c>
      <c r="V853" s="26">
        <v>12.488</v>
      </c>
      <c r="W853" s="23">
        <v>1409.0469581184416</v>
      </c>
    </row>
    <row r="854" spans="1:23" ht="12.75">
      <c r="A854" s="1">
        <v>36346</v>
      </c>
      <c r="B854" s="14">
        <v>186</v>
      </c>
      <c r="C854" s="2">
        <v>0.925231457</v>
      </c>
      <c r="D854" s="15">
        <v>0.925231457</v>
      </c>
      <c r="E854" s="3">
        <v>8446</v>
      </c>
      <c r="F854" s="16">
        <v>0</v>
      </c>
      <c r="G854" s="18">
        <v>896.1</v>
      </c>
      <c r="H854" s="19">
        <f t="shared" si="92"/>
        <v>861.1</v>
      </c>
      <c r="I854" s="17">
        <v>861.1</v>
      </c>
      <c r="J854" s="19">
        <f t="shared" si="93"/>
        <v>1350.7064176898605</v>
      </c>
      <c r="K854" s="19">
        <f t="shared" si="94"/>
        <v>1388.7559576898605</v>
      </c>
      <c r="L854" s="19">
        <f t="shared" si="91"/>
        <v>1417.7618176898604</v>
      </c>
      <c r="M854" s="23">
        <f t="shared" si="95"/>
        <v>1403.2588876898603</v>
      </c>
      <c r="O854" s="17">
        <v>87.2</v>
      </c>
      <c r="P854" s="24">
        <v>0.852</v>
      </c>
      <c r="Q854" s="30">
        <f t="shared" si="96"/>
        <v>76.2</v>
      </c>
      <c r="R854">
        <v>76.2</v>
      </c>
      <c r="S854" s="24">
        <v>4.604</v>
      </c>
      <c r="T854" s="29">
        <v>223.739</v>
      </c>
      <c r="U854" s="29">
        <f t="shared" si="90"/>
        <v>124.69416666666666</v>
      </c>
      <c r="V854" s="26">
        <v>12.521</v>
      </c>
      <c r="W854" s="23">
        <v>1403.2588876898603</v>
      </c>
    </row>
    <row r="855" spans="1:23" ht="12.75">
      <c r="A855" s="1">
        <v>36346</v>
      </c>
      <c r="B855" s="14">
        <v>186</v>
      </c>
      <c r="C855" s="2">
        <v>0.925347209</v>
      </c>
      <c r="D855" s="15">
        <v>0.925347209</v>
      </c>
      <c r="E855" s="3">
        <v>8456</v>
      </c>
      <c r="F855" s="16">
        <v>0</v>
      </c>
      <c r="G855" s="18">
        <v>898.3</v>
      </c>
      <c r="H855" s="19">
        <f t="shared" si="92"/>
        <v>863.3</v>
      </c>
      <c r="I855" s="17">
        <v>863.3</v>
      </c>
      <c r="J855" s="19">
        <f t="shared" si="93"/>
        <v>1329.5179429389011</v>
      </c>
      <c r="K855" s="19">
        <f t="shared" si="94"/>
        <v>1367.567482938901</v>
      </c>
      <c r="L855" s="19">
        <f t="shared" si="91"/>
        <v>1396.573342938901</v>
      </c>
      <c r="M855" s="23">
        <f t="shared" si="95"/>
        <v>1382.070412938901</v>
      </c>
      <c r="O855" s="17">
        <v>88.1</v>
      </c>
      <c r="P855" s="24">
        <v>0.852</v>
      </c>
      <c r="Q855" s="30">
        <f t="shared" si="96"/>
        <v>76.2</v>
      </c>
      <c r="R855">
        <v>76.2</v>
      </c>
      <c r="S855" s="24">
        <v>4.139</v>
      </c>
      <c r="T855" s="29">
        <v>117.73</v>
      </c>
      <c r="U855" s="29">
        <f t="shared" si="90"/>
        <v>120.202</v>
      </c>
      <c r="V855" s="26">
        <v>12.516</v>
      </c>
      <c r="W855" s="23">
        <v>1382.070412938901</v>
      </c>
    </row>
    <row r="856" spans="1:23" ht="12.75">
      <c r="A856" s="1">
        <v>36346</v>
      </c>
      <c r="B856" s="14">
        <v>186</v>
      </c>
      <c r="C856" s="2">
        <v>0.925462961</v>
      </c>
      <c r="D856" s="15">
        <v>0.925462961</v>
      </c>
      <c r="E856" s="3">
        <v>8466</v>
      </c>
      <c r="F856" s="16">
        <v>0</v>
      </c>
      <c r="G856" s="18">
        <v>899.6</v>
      </c>
      <c r="H856" s="19">
        <f t="shared" si="92"/>
        <v>864.6</v>
      </c>
      <c r="I856" s="17">
        <v>864.6</v>
      </c>
      <c r="J856" s="19">
        <f t="shared" si="93"/>
        <v>1317.022846208258</v>
      </c>
      <c r="K856" s="19">
        <f t="shared" si="94"/>
        <v>1355.072386208258</v>
      </c>
      <c r="L856" s="19">
        <f t="shared" si="91"/>
        <v>1384.078246208258</v>
      </c>
      <c r="M856" s="23">
        <f t="shared" si="95"/>
        <v>1369.5753162082578</v>
      </c>
      <c r="O856" s="17">
        <v>87.6</v>
      </c>
      <c r="P856" s="24">
        <v>0.842</v>
      </c>
      <c r="Q856" s="30">
        <f t="shared" si="96"/>
        <v>75.2</v>
      </c>
      <c r="R856">
        <v>75.2</v>
      </c>
      <c r="S856" s="24">
        <v>3.991</v>
      </c>
      <c r="T856" s="29">
        <v>95.621</v>
      </c>
      <c r="U856" s="29">
        <f t="shared" si="90"/>
        <v>126.19316666666667</v>
      </c>
      <c r="V856" s="26">
        <v>12.516</v>
      </c>
      <c r="W856" s="23">
        <v>1369.5753162082578</v>
      </c>
    </row>
    <row r="857" spans="1:23" ht="12.75">
      <c r="A857" s="1">
        <v>36346</v>
      </c>
      <c r="B857" s="14">
        <v>186</v>
      </c>
      <c r="C857" s="2">
        <v>0.925578713</v>
      </c>
      <c r="D857" s="15">
        <v>0.925578713</v>
      </c>
      <c r="E857" s="3">
        <v>8476</v>
      </c>
      <c r="F857" s="16">
        <v>0</v>
      </c>
      <c r="G857" s="18">
        <v>900.3</v>
      </c>
      <c r="H857" s="19">
        <f t="shared" si="92"/>
        <v>865.3</v>
      </c>
      <c r="I857" s="17">
        <v>865.3</v>
      </c>
      <c r="J857" s="19">
        <f t="shared" si="93"/>
        <v>1310.3024967341153</v>
      </c>
      <c r="K857" s="19">
        <f t="shared" si="94"/>
        <v>1348.3520367341152</v>
      </c>
      <c r="L857" s="19">
        <f t="shared" si="91"/>
        <v>1377.3578967341152</v>
      </c>
      <c r="M857" s="23">
        <f t="shared" si="95"/>
        <v>1362.8549667341154</v>
      </c>
      <c r="O857" s="17">
        <v>87.1</v>
      </c>
      <c r="P857" s="24">
        <v>0.842</v>
      </c>
      <c r="Q857" s="30">
        <f t="shared" si="96"/>
        <v>75.2</v>
      </c>
      <c r="R857">
        <v>75.2</v>
      </c>
      <c r="S857" s="24">
        <v>3.814</v>
      </c>
      <c r="T857" s="29">
        <v>52.612</v>
      </c>
      <c r="U857" s="29">
        <f t="shared" si="90"/>
        <v>128.6675</v>
      </c>
      <c r="V857" s="26">
        <v>12.56</v>
      </c>
      <c r="W857" s="23">
        <v>1362.8549667341154</v>
      </c>
    </row>
    <row r="858" spans="1:23" ht="12.75">
      <c r="A858" s="1">
        <v>36346</v>
      </c>
      <c r="B858" s="14">
        <v>186</v>
      </c>
      <c r="C858" s="2">
        <v>0.925694466</v>
      </c>
      <c r="D858" s="15">
        <v>0.925694466</v>
      </c>
      <c r="E858" s="3">
        <v>8486</v>
      </c>
      <c r="F858" s="16">
        <v>0</v>
      </c>
      <c r="G858" s="18">
        <v>901.9</v>
      </c>
      <c r="H858" s="19">
        <f t="shared" si="92"/>
        <v>866.9</v>
      </c>
      <c r="I858" s="17">
        <v>866.9</v>
      </c>
      <c r="J858" s="19">
        <f t="shared" si="93"/>
        <v>1294.9620903448167</v>
      </c>
      <c r="K858" s="19">
        <f t="shared" si="94"/>
        <v>1333.0116303448167</v>
      </c>
      <c r="L858" s="19">
        <f t="shared" si="91"/>
        <v>1362.0174903448167</v>
      </c>
      <c r="M858" s="23">
        <f t="shared" si="95"/>
        <v>1347.5145603448168</v>
      </c>
      <c r="O858" s="17">
        <v>88.3</v>
      </c>
      <c r="P858" s="24">
        <v>0.843</v>
      </c>
      <c r="Q858" s="30">
        <f t="shared" si="96"/>
        <v>75.3</v>
      </c>
      <c r="R858">
        <v>75.3</v>
      </c>
      <c r="S858" s="24">
        <v>4.417</v>
      </c>
      <c r="T858" s="29">
        <v>177.704</v>
      </c>
      <c r="U858" s="29">
        <f t="shared" si="90"/>
        <v>141.67549999999997</v>
      </c>
      <c r="V858" s="26">
        <v>12.457</v>
      </c>
      <c r="W858" s="23">
        <v>1347.5145603448168</v>
      </c>
    </row>
    <row r="859" spans="1:23" ht="12.75">
      <c r="A859" s="1">
        <v>36346</v>
      </c>
      <c r="B859" s="14">
        <v>186</v>
      </c>
      <c r="C859" s="2">
        <v>0.925810158</v>
      </c>
      <c r="D859" s="15">
        <v>0.925810158</v>
      </c>
      <c r="E859" s="3">
        <v>8496</v>
      </c>
      <c r="F859" s="16">
        <v>0</v>
      </c>
      <c r="G859" s="18">
        <v>902.9</v>
      </c>
      <c r="H859" s="19">
        <f t="shared" si="92"/>
        <v>867.9</v>
      </c>
      <c r="I859" s="17">
        <v>867.9</v>
      </c>
      <c r="J859" s="19">
        <f t="shared" si="93"/>
        <v>1285.388707485998</v>
      </c>
      <c r="K859" s="19">
        <f t="shared" si="94"/>
        <v>1323.438247485998</v>
      </c>
      <c r="L859" s="19">
        <f t="shared" si="91"/>
        <v>1352.444107485998</v>
      </c>
      <c r="M859" s="23">
        <f t="shared" si="95"/>
        <v>1337.9411774859982</v>
      </c>
      <c r="O859" s="17">
        <v>87.6</v>
      </c>
      <c r="P859" s="24">
        <v>0.832</v>
      </c>
      <c r="Q859" s="30">
        <f t="shared" si="96"/>
        <v>74.2</v>
      </c>
      <c r="R859">
        <v>74.2</v>
      </c>
      <c r="S859" s="24">
        <v>4.03</v>
      </c>
      <c r="T859" s="29">
        <v>92.695</v>
      </c>
      <c r="U859" s="29">
        <f t="shared" si="90"/>
        <v>126.68349999999998</v>
      </c>
      <c r="V859" s="26">
        <v>12.523</v>
      </c>
      <c r="W859" s="23">
        <v>1337.9411774859982</v>
      </c>
    </row>
    <row r="860" spans="1:23" ht="12.75">
      <c r="A860" s="1">
        <v>36346</v>
      </c>
      <c r="B860" s="14">
        <v>186</v>
      </c>
      <c r="C860" s="2">
        <v>0.92592591</v>
      </c>
      <c r="D860" s="15">
        <v>0.92592591</v>
      </c>
      <c r="E860" s="3">
        <v>8506</v>
      </c>
      <c r="F860" s="16">
        <v>0</v>
      </c>
      <c r="G860" s="18">
        <v>904</v>
      </c>
      <c r="H860" s="19">
        <f t="shared" si="92"/>
        <v>869</v>
      </c>
      <c r="I860" s="17">
        <v>869</v>
      </c>
      <c r="J860" s="19">
        <f t="shared" si="93"/>
        <v>1274.870718274857</v>
      </c>
      <c r="K860" s="19">
        <f t="shared" si="94"/>
        <v>1312.920258274857</v>
      </c>
      <c r="L860" s="19">
        <f t="shared" si="91"/>
        <v>1341.926118274857</v>
      </c>
      <c r="M860" s="23">
        <f t="shared" si="95"/>
        <v>1327.4231882748568</v>
      </c>
      <c r="O860" s="17">
        <v>88.5</v>
      </c>
      <c r="P860" s="24">
        <v>0.863</v>
      </c>
      <c r="Q860" s="30">
        <f t="shared" si="96"/>
        <v>77.3</v>
      </c>
      <c r="R860">
        <v>77.3</v>
      </c>
      <c r="S860" s="24">
        <v>4.369</v>
      </c>
      <c r="T860" s="29">
        <v>175.585</v>
      </c>
      <c r="U860" s="29">
        <f t="shared" si="90"/>
        <v>118.65783333333336</v>
      </c>
      <c r="V860" s="26">
        <v>12.523</v>
      </c>
      <c r="W860" s="23">
        <v>1327.4231882748568</v>
      </c>
    </row>
    <row r="861" spans="1:23" ht="12.75">
      <c r="A861" s="1">
        <v>36346</v>
      </c>
      <c r="B861" s="14">
        <v>186</v>
      </c>
      <c r="C861" s="2">
        <v>0.926041663</v>
      </c>
      <c r="D861" s="15">
        <v>0.926041663</v>
      </c>
      <c r="E861" s="3">
        <v>8516</v>
      </c>
      <c r="F861" s="16">
        <v>0</v>
      </c>
      <c r="G861" s="18">
        <v>905.8</v>
      </c>
      <c r="H861" s="19">
        <f t="shared" si="92"/>
        <v>870.8</v>
      </c>
      <c r="I861" s="17">
        <v>870.8</v>
      </c>
      <c r="J861" s="19">
        <f t="shared" si="93"/>
        <v>1257.6881480912318</v>
      </c>
      <c r="K861" s="19">
        <f t="shared" si="94"/>
        <v>1295.7376880912318</v>
      </c>
      <c r="L861" s="19">
        <f t="shared" si="91"/>
        <v>1324.7435480912318</v>
      </c>
      <c r="M861" s="23">
        <f t="shared" si="95"/>
        <v>1310.2406180912317</v>
      </c>
      <c r="O861" s="17">
        <v>88</v>
      </c>
      <c r="P861" s="24">
        <v>0.865</v>
      </c>
      <c r="Q861" s="30">
        <f t="shared" si="96"/>
        <v>77.5</v>
      </c>
      <c r="R861">
        <v>77.5</v>
      </c>
      <c r="S861" s="24">
        <v>3.764</v>
      </c>
      <c r="T861" s="29">
        <v>48.576</v>
      </c>
      <c r="U861" s="29">
        <f t="shared" si="90"/>
        <v>107.13216666666666</v>
      </c>
      <c r="V861" s="26">
        <v>12.523</v>
      </c>
      <c r="W861" s="23">
        <v>1310.2406180912317</v>
      </c>
    </row>
    <row r="862" spans="1:23" ht="12.75">
      <c r="A862" s="1">
        <v>36346</v>
      </c>
      <c r="B862" s="14">
        <v>186</v>
      </c>
      <c r="C862" s="2">
        <v>0.926157415</v>
      </c>
      <c r="D862" s="15">
        <v>0.926157415</v>
      </c>
      <c r="E862" s="3">
        <v>8526</v>
      </c>
      <c r="F862" s="16">
        <v>0</v>
      </c>
      <c r="G862" s="18">
        <v>907.6</v>
      </c>
      <c r="H862" s="19">
        <f t="shared" si="92"/>
        <v>872.6</v>
      </c>
      <c r="I862" s="17">
        <v>872.6</v>
      </c>
      <c r="J862" s="19">
        <f t="shared" si="93"/>
        <v>1240.5410587477245</v>
      </c>
      <c r="K862" s="19">
        <f t="shared" si="94"/>
        <v>1278.5905987477245</v>
      </c>
      <c r="L862" s="19">
        <f t="shared" si="91"/>
        <v>1307.5964587477245</v>
      </c>
      <c r="M862" s="23">
        <f t="shared" si="95"/>
        <v>1293.0935287477246</v>
      </c>
      <c r="O862" s="17">
        <v>86.8</v>
      </c>
      <c r="P862" s="24">
        <v>0.871</v>
      </c>
      <c r="Q862" s="30">
        <f t="shared" si="96"/>
        <v>78.1</v>
      </c>
      <c r="R862">
        <v>78.1</v>
      </c>
      <c r="S862" s="24">
        <v>3.821</v>
      </c>
      <c r="T862" s="29">
        <v>47.668</v>
      </c>
      <c r="U862" s="29">
        <f t="shared" si="90"/>
        <v>99.14</v>
      </c>
      <c r="V862" s="26">
        <v>12.52</v>
      </c>
      <c r="W862" s="23">
        <v>1293.0935287477246</v>
      </c>
    </row>
    <row r="863" spans="1:23" ht="12.75">
      <c r="A863" s="1">
        <v>36346</v>
      </c>
      <c r="B863" s="14">
        <v>186</v>
      </c>
      <c r="C863" s="2">
        <v>0.926273167</v>
      </c>
      <c r="D863" s="15">
        <v>0.926273167</v>
      </c>
      <c r="E863" s="3">
        <v>8536</v>
      </c>
      <c r="F863" s="16">
        <v>0</v>
      </c>
      <c r="G863" s="18">
        <v>910</v>
      </c>
      <c r="H863" s="19">
        <f t="shared" si="92"/>
        <v>875</v>
      </c>
      <c r="I863" s="17">
        <v>875</v>
      </c>
      <c r="J863" s="19">
        <f t="shared" si="93"/>
        <v>1217.7332127626921</v>
      </c>
      <c r="K863" s="19">
        <f t="shared" si="94"/>
        <v>1255.782752762692</v>
      </c>
      <c r="L863" s="19">
        <f t="shared" si="91"/>
        <v>1284.788612762692</v>
      </c>
      <c r="M863" s="23">
        <f t="shared" si="95"/>
        <v>1270.285682762692</v>
      </c>
      <c r="O863" s="17">
        <v>86.2</v>
      </c>
      <c r="P863" s="24">
        <v>0.852</v>
      </c>
      <c r="Q863" s="30">
        <f t="shared" si="96"/>
        <v>76.2</v>
      </c>
      <c r="R863">
        <v>76.2</v>
      </c>
      <c r="S863" s="24">
        <v>4.296</v>
      </c>
      <c r="T863" s="29">
        <v>151.659</v>
      </c>
      <c r="U863" s="29">
        <f t="shared" si="90"/>
        <v>115.64783333333334</v>
      </c>
      <c r="V863" s="26">
        <v>12.458</v>
      </c>
      <c r="W863" s="23">
        <v>1270.285682762692</v>
      </c>
    </row>
    <row r="864" spans="1:23" ht="12.75">
      <c r="A864" s="1">
        <v>36346</v>
      </c>
      <c r="B864" s="14">
        <v>186</v>
      </c>
      <c r="C864" s="2">
        <v>0.92638886</v>
      </c>
      <c r="D864" s="15">
        <v>0.92638886</v>
      </c>
      <c r="E864" s="3">
        <v>8546</v>
      </c>
      <c r="F864" s="16">
        <v>0</v>
      </c>
      <c r="G864" s="18">
        <v>911</v>
      </c>
      <c r="H864" s="19">
        <f t="shared" si="92"/>
        <v>876</v>
      </c>
      <c r="I864" s="17">
        <v>876</v>
      </c>
      <c r="J864" s="19">
        <f t="shared" si="93"/>
        <v>1208.2484014836532</v>
      </c>
      <c r="K864" s="19">
        <f t="shared" si="94"/>
        <v>1246.2979414836532</v>
      </c>
      <c r="L864" s="19">
        <f t="shared" si="91"/>
        <v>1275.3038014836532</v>
      </c>
      <c r="M864" s="23">
        <f t="shared" si="95"/>
        <v>1260.8008714836533</v>
      </c>
      <c r="O864" s="17">
        <v>85.5</v>
      </c>
      <c r="P864" s="24">
        <v>0.867</v>
      </c>
      <c r="Q864" s="30">
        <f t="shared" si="96"/>
        <v>77.7</v>
      </c>
      <c r="R864">
        <v>77.7</v>
      </c>
      <c r="S864" s="24">
        <v>4.319</v>
      </c>
      <c r="T864" s="29">
        <v>150.549</v>
      </c>
      <c r="U864" s="29">
        <f t="shared" si="90"/>
        <v>111.122</v>
      </c>
      <c r="V864" s="26">
        <v>12.521</v>
      </c>
      <c r="W864" s="23">
        <v>1260.8008714836533</v>
      </c>
    </row>
    <row r="865" spans="1:23" ht="12.75">
      <c r="A865" s="1">
        <v>36346</v>
      </c>
      <c r="B865" s="14">
        <v>186</v>
      </c>
      <c r="C865" s="2">
        <v>0.926504612</v>
      </c>
      <c r="D865" s="15">
        <v>0.926504612</v>
      </c>
      <c r="E865" s="3">
        <v>8556</v>
      </c>
      <c r="F865" s="16">
        <v>0</v>
      </c>
      <c r="G865" s="18">
        <v>913.8</v>
      </c>
      <c r="H865" s="19">
        <f t="shared" si="92"/>
        <v>878.8</v>
      </c>
      <c r="I865" s="17">
        <v>878.8</v>
      </c>
      <c r="J865" s="19">
        <f t="shared" si="93"/>
        <v>1181.7484202047117</v>
      </c>
      <c r="K865" s="19">
        <f t="shared" si="94"/>
        <v>1219.7979602047117</v>
      </c>
      <c r="L865" s="19">
        <f t="shared" si="91"/>
        <v>1248.8038202047117</v>
      </c>
      <c r="M865" s="23">
        <f t="shared" si="95"/>
        <v>1234.3008902047118</v>
      </c>
      <c r="O865" s="17">
        <v>84.6</v>
      </c>
      <c r="P865" s="24">
        <v>0.858</v>
      </c>
      <c r="Q865" s="30">
        <f t="shared" si="96"/>
        <v>76.8</v>
      </c>
      <c r="R865">
        <v>76.8</v>
      </c>
      <c r="S865" s="24">
        <v>4.258</v>
      </c>
      <c r="T865" s="29">
        <v>149.541</v>
      </c>
      <c r="U865" s="29">
        <f t="shared" si="90"/>
        <v>120.59633333333333</v>
      </c>
      <c r="V865" s="26">
        <v>12.47</v>
      </c>
      <c r="W865" s="23">
        <v>1234.3008902047118</v>
      </c>
    </row>
    <row r="866" spans="1:23" ht="12.75">
      <c r="A866" s="1">
        <v>36346</v>
      </c>
      <c r="B866" s="14">
        <v>186</v>
      </c>
      <c r="C866" s="2">
        <v>0.926620364</v>
      </c>
      <c r="D866" s="15">
        <v>0.926620364</v>
      </c>
      <c r="E866" s="3">
        <v>8566</v>
      </c>
      <c r="F866" s="16">
        <v>0</v>
      </c>
      <c r="G866" s="18">
        <v>914.5</v>
      </c>
      <c r="H866" s="19">
        <f t="shared" si="92"/>
        <v>879.5</v>
      </c>
      <c r="I866" s="17">
        <v>879.5</v>
      </c>
      <c r="J866" s="19">
        <f t="shared" si="93"/>
        <v>1175.1366175913981</v>
      </c>
      <c r="K866" s="19">
        <f t="shared" si="94"/>
        <v>1213.1861575913981</v>
      </c>
      <c r="L866" s="19">
        <f t="shared" si="91"/>
        <v>1242.192017591398</v>
      </c>
      <c r="M866" s="23">
        <f t="shared" si="95"/>
        <v>1227.6890875913982</v>
      </c>
      <c r="O866" s="17">
        <v>83.5</v>
      </c>
      <c r="P866" s="24">
        <v>0.893</v>
      </c>
      <c r="Q866" s="30">
        <f t="shared" si="96"/>
        <v>80.3</v>
      </c>
      <c r="R866">
        <v>80.3</v>
      </c>
      <c r="S866" s="24">
        <v>3.893</v>
      </c>
      <c r="T866" s="29">
        <v>64.632</v>
      </c>
      <c r="U866" s="29">
        <f t="shared" si="90"/>
        <v>102.10416666666667</v>
      </c>
      <c r="V866" s="26">
        <v>12.537</v>
      </c>
      <c r="W866" s="23">
        <v>1227.6890875913982</v>
      </c>
    </row>
    <row r="867" spans="1:23" ht="12.75">
      <c r="A867" s="1">
        <v>36346</v>
      </c>
      <c r="B867" s="14">
        <v>186</v>
      </c>
      <c r="C867" s="2">
        <v>0.926736116</v>
      </c>
      <c r="D867" s="15">
        <v>0.926736116</v>
      </c>
      <c r="E867" s="3">
        <v>8576</v>
      </c>
      <c r="F867" s="16">
        <v>0</v>
      </c>
      <c r="G867" s="18">
        <v>916</v>
      </c>
      <c r="H867" s="19">
        <f t="shared" si="92"/>
        <v>881</v>
      </c>
      <c r="I867" s="17">
        <v>881</v>
      </c>
      <c r="J867" s="19">
        <f t="shared" si="93"/>
        <v>1160.9861716133764</v>
      </c>
      <c r="K867" s="19">
        <f t="shared" si="94"/>
        <v>1199.0357116133764</v>
      </c>
      <c r="L867" s="19">
        <f t="shared" si="91"/>
        <v>1228.0415716133764</v>
      </c>
      <c r="M867" s="23">
        <f t="shared" si="95"/>
        <v>1213.5386416133765</v>
      </c>
      <c r="O867" s="17">
        <v>82.8</v>
      </c>
      <c r="P867" s="24">
        <v>0.881</v>
      </c>
      <c r="Q867" s="30">
        <f t="shared" si="96"/>
        <v>79.1</v>
      </c>
      <c r="R867">
        <v>79.1</v>
      </c>
      <c r="S867" s="24">
        <v>4.209</v>
      </c>
      <c r="T867" s="29">
        <v>126.624</v>
      </c>
      <c r="U867" s="29">
        <f t="shared" si="90"/>
        <v>115.11216666666667</v>
      </c>
      <c r="V867" s="26">
        <v>12.507</v>
      </c>
      <c r="W867" s="23">
        <v>1213.5386416133765</v>
      </c>
    </row>
    <row r="868" spans="1:23" ht="12.75">
      <c r="A868" s="1">
        <v>36346</v>
      </c>
      <c r="B868" s="14">
        <v>186</v>
      </c>
      <c r="C868" s="2">
        <v>0.926851869</v>
      </c>
      <c r="D868" s="15">
        <v>0.926851869</v>
      </c>
      <c r="E868" s="3">
        <v>8586</v>
      </c>
      <c r="F868" s="16">
        <v>0</v>
      </c>
      <c r="G868" s="18">
        <v>916.9</v>
      </c>
      <c r="H868" s="19">
        <f t="shared" si="92"/>
        <v>881.9</v>
      </c>
      <c r="I868" s="17">
        <v>881.9</v>
      </c>
      <c r="J868" s="19">
        <f t="shared" si="93"/>
        <v>1152.507463933888</v>
      </c>
      <c r="K868" s="19">
        <f t="shared" si="94"/>
        <v>1190.557003933888</v>
      </c>
      <c r="L868" s="19">
        <f t="shared" si="91"/>
        <v>1219.562863933888</v>
      </c>
      <c r="M868" s="23">
        <f t="shared" si="95"/>
        <v>1205.0599339338878</v>
      </c>
      <c r="O868" s="17">
        <v>80.6</v>
      </c>
      <c r="P868" s="24">
        <v>0.867</v>
      </c>
      <c r="Q868" s="30">
        <f t="shared" si="96"/>
        <v>77.7</v>
      </c>
      <c r="R868">
        <v>77.7</v>
      </c>
      <c r="S868" s="24">
        <v>4.429</v>
      </c>
      <c r="T868" s="29">
        <v>167.514</v>
      </c>
      <c r="U868" s="29">
        <f t="shared" si="90"/>
        <v>135.0865</v>
      </c>
      <c r="V868" s="26">
        <v>12.523</v>
      </c>
      <c r="W868" s="23">
        <v>1205.0599339338878</v>
      </c>
    </row>
    <row r="869" spans="1:23" ht="12.75">
      <c r="A869" s="1">
        <v>36346</v>
      </c>
      <c r="B869" s="14">
        <v>186</v>
      </c>
      <c r="C869" s="2">
        <v>0.926967621</v>
      </c>
      <c r="D869" s="15">
        <v>0.926967621</v>
      </c>
      <c r="E869" s="3">
        <v>8596</v>
      </c>
      <c r="F869" s="16">
        <v>0</v>
      </c>
      <c r="G869" s="18">
        <v>917.4</v>
      </c>
      <c r="H869" s="19">
        <f t="shared" si="92"/>
        <v>882.4</v>
      </c>
      <c r="I869" s="17">
        <v>882.4</v>
      </c>
      <c r="J869" s="19">
        <f t="shared" si="93"/>
        <v>1147.800808833105</v>
      </c>
      <c r="K869" s="19">
        <f t="shared" si="94"/>
        <v>1185.850348833105</v>
      </c>
      <c r="L869" s="19">
        <f t="shared" si="91"/>
        <v>1214.856208833105</v>
      </c>
      <c r="M869" s="23">
        <f t="shared" si="95"/>
        <v>1200.353278833105</v>
      </c>
      <c r="O869" s="17">
        <v>80.3</v>
      </c>
      <c r="P869" s="24">
        <v>0.86</v>
      </c>
      <c r="Q869" s="30">
        <f t="shared" si="96"/>
        <v>77</v>
      </c>
      <c r="R869">
        <v>77</v>
      </c>
      <c r="S869" s="24">
        <v>4.679</v>
      </c>
      <c r="T869" s="29">
        <v>229.505</v>
      </c>
      <c r="U869" s="29">
        <f t="shared" si="90"/>
        <v>148.06083333333333</v>
      </c>
      <c r="V869" s="26">
        <v>12.516</v>
      </c>
      <c r="W869" s="23">
        <v>1200.353278833105</v>
      </c>
    </row>
    <row r="870" spans="1:23" ht="12.75">
      <c r="A870" s="1">
        <v>36346</v>
      </c>
      <c r="B870" s="14">
        <v>186</v>
      </c>
      <c r="C870" s="2">
        <v>0.927083313</v>
      </c>
      <c r="D870" s="15">
        <v>0.927083313</v>
      </c>
      <c r="E870" s="3">
        <v>8606</v>
      </c>
      <c r="F870" s="16">
        <v>0</v>
      </c>
      <c r="G870" s="18">
        <v>919.3</v>
      </c>
      <c r="H870" s="19">
        <f t="shared" si="92"/>
        <v>884.3</v>
      </c>
      <c r="I870" s="17">
        <v>884.3</v>
      </c>
      <c r="J870" s="19">
        <f t="shared" si="93"/>
        <v>1129.939809580785</v>
      </c>
      <c r="K870" s="19">
        <f t="shared" si="94"/>
        <v>1167.989349580785</v>
      </c>
      <c r="L870" s="19">
        <f t="shared" si="91"/>
        <v>1196.995209580785</v>
      </c>
      <c r="M870" s="23">
        <f t="shared" si="95"/>
        <v>1182.4922795807852</v>
      </c>
      <c r="O870" s="17">
        <v>81.2</v>
      </c>
      <c r="P870" s="24">
        <v>0.874</v>
      </c>
      <c r="Q870" s="30">
        <f t="shared" si="96"/>
        <v>78.4</v>
      </c>
      <c r="R870">
        <v>78.4</v>
      </c>
      <c r="S870" s="24">
        <v>4.171</v>
      </c>
      <c r="T870" s="29">
        <v>123.597</v>
      </c>
      <c r="U870" s="29">
        <f t="shared" si="90"/>
        <v>143.56883333333334</v>
      </c>
      <c r="V870" s="26">
        <v>12.481</v>
      </c>
      <c r="W870" s="23">
        <v>1182.4922795807852</v>
      </c>
    </row>
    <row r="871" spans="1:23" ht="12.75">
      <c r="A871" s="1">
        <v>36346</v>
      </c>
      <c r="B871" s="14">
        <v>186</v>
      </c>
      <c r="C871" s="2">
        <v>0.927199066</v>
      </c>
      <c r="D871" s="15">
        <v>0.927199066</v>
      </c>
      <c r="E871" s="3">
        <v>8616</v>
      </c>
      <c r="F871" s="16">
        <v>0</v>
      </c>
      <c r="G871" s="18">
        <v>920.7</v>
      </c>
      <c r="H871" s="19">
        <f t="shared" si="92"/>
        <v>885.7</v>
      </c>
      <c r="I871" s="17">
        <v>885.7</v>
      </c>
      <c r="J871" s="19">
        <f t="shared" si="93"/>
        <v>1116.8036125805777</v>
      </c>
      <c r="K871" s="19">
        <f t="shared" si="94"/>
        <v>1154.8531525805777</v>
      </c>
      <c r="L871" s="19">
        <f t="shared" si="91"/>
        <v>1183.8590125805777</v>
      </c>
      <c r="M871" s="23">
        <f t="shared" si="95"/>
        <v>1169.3560825805775</v>
      </c>
      <c r="O871" s="17">
        <v>81.1</v>
      </c>
      <c r="P871" s="24">
        <v>0.859</v>
      </c>
      <c r="Q871" s="30">
        <f t="shared" si="96"/>
        <v>76.9</v>
      </c>
      <c r="R871">
        <v>76.9</v>
      </c>
      <c r="S871" s="24">
        <v>4.298</v>
      </c>
      <c r="T871" s="29">
        <v>143.588</v>
      </c>
      <c r="U871" s="29">
        <f t="shared" si="90"/>
        <v>142.57666666666665</v>
      </c>
      <c r="V871" s="26">
        <v>12.523</v>
      </c>
      <c r="W871" s="23">
        <v>1169.3560825805775</v>
      </c>
    </row>
    <row r="872" spans="1:23" ht="12.75">
      <c r="A872" s="1">
        <v>36346</v>
      </c>
      <c r="B872" s="14">
        <v>186</v>
      </c>
      <c r="C872" s="2">
        <v>0.927314818</v>
      </c>
      <c r="D872" s="15">
        <v>0.927314818</v>
      </c>
      <c r="E872" s="3">
        <v>8626</v>
      </c>
      <c r="F872" s="16">
        <v>0</v>
      </c>
      <c r="G872" s="18">
        <v>923.2</v>
      </c>
      <c r="H872" s="19">
        <f t="shared" si="92"/>
        <v>888.2</v>
      </c>
      <c r="I872" s="17">
        <v>888.2</v>
      </c>
      <c r="J872" s="19">
        <f t="shared" si="93"/>
        <v>1093.3976796932668</v>
      </c>
      <c r="K872" s="19">
        <f t="shared" si="94"/>
        <v>1131.4472196932668</v>
      </c>
      <c r="L872" s="19">
        <f t="shared" si="91"/>
        <v>1160.4530796932668</v>
      </c>
      <c r="M872" s="23">
        <f t="shared" si="95"/>
        <v>1145.9501496932667</v>
      </c>
      <c r="O872" s="17">
        <v>79.4</v>
      </c>
      <c r="P872" s="24">
        <v>0.872</v>
      </c>
      <c r="Q872" s="30">
        <f t="shared" si="96"/>
        <v>78.2</v>
      </c>
      <c r="R872">
        <v>78.2</v>
      </c>
      <c r="S872" s="24">
        <v>4.209</v>
      </c>
      <c r="T872" s="29">
        <v>121.478</v>
      </c>
      <c r="U872" s="29">
        <f t="shared" si="90"/>
        <v>152.051</v>
      </c>
      <c r="V872" s="26">
        <v>12.524</v>
      </c>
      <c r="W872" s="23">
        <v>1145.9501496932667</v>
      </c>
    </row>
    <row r="873" spans="1:23" ht="12.75">
      <c r="A873" s="1">
        <v>36346</v>
      </c>
      <c r="B873" s="14">
        <v>186</v>
      </c>
      <c r="C873" s="2">
        <v>0.92743057</v>
      </c>
      <c r="D873" s="15">
        <v>0.92743057</v>
      </c>
      <c r="E873" s="3">
        <v>8636</v>
      </c>
      <c r="F873" s="16">
        <v>0</v>
      </c>
      <c r="G873" s="18">
        <v>924.2</v>
      </c>
      <c r="H873" s="19">
        <f t="shared" si="92"/>
        <v>889.2</v>
      </c>
      <c r="I873" s="17">
        <v>889.2</v>
      </c>
      <c r="J873" s="19">
        <f t="shared" si="93"/>
        <v>1084.0537478285423</v>
      </c>
      <c r="K873" s="19">
        <f t="shared" si="94"/>
        <v>1122.1032878285423</v>
      </c>
      <c r="L873" s="19">
        <f t="shared" si="91"/>
        <v>1151.1091478285423</v>
      </c>
      <c r="M873" s="23">
        <f t="shared" si="95"/>
        <v>1136.6062178285424</v>
      </c>
      <c r="O873" s="17">
        <v>77.4</v>
      </c>
      <c r="P873" s="24">
        <v>0.851</v>
      </c>
      <c r="Q873" s="30">
        <f t="shared" si="96"/>
        <v>76.1</v>
      </c>
      <c r="R873">
        <v>76.1</v>
      </c>
      <c r="S873" s="24">
        <v>4.079</v>
      </c>
      <c r="T873" s="29">
        <v>99.469</v>
      </c>
      <c r="U873" s="29">
        <f t="shared" si="90"/>
        <v>147.52516666666665</v>
      </c>
      <c r="V873" s="26">
        <v>12.521</v>
      </c>
      <c r="W873" s="23">
        <v>1136.6062178285424</v>
      </c>
    </row>
    <row r="874" spans="1:23" ht="12.75">
      <c r="A874" s="1">
        <v>36346</v>
      </c>
      <c r="B874" s="14">
        <v>186</v>
      </c>
      <c r="C874" s="2">
        <v>0.927546322</v>
      </c>
      <c r="D874" s="15">
        <v>0.927546322</v>
      </c>
      <c r="E874" s="3">
        <v>8646</v>
      </c>
      <c r="F874" s="16">
        <v>0</v>
      </c>
      <c r="G874" s="18">
        <v>926</v>
      </c>
      <c r="H874" s="19">
        <f t="shared" si="92"/>
        <v>891</v>
      </c>
      <c r="I874" s="17">
        <v>891</v>
      </c>
      <c r="J874" s="19">
        <f t="shared" si="93"/>
        <v>1067.2611205243954</v>
      </c>
      <c r="K874" s="19">
        <f t="shared" si="94"/>
        <v>1105.3106605243954</v>
      </c>
      <c r="L874" s="19">
        <f t="shared" si="91"/>
        <v>1134.3165205243954</v>
      </c>
      <c r="M874" s="23">
        <f t="shared" si="95"/>
        <v>1119.8135905243953</v>
      </c>
      <c r="O874" s="17">
        <v>76.9</v>
      </c>
      <c r="P874" s="24">
        <v>0.872</v>
      </c>
      <c r="Q874" s="30">
        <f t="shared" si="96"/>
        <v>78.2</v>
      </c>
      <c r="R874">
        <v>78.2</v>
      </c>
      <c r="S874" s="24">
        <v>4.693</v>
      </c>
      <c r="T874" s="29">
        <v>224.561</v>
      </c>
      <c r="U874" s="29">
        <f t="shared" si="90"/>
        <v>157.033</v>
      </c>
      <c r="V874" s="26">
        <v>12.526</v>
      </c>
      <c r="W874" s="23">
        <v>1119.8135905243953</v>
      </c>
    </row>
    <row r="875" spans="1:23" ht="12.75">
      <c r="A875" s="1">
        <v>36346</v>
      </c>
      <c r="B875" s="14">
        <v>186</v>
      </c>
      <c r="C875" s="2">
        <v>0.927662015</v>
      </c>
      <c r="D875" s="15">
        <v>0.927662015</v>
      </c>
      <c r="E875" s="3">
        <v>8656</v>
      </c>
      <c r="F875" s="16">
        <v>0</v>
      </c>
      <c r="G875" s="18">
        <v>927.4</v>
      </c>
      <c r="H875" s="19">
        <f t="shared" si="92"/>
        <v>892.4</v>
      </c>
      <c r="I875" s="17">
        <v>892.4</v>
      </c>
      <c r="J875" s="19">
        <f t="shared" si="93"/>
        <v>1054.2236255048965</v>
      </c>
      <c r="K875" s="19">
        <f t="shared" si="94"/>
        <v>1092.2731655048965</v>
      </c>
      <c r="L875" s="19">
        <f t="shared" si="91"/>
        <v>1121.2790255048965</v>
      </c>
      <c r="M875" s="23">
        <f t="shared" si="95"/>
        <v>1106.7760955048966</v>
      </c>
      <c r="O875" s="17">
        <v>77.5</v>
      </c>
      <c r="P875" s="24">
        <v>0.869</v>
      </c>
      <c r="Q875" s="30">
        <f t="shared" si="96"/>
        <v>77.9</v>
      </c>
      <c r="R875">
        <v>77.9</v>
      </c>
      <c r="S875" s="24">
        <v>4.389</v>
      </c>
      <c r="T875" s="29">
        <v>160.452</v>
      </c>
      <c r="U875" s="29">
        <f t="shared" si="90"/>
        <v>145.52416666666667</v>
      </c>
      <c r="V875" s="26">
        <v>12.465</v>
      </c>
      <c r="W875" s="23">
        <v>1106.7760955048966</v>
      </c>
    </row>
    <row r="876" spans="1:23" ht="12.75">
      <c r="A876" s="1">
        <v>36346</v>
      </c>
      <c r="B876" s="14">
        <v>186</v>
      </c>
      <c r="C876" s="2">
        <v>0.927777767</v>
      </c>
      <c r="D876" s="15">
        <v>0.927777767</v>
      </c>
      <c r="E876" s="3">
        <v>8666</v>
      </c>
      <c r="F876" s="16">
        <v>0</v>
      </c>
      <c r="G876" s="18">
        <v>929.2</v>
      </c>
      <c r="H876" s="19">
        <f t="shared" si="92"/>
        <v>894.2</v>
      </c>
      <c r="I876" s="17">
        <v>894.2</v>
      </c>
      <c r="J876" s="19">
        <f t="shared" si="93"/>
        <v>1037.491153180936</v>
      </c>
      <c r="K876" s="19">
        <f t="shared" si="94"/>
        <v>1075.540693180936</v>
      </c>
      <c r="L876" s="19">
        <f t="shared" si="91"/>
        <v>1104.546553180936</v>
      </c>
      <c r="M876" s="23">
        <f t="shared" si="95"/>
        <v>1090.0436231809358</v>
      </c>
      <c r="O876" s="17">
        <v>78.5</v>
      </c>
      <c r="P876" s="24">
        <v>0.872</v>
      </c>
      <c r="Q876" s="30">
        <f t="shared" si="96"/>
        <v>78.2</v>
      </c>
      <c r="R876">
        <v>78.2</v>
      </c>
      <c r="S876" s="24">
        <v>4.349</v>
      </c>
      <c r="T876" s="29">
        <v>138.443</v>
      </c>
      <c r="U876" s="29">
        <f t="shared" si="90"/>
        <v>147.9985</v>
      </c>
      <c r="V876" s="26">
        <v>12.507</v>
      </c>
      <c r="W876" s="23">
        <v>1090.0436231809358</v>
      </c>
    </row>
    <row r="877" spans="1:23" ht="12.75">
      <c r="A877" s="1">
        <v>36346</v>
      </c>
      <c r="B877" s="14">
        <v>186</v>
      </c>
      <c r="C877" s="2">
        <v>0.927893519</v>
      </c>
      <c r="D877" s="15">
        <v>0.927893519</v>
      </c>
      <c r="E877" s="3">
        <v>8676</v>
      </c>
      <c r="F877" s="16">
        <v>0</v>
      </c>
      <c r="G877" s="18">
        <v>929.2</v>
      </c>
      <c r="H877" s="19">
        <f t="shared" si="92"/>
        <v>894.2</v>
      </c>
      <c r="I877" s="17">
        <v>894.2</v>
      </c>
      <c r="J877" s="19">
        <f t="shared" si="93"/>
        <v>1037.491153180936</v>
      </c>
      <c r="K877" s="19">
        <f t="shared" si="94"/>
        <v>1075.540693180936</v>
      </c>
      <c r="L877" s="19">
        <f t="shared" si="91"/>
        <v>1104.546553180936</v>
      </c>
      <c r="M877" s="23">
        <f t="shared" si="95"/>
        <v>1090.0436231809358</v>
      </c>
      <c r="O877" s="17">
        <v>78.7</v>
      </c>
      <c r="P877" s="24">
        <v>0.866</v>
      </c>
      <c r="Q877" s="30">
        <f t="shared" si="96"/>
        <v>77.6</v>
      </c>
      <c r="R877">
        <v>77.6</v>
      </c>
      <c r="S877" s="24">
        <v>3.966</v>
      </c>
      <c r="T877" s="29">
        <v>74.434</v>
      </c>
      <c r="U877" s="29">
        <f t="shared" si="90"/>
        <v>136.47283333333334</v>
      </c>
      <c r="V877" s="26">
        <v>12.472</v>
      </c>
      <c r="W877" s="23">
        <v>1090.0436231809358</v>
      </c>
    </row>
    <row r="878" spans="1:23" ht="12.75">
      <c r="A878" s="1">
        <v>36346</v>
      </c>
      <c r="B878" s="14">
        <v>186</v>
      </c>
      <c r="C878" s="2">
        <v>0.928009272</v>
      </c>
      <c r="D878" s="15">
        <v>0.928009272</v>
      </c>
      <c r="E878" s="3">
        <v>8686</v>
      </c>
      <c r="F878" s="16">
        <v>0</v>
      </c>
      <c r="G878" s="18">
        <v>930.7</v>
      </c>
      <c r="H878" s="19">
        <f t="shared" si="92"/>
        <v>895.7</v>
      </c>
      <c r="I878" s="17">
        <v>895.7</v>
      </c>
      <c r="J878" s="19">
        <f t="shared" si="93"/>
        <v>1023.5731354436891</v>
      </c>
      <c r="K878" s="19">
        <f t="shared" si="94"/>
        <v>1061.622675443689</v>
      </c>
      <c r="L878" s="19">
        <f t="shared" si="91"/>
        <v>1090.628535443689</v>
      </c>
      <c r="M878" s="23">
        <f t="shared" si="95"/>
        <v>1076.125605443689</v>
      </c>
      <c r="O878" s="17">
        <v>78.5</v>
      </c>
      <c r="P878" s="24">
        <v>0.876</v>
      </c>
      <c r="Q878" s="30">
        <f t="shared" si="96"/>
        <v>78.6</v>
      </c>
      <c r="R878">
        <v>78.6</v>
      </c>
      <c r="S878" s="24">
        <v>3.853</v>
      </c>
      <c r="T878" s="29">
        <v>52.526</v>
      </c>
      <c r="U878" s="29">
        <f t="shared" si="90"/>
        <v>124.98083333333331</v>
      </c>
      <c r="V878" s="26">
        <v>12.525</v>
      </c>
      <c r="W878" s="23">
        <v>1076.125605443689</v>
      </c>
    </row>
    <row r="879" spans="1:23" ht="12.75">
      <c r="A879" s="1">
        <v>36346</v>
      </c>
      <c r="B879" s="14">
        <v>186</v>
      </c>
      <c r="C879" s="2">
        <v>0.928125024</v>
      </c>
      <c r="D879" s="15">
        <v>0.928125024</v>
      </c>
      <c r="E879" s="3">
        <v>8696</v>
      </c>
      <c r="F879" s="16">
        <v>0</v>
      </c>
      <c r="G879" s="18">
        <v>933.1</v>
      </c>
      <c r="H879" s="19">
        <f t="shared" si="92"/>
        <v>898.1</v>
      </c>
      <c r="I879" s="17">
        <v>898.1</v>
      </c>
      <c r="J879" s="19">
        <f t="shared" si="93"/>
        <v>1001.352714901091</v>
      </c>
      <c r="K879" s="19">
        <f t="shared" si="94"/>
        <v>1039.402254901091</v>
      </c>
      <c r="L879" s="19">
        <f t="shared" si="91"/>
        <v>1068.408114901091</v>
      </c>
      <c r="M879" s="23">
        <f t="shared" si="95"/>
        <v>1053.9051849010912</v>
      </c>
      <c r="O879" s="17">
        <v>78.5</v>
      </c>
      <c r="P879" s="24">
        <v>0.864</v>
      </c>
      <c r="Q879" s="30">
        <f t="shared" si="96"/>
        <v>77.4</v>
      </c>
      <c r="R879">
        <v>77.4</v>
      </c>
      <c r="S879" s="24">
        <v>4.349</v>
      </c>
      <c r="T879" s="29">
        <v>135.416</v>
      </c>
      <c r="U879" s="29">
        <f t="shared" si="90"/>
        <v>130.97199999999998</v>
      </c>
      <c r="V879" s="26">
        <v>12.526</v>
      </c>
      <c r="W879" s="23">
        <v>1053.9051849010912</v>
      </c>
    </row>
    <row r="880" spans="1:23" ht="12.75">
      <c r="A880" s="1">
        <v>36346</v>
      </c>
      <c r="B880" s="14">
        <v>186</v>
      </c>
      <c r="C880" s="2">
        <v>0.928240716</v>
      </c>
      <c r="D880" s="15">
        <v>0.928240716</v>
      </c>
      <c r="E880" s="3">
        <v>8706</v>
      </c>
      <c r="F880" s="16">
        <v>0</v>
      </c>
      <c r="G880" s="18">
        <v>934</v>
      </c>
      <c r="H880" s="19">
        <f t="shared" si="92"/>
        <v>899</v>
      </c>
      <c r="I880" s="17">
        <v>899</v>
      </c>
      <c r="J880" s="19">
        <f t="shared" si="93"/>
        <v>993.0353626562418</v>
      </c>
      <c r="K880" s="19">
        <f t="shared" si="94"/>
        <v>1031.0849026562419</v>
      </c>
      <c r="L880" s="19">
        <f t="shared" si="91"/>
        <v>1060.0907626562418</v>
      </c>
      <c r="M880" s="23">
        <f t="shared" si="95"/>
        <v>1045.587832656242</v>
      </c>
      <c r="O880" s="17">
        <v>77.1</v>
      </c>
      <c r="P880" s="24">
        <v>0.873</v>
      </c>
      <c r="Q880" s="30">
        <f t="shared" si="96"/>
        <v>78.3</v>
      </c>
      <c r="R880">
        <v>78.3</v>
      </c>
      <c r="S880" s="24">
        <v>4.169</v>
      </c>
      <c r="T880" s="29">
        <v>113.407</v>
      </c>
      <c r="U880" s="29">
        <f t="shared" si="90"/>
        <v>112.44633333333333</v>
      </c>
      <c r="V880" s="26">
        <v>12.523</v>
      </c>
      <c r="W880" s="23">
        <v>1045.587832656242</v>
      </c>
    </row>
    <row r="881" spans="1:23" ht="12.75">
      <c r="A881" s="1">
        <v>36346</v>
      </c>
      <c r="B881" s="14">
        <v>186</v>
      </c>
      <c r="C881" s="2">
        <v>0.928356469</v>
      </c>
      <c r="D881" s="15">
        <v>0.928356469</v>
      </c>
      <c r="E881" s="3">
        <v>8716</v>
      </c>
      <c r="F881" s="16">
        <v>0</v>
      </c>
      <c r="G881" s="18">
        <v>935.5</v>
      </c>
      <c r="H881" s="19">
        <f t="shared" si="92"/>
        <v>900.5</v>
      </c>
      <c r="I881" s="17">
        <v>900.5</v>
      </c>
      <c r="J881" s="19">
        <f t="shared" si="93"/>
        <v>979.1915950064293</v>
      </c>
      <c r="K881" s="19">
        <f t="shared" si="94"/>
        <v>1017.2411350064293</v>
      </c>
      <c r="L881" s="19">
        <f t="shared" si="91"/>
        <v>1046.2469950064294</v>
      </c>
      <c r="M881" s="23">
        <f t="shared" si="95"/>
        <v>1031.7440650064293</v>
      </c>
      <c r="O881" s="17">
        <v>76.4</v>
      </c>
      <c r="P881" s="24">
        <v>0.826</v>
      </c>
      <c r="Q881" s="30">
        <f t="shared" si="96"/>
        <v>73.6</v>
      </c>
      <c r="R881">
        <v>73.6</v>
      </c>
      <c r="S881" s="24">
        <v>4.19</v>
      </c>
      <c r="T881" s="29">
        <v>112.499</v>
      </c>
      <c r="U881" s="29">
        <f t="shared" si="90"/>
        <v>104.45416666666667</v>
      </c>
      <c r="V881" s="26">
        <v>12.529</v>
      </c>
      <c r="W881" s="23">
        <v>1031.7440650064293</v>
      </c>
    </row>
    <row r="882" spans="1:23" ht="12.75">
      <c r="A882" s="1">
        <v>36346</v>
      </c>
      <c r="B882" s="14">
        <v>186</v>
      </c>
      <c r="C882" s="2">
        <v>0.928472221</v>
      </c>
      <c r="D882" s="15">
        <v>0.928472221</v>
      </c>
      <c r="E882" s="3">
        <v>8726</v>
      </c>
      <c r="F882" s="16">
        <v>0</v>
      </c>
      <c r="G882" s="18">
        <v>937.1</v>
      </c>
      <c r="H882" s="19">
        <f t="shared" si="92"/>
        <v>902.1</v>
      </c>
      <c r="I882" s="17">
        <v>902.1</v>
      </c>
      <c r="J882" s="19">
        <f t="shared" si="93"/>
        <v>964.4503038887171</v>
      </c>
      <c r="K882" s="19">
        <f t="shared" si="94"/>
        <v>1002.4998438887171</v>
      </c>
      <c r="L882" s="19">
        <f t="shared" si="91"/>
        <v>1031.505703888717</v>
      </c>
      <c r="M882" s="23">
        <f t="shared" si="95"/>
        <v>1017.0027738887171</v>
      </c>
      <c r="O882" s="17">
        <v>76.5</v>
      </c>
      <c r="P882" s="24">
        <v>0.886</v>
      </c>
      <c r="Q882" s="30">
        <f t="shared" si="96"/>
        <v>79.6</v>
      </c>
      <c r="R882">
        <v>79.6</v>
      </c>
      <c r="S882" s="24">
        <v>3.803</v>
      </c>
      <c r="T882" s="29">
        <v>27.49</v>
      </c>
      <c r="U882" s="29">
        <f t="shared" si="90"/>
        <v>85.96199999999999</v>
      </c>
      <c r="V882" s="26">
        <v>12.48</v>
      </c>
      <c r="W882" s="23">
        <v>1017.0027738887171</v>
      </c>
    </row>
    <row r="883" spans="1:23" ht="12.75">
      <c r="A883" s="1">
        <v>36346</v>
      </c>
      <c r="B883" s="14">
        <v>186</v>
      </c>
      <c r="C883" s="2">
        <v>0.928587973</v>
      </c>
      <c r="D883" s="15">
        <v>0.928587973</v>
      </c>
      <c r="E883" s="3">
        <v>8736</v>
      </c>
      <c r="F883" s="16">
        <v>0</v>
      </c>
      <c r="G883" s="18">
        <v>938.4</v>
      </c>
      <c r="H883" s="19">
        <f t="shared" si="92"/>
        <v>903.4</v>
      </c>
      <c r="I883" s="17">
        <v>903.4</v>
      </c>
      <c r="J883" s="19">
        <f t="shared" si="93"/>
        <v>952.492243906314</v>
      </c>
      <c r="K883" s="19">
        <f t="shared" si="94"/>
        <v>990.541783906314</v>
      </c>
      <c r="L883" s="19">
        <f t="shared" si="91"/>
        <v>1019.547643906314</v>
      </c>
      <c r="M883" s="23">
        <f t="shared" si="95"/>
        <v>1005.044713906314</v>
      </c>
      <c r="O883" s="17">
        <v>76.6</v>
      </c>
      <c r="P883" s="24">
        <v>0.862</v>
      </c>
      <c r="Q883" s="30">
        <f t="shared" si="96"/>
        <v>77.2</v>
      </c>
      <c r="R883">
        <v>77.2</v>
      </c>
      <c r="S883" s="24">
        <v>3.959</v>
      </c>
      <c r="T883" s="29">
        <v>68.38</v>
      </c>
      <c r="U883" s="29">
        <f t="shared" si="90"/>
        <v>84.95299999999999</v>
      </c>
      <c r="V883" s="26">
        <v>12.521</v>
      </c>
      <c r="W883" s="23">
        <v>1005.044713906314</v>
      </c>
    </row>
    <row r="884" spans="1:23" ht="12.75">
      <c r="A884" s="1">
        <v>36346</v>
      </c>
      <c r="B884" s="14">
        <v>186</v>
      </c>
      <c r="C884" s="2">
        <v>0.928703725</v>
      </c>
      <c r="D884" s="15">
        <v>0.928703725</v>
      </c>
      <c r="E884" s="3">
        <v>8746</v>
      </c>
      <c r="F884" s="16">
        <v>0</v>
      </c>
      <c r="G884" s="18">
        <v>939.5</v>
      </c>
      <c r="H884" s="19">
        <f t="shared" si="92"/>
        <v>904.5</v>
      </c>
      <c r="I884" s="17">
        <v>904.5</v>
      </c>
      <c r="J884" s="19">
        <f t="shared" si="93"/>
        <v>942.3873181511517</v>
      </c>
      <c r="K884" s="19">
        <f t="shared" si="94"/>
        <v>980.4368581511517</v>
      </c>
      <c r="L884" s="19">
        <f t="shared" si="91"/>
        <v>1009.4427181511517</v>
      </c>
      <c r="M884" s="23">
        <f t="shared" si="95"/>
        <v>994.9397881511517</v>
      </c>
      <c r="O884" s="17">
        <v>76</v>
      </c>
      <c r="P884" s="24">
        <v>0.859</v>
      </c>
      <c r="Q884" s="30">
        <f t="shared" si="96"/>
        <v>76.9</v>
      </c>
      <c r="R884">
        <v>76.9</v>
      </c>
      <c r="S884" s="24">
        <v>4.199</v>
      </c>
      <c r="T884" s="29">
        <v>109.371</v>
      </c>
      <c r="U884" s="29">
        <f t="shared" si="90"/>
        <v>94.42716666666666</v>
      </c>
      <c r="V884" s="26">
        <v>12.526</v>
      </c>
      <c r="W884" s="23">
        <v>994.9397881511517</v>
      </c>
    </row>
    <row r="885" spans="1:23" ht="12.75">
      <c r="A885" s="1">
        <v>36346</v>
      </c>
      <c r="B885" s="14">
        <v>186</v>
      </c>
      <c r="C885" s="2">
        <v>0.928819418</v>
      </c>
      <c r="D885" s="15">
        <v>0.928819418</v>
      </c>
      <c r="E885" s="3">
        <v>8756</v>
      </c>
      <c r="F885" s="16">
        <v>0</v>
      </c>
      <c r="G885" s="18">
        <v>941</v>
      </c>
      <c r="H885" s="19">
        <f t="shared" si="92"/>
        <v>906</v>
      </c>
      <c r="I885" s="17">
        <v>906</v>
      </c>
      <c r="J885" s="19">
        <f t="shared" si="93"/>
        <v>928.6276606996504</v>
      </c>
      <c r="K885" s="19">
        <f t="shared" si="94"/>
        <v>966.6772006996504</v>
      </c>
      <c r="L885" s="19">
        <f t="shared" si="91"/>
        <v>995.6830606996504</v>
      </c>
      <c r="M885" s="23">
        <f t="shared" si="95"/>
        <v>981.1801306996504</v>
      </c>
      <c r="O885" s="17">
        <v>75.7</v>
      </c>
      <c r="P885" s="24">
        <v>0.857</v>
      </c>
      <c r="Q885" s="30">
        <f t="shared" si="96"/>
        <v>76.7</v>
      </c>
      <c r="R885">
        <v>76.7</v>
      </c>
      <c r="S885" s="24">
        <v>4.429</v>
      </c>
      <c r="T885" s="29">
        <v>150.464</v>
      </c>
      <c r="U885" s="29">
        <f t="shared" si="90"/>
        <v>96.93516666666666</v>
      </c>
      <c r="V885" s="26">
        <v>12.543</v>
      </c>
      <c r="W885" s="23">
        <v>981.1801306996504</v>
      </c>
    </row>
    <row r="886" spans="1:23" ht="12.75">
      <c r="A886" s="1">
        <v>36346</v>
      </c>
      <c r="B886" s="14">
        <v>186</v>
      </c>
      <c r="C886" s="2">
        <v>0.92893517</v>
      </c>
      <c r="D886" s="15">
        <v>0.92893517</v>
      </c>
      <c r="E886" s="3">
        <v>8766</v>
      </c>
      <c r="F886" s="16">
        <v>0</v>
      </c>
      <c r="G886" s="18">
        <v>942.8</v>
      </c>
      <c r="H886" s="19">
        <f t="shared" si="92"/>
        <v>907.8</v>
      </c>
      <c r="I886" s="17">
        <v>907.8</v>
      </c>
      <c r="J886" s="19">
        <f t="shared" si="93"/>
        <v>912.1461110509058</v>
      </c>
      <c r="K886" s="19">
        <f t="shared" si="94"/>
        <v>950.1956510509058</v>
      </c>
      <c r="L886" s="19">
        <f t="shared" si="91"/>
        <v>979.2015110509058</v>
      </c>
      <c r="M886" s="23">
        <f t="shared" si="95"/>
        <v>964.6985810509058</v>
      </c>
      <c r="O886" s="17">
        <v>75.2</v>
      </c>
      <c r="P886" s="24">
        <v>0.873</v>
      </c>
      <c r="Q886" s="30">
        <f t="shared" si="96"/>
        <v>78.3</v>
      </c>
      <c r="R886">
        <v>78.3</v>
      </c>
      <c r="S886" s="24">
        <v>4.169</v>
      </c>
      <c r="T886" s="29">
        <v>107.455</v>
      </c>
      <c r="U886" s="29">
        <f t="shared" si="90"/>
        <v>95.94316666666667</v>
      </c>
      <c r="V886" s="26">
        <v>12.521</v>
      </c>
      <c r="W886" s="23">
        <v>964.6985810509058</v>
      </c>
    </row>
    <row r="887" spans="1:23" ht="12.75">
      <c r="A887" s="1">
        <v>36346</v>
      </c>
      <c r="B887" s="14">
        <v>186</v>
      </c>
      <c r="C887" s="2">
        <v>0.929050922</v>
      </c>
      <c r="D887" s="15">
        <v>0.929050922</v>
      </c>
      <c r="E887" s="3">
        <v>8776</v>
      </c>
      <c r="F887" s="16">
        <v>0</v>
      </c>
      <c r="G887" s="18">
        <v>944.8</v>
      </c>
      <c r="H887" s="19">
        <f t="shared" si="92"/>
        <v>909.8</v>
      </c>
      <c r="I887" s="17">
        <v>909.8</v>
      </c>
      <c r="J887" s="19">
        <f t="shared" si="93"/>
        <v>893.8715628039714</v>
      </c>
      <c r="K887" s="19">
        <f t="shared" si="94"/>
        <v>931.9211028039714</v>
      </c>
      <c r="L887" s="19">
        <f t="shared" si="91"/>
        <v>960.9269628039714</v>
      </c>
      <c r="M887" s="23">
        <f t="shared" si="95"/>
        <v>946.4240328039714</v>
      </c>
      <c r="O887" s="17">
        <v>75</v>
      </c>
      <c r="P887" s="24">
        <v>0.863</v>
      </c>
      <c r="Q887" s="30">
        <f t="shared" si="96"/>
        <v>77.3</v>
      </c>
      <c r="R887">
        <v>77.3</v>
      </c>
      <c r="S887" s="24">
        <v>4.258</v>
      </c>
      <c r="T887" s="29">
        <v>127.345</v>
      </c>
      <c r="U887" s="29">
        <f t="shared" si="90"/>
        <v>98.4175</v>
      </c>
      <c r="V887" s="26">
        <v>12.527</v>
      </c>
      <c r="W887" s="23">
        <v>946.4240328039714</v>
      </c>
    </row>
    <row r="888" spans="1:23" ht="12.75">
      <c r="A888" s="1">
        <v>36346</v>
      </c>
      <c r="B888" s="14">
        <v>186</v>
      </c>
      <c r="C888" s="2">
        <v>0.929166675</v>
      </c>
      <c r="D888" s="15">
        <v>0.929166675</v>
      </c>
      <c r="E888" s="3">
        <v>8786</v>
      </c>
      <c r="F888" s="16">
        <v>0</v>
      </c>
      <c r="G888" s="18">
        <v>945.4</v>
      </c>
      <c r="H888" s="19">
        <f t="shared" si="92"/>
        <v>910.4</v>
      </c>
      <c r="I888" s="17">
        <v>910.4</v>
      </c>
      <c r="J888" s="19">
        <f t="shared" si="93"/>
        <v>888.397031429771</v>
      </c>
      <c r="K888" s="19">
        <f t="shared" si="94"/>
        <v>926.446571429771</v>
      </c>
      <c r="L888" s="19">
        <f t="shared" si="91"/>
        <v>955.452431429771</v>
      </c>
      <c r="M888" s="23">
        <f t="shared" si="95"/>
        <v>940.949501429771</v>
      </c>
      <c r="O888" s="17">
        <v>74.8</v>
      </c>
      <c r="P888" s="24">
        <v>0.882</v>
      </c>
      <c r="Q888" s="30">
        <f t="shared" si="96"/>
        <v>79.2</v>
      </c>
      <c r="R888">
        <v>79.2</v>
      </c>
      <c r="S888" s="24">
        <v>3.604</v>
      </c>
      <c r="T888" s="29">
        <v>-20.664</v>
      </c>
      <c r="U888" s="29">
        <f t="shared" si="90"/>
        <v>90.39183333333334</v>
      </c>
      <c r="V888" s="26">
        <v>12.527</v>
      </c>
      <c r="W888" s="23">
        <v>940.949501429771</v>
      </c>
    </row>
    <row r="889" spans="1:23" ht="12.75">
      <c r="A889" s="1">
        <v>36346</v>
      </c>
      <c r="B889" s="14">
        <v>186</v>
      </c>
      <c r="C889" s="2">
        <v>0.929282427</v>
      </c>
      <c r="D889" s="15">
        <v>0.929282427</v>
      </c>
      <c r="E889" s="3">
        <v>8796</v>
      </c>
      <c r="F889" s="16">
        <v>0</v>
      </c>
      <c r="G889" s="18">
        <v>946.6</v>
      </c>
      <c r="H889" s="19">
        <f t="shared" si="92"/>
        <v>911.6</v>
      </c>
      <c r="I889" s="17">
        <v>911.6</v>
      </c>
      <c r="J889" s="19">
        <f t="shared" si="93"/>
        <v>877.4587843526868</v>
      </c>
      <c r="K889" s="19">
        <f t="shared" si="94"/>
        <v>915.5083243526868</v>
      </c>
      <c r="L889" s="19">
        <f t="shared" si="91"/>
        <v>944.5141843526868</v>
      </c>
      <c r="M889" s="23">
        <f t="shared" si="95"/>
        <v>930.0112543526868</v>
      </c>
      <c r="O889" s="17">
        <v>74.2</v>
      </c>
      <c r="P889" s="24">
        <v>0.874</v>
      </c>
      <c r="Q889" s="30">
        <f t="shared" si="96"/>
        <v>78.4</v>
      </c>
      <c r="R889">
        <v>78.4</v>
      </c>
      <c r="S889" s="24">
        <v>4.21</v>
      </c>
      <c r="T889" s="29">
        <v>104.428</v>
      </c>
      <c r="U889" s="29">
        <f t="shared" si="90"/>
        <v>96.39983333333333</v>
      </c>
      <c r="V889" s="26">
        <v>12.482</v>
      </c>
      <c r="W889" s="23">
        <v>930.0112543526868</v>
      </c>
    </row>
    <row r="890" spans="1:23" ht="12.75">
      <c r="A890" s="1">
        <v>36346</v>
      </c>
      <c r="B890" s="14">
        <v>186</v>
      </c>
      <c r="C890" s="2">
        <v>0.929398119</v>
      </c>
      <c r="D890" s="15">
        <v>0.929398119</v>
      </c>
      <c r="E890" s="3">
        <v>8806</v>
      </c>
      <c r="F890" s="16">
        <v>0</v>
      </c>
      <c r="G890" s="18">
        <v>947.9</v>
      </c>
      <c r="H890" s="19">
        <f t="shared" si="92"/>
        <v>912.9</v>
      </c>
      <c r="I890" s="17">
        <v>912.9</v>
      </c>
      <c r="J890" s="19">
        <f t="shared" si="93"/>
        <v>865.625253401235</v>
      </c>
      <c r="K890" s="19">
        <f t="shared" si="94"/>
        <v>903.674793401235</v>
      </c>
      <c r="L890" s="19">
        <f t="shared" si="91"/>
        <v>932.680653401235</v>
      </c>
      <c r="M890" s="23">
        <f t="shared" si="95"/>
        <v>918.177723401235</v>
      </c>
      <c r="O890" s="17">
        <v>74</v>
      </c>
      <c r="P890" s="24">
        <v>0.869</v>
      </c>
      <c r="Q890" s="30">
        <f t="shared" si="96"/>
        <v>77.9</v>
      </c>
      <c r="R890">
        <v>77.9</v>
      </c>
      <c r="S890" s="24">
        <v>3.96</v>
      </c>
      <c r="T890" s="29">
        <v>61.419</v>
      </c>
      <c r="U890" s="29">
        <f t="shared" si="90"/>
        <v>88.40783333333333</v>
      </c>
      <c r="V890" s="26">
        <v>12.492</v>
      </c>
      <c r="W890" s="23">
        <v>918.177723401235</v>
      </c>
    </row>
    <row r="891" spans="1:23" ht="12.75">
      <c r="A891" s="1">
        <v>36346</v>
      </c>
      <c r="B891" s="14">
        <v>186</v>
      </c>
      <c r="C891" s="2">
        <v>0.929513872</v>
      </c>
      <c r="D891" s="15">
        <v>0.929513872</v>
      </c>
      <c r="E891" s="3">
        <v>8816</v>
      </c>
      <c r="F891" s="16">
        <v>0</v>
      </c>
      <c r="G891" s="18">
        <v>948.8</v>
      </c>
      <c r="H891" s="19">
        <f t="shared" si="92"/>
        <v>913.8</v>
      </c>
      <c r="I891" s="17">
        <v>913.8</v>
      </c>
      <c r="J891" s="19">
        <f t="shared" si="93"/>
        <v>857.442676251704</v>
      </c>
      <c r="K891" s="19">
        <f t="shared" si="94"/>
        <v>895.492216251704</v>
      </c>
      <c r="L891" s="19">
        <f t="shared" si="91"/>
        <v>924.498076251704</v>
      </c>
      <c r="M891" s="23">
        <f t="shared" si="95"/>
        <v>909.995146251704</v>
      </c>
      <c r="O891" s="17">
        <v>73.6</v>
      </c>
      <c r="P891" s="24">
        <v>0.863</v>
      </c>
      <c r="Q891" s="30">
        <f t="shared" si="96"/>
        <v>77.3</v>
      </c>
      <c r="R891">
        <v>77.3</v>
      </c>
      <c r="S891" s="24">
        <v>4.099</v>
      </c>
      <c r="T891" s="29">
        <v>81.309</v>
      </c>
      <c r="U891" s="29">
        <f t="shared" si="90"/>
        <v>76.882</v>
      </c>
      <c r="V891" s="26">
        <v>12.521</v>
      </c>
      <c r="W891" s="23">
        <v>909.995146251704</v>
      </c>
    </row>
    <row r="892" spans="1:23" ht="12.75">
      <c r="A892" s="1">
        <v>36346</v>
      </c>
      <c r="B892" s="14">
        <v>186</v>
      </c>
      <c r="C892" s="2">
        <v>0.929629624</v>
      </c>
      <c r="D892" s="15">
        <v>0.929629624</v>
      </c>
      <c r="E892" s="3">
        <v>8826</v>
      </c>
      <c r="F892" s="16">
        <v>0</v>
      </c>
      <c r="G892" s="18">
        <v>951.2</v>
      </c>
      <c r="H892" s="19">
        <f t="shared" si="92"/>
        <v>916.2</v>
      </c>
      <c r="I892" s="17">
        <v>916.2</v>
      </c>
      <c r="J892" s="19">
        <f t="shared" si="93"/>
        <v>835.6618077065284</v>
      </c>
      <c r="K892" s="19">
        <f t="shared" si="94"/>
        <v>873.7113477065284</v>
      </c>
      <c r="L892" s="19">
        <f t="shared" si="91"/>
        <v>902.7172077065284</v>
      </c>
      <c r="M892" s="23">
        <f t="shared" si="95"/>
        <v>888.2142777065284</v>
      </c>
      <c r="O892" s="17">
        <v>73.4</v>
      </c>
      <c r="P892" s="24">
        <v>0.876</v>
      </c>
      <c r="Q892" s="30">
        <f t="shared" si="96"/>
        <v>78.6</v>
      </c>
      <c r="R892">
        <v>78.6</v>
      </c>
      <c r="S892" s="24">
        <v>4.039</v>
      </c>
      <c r="T892" s="29">
        <v>59.3</v>
      </c>
      <c r="U892" s="29">
        <f t="shared" si="90"/>
        <v>68.85616666666667</v>
      </c>
      <c r="V892" s="26">
        <v>12.527</v>
      </c>
      <c r="W892" s="23">
        <v>888.2142777065284</v>
      </c>
    </row>
    <row r="893" spans="1:23" ht="12.75">
      <c r="A893" s="1">
        <v>36346</v>
      </c>
      <c r="B893" s="14">
        <v>186</v>
      </c>
      <c r="C893" s="2">
        <v>0.929745376</v>
      </c>
      <c r="D893" s="15">
        <v>0.929745376</v>
      </c>
      <c r="E893" s="3">
        <v>8836</v>
      </c>
      <c r="F893" s="16">
        <v>0</v>
      </c>
      <c r="G893" s="18">
        <v>951.9</v>
      </c>
      <c r="H893" s="19">
        <f t="shared" si="92"/>
        <v>916.9</v>
      </c>
      <c r="I893" s="17">
        <v>916.9</v>
      </c>
      <c r="J893" s="19">
        <f t="shared" si="93"/>
        <v>829.3198010042845</v>
      </c>
      <c r="K893" s="19">
        <f t="shared" si="94"/>
        <v>867.3693410042845</v>
      </c>
      <c r="L893" s="19">
        <f t="shared" si="91"/>
        <v>896.3752010042845</v>
      </c>
      <c r="M893" s="23">
        <f t="shared" si="95"/>
        <v>881.8722710042845</v>
      </c>
      <c r="O893" s="17">
        <v>73.2</v>
      </c>
      <c r="P893" s="24">
        <v>0.863</v>
      </c>
      <c r="Q893" s="30">
        <f t="shared" si="96"/>
        <v>77.3</v>
      </c>
      <c r="R893">
        <v>77.3</v>
      </c>
      <c r="S893" s="24">
        <v>4.059</v>
      </c>
      <c r="T893" s="29">
        <v>79.392</v>
      </c>
      <c r="U893" s="29">
        <f t="shared" si="90"/>
        <v>60.864</v>
      </c>
      <c r="V893" s="26">
        <v>12.565</v>
      </c>
      <c r="W893" s="23">
        <v>881.8722710042845</v>
      </c>
    </row>
    <row r="894" spans="1:23" ht="12.75">
      <c r="A894" s="1">
        <v>36346</v>
      </c>
      <c r="B894" s="14">
        <v>186</v>
      </c>
      <c r="C894" s="2">
        <v>0.929861128</v>
      </c>
      <c r="D894" s="15">
        <v>0.929861128</v>
      </c>
      <c r="E894" s="3">
        <v>8846</v>
      </c>
      <c r="F894" s="16">
        <v>0</v>
      </c>
      <c r="G894" s="18">
        <v>953.5</v>
      </c>
      <c r="H894" s="19">
        <f t="shared" si="92"/>
        <v>918.5</v>
      </c>
      <c r="I894" s="17">
        <v>918.5</v>
      </c>
      <c r="J894" s="19">
        <f t="shared" si="93"/>
        <v>814.8419481538994</v>
      </c>
      <c r="K894" s="19">
        <f t="shared" si="94"/>
        <v>852.8914881538993</v>
      </c>
      <c r="L894" s="19">
        <f t="shared" si="91"/>
        <v>881.8973481538993</v>
      </c>
      <c r="M894" s="23">
        <f t="shared" si="95"/>
        <v>867.3944181538993</v>
      </c>
      <c r="O894" s="17">
        <v>72.7</v>
      </c>
      <c r="P894" s="24">
        <v>0.876</v>
      </c>
      <c r="Q894" s="30">
        <f t="shared" si="96"/>
        <v>78.6</v>
      </c>
      <c r="R894">
        <v>78.6</v>
      </c>
      <c r="S894" s="24">
        <v>3.843</v>
      </c>
      <c r="T894" s="29">
        <v>15.383</v>
      </c>
      <c r="U894" s="29">
        <f t="shared" si="90"/>
        <v>66.87183333333333</v>
      </c>
      <c r="V894" s="26">
        <v>12.519</v>
      </c>
      <c r="W894" s="23">
        <v>867.3944181538993</v>
      </c>
    </row>
    <row r="895" spans="1:23" ht="12.75">
      <c r="A895" s="1">
        <v>36346</v>
      </c>
      <c r="B895" s="14">
        <v>186</v>
      </c>
      <c r="C895" s="2">
        <v>0.929976881</v>
      </c>
      <c r="D895" s="15">
        <v>0.929976881</v>
      </c>
      <c r="E895" s="3">
        <v>8856</v>
      </c>
      <c r="F895" s="16">
        <v>0</v>
      </c>
      <c r="G895" s="18">
        <v>954.6</v>
      </c>
      <c r="H895" s="19">
        <f t="shared" si="92"/>
        <v>919.6</v>
      </c>
      <c r="I895" s="17">
        <v>919.6</v>
      </c>
      <c r="J895" s="19">
        <f t="shared" si="93"/>
        <v>804.9030464623216</v>
      </c>
      <c r="K895" s="19">
        <f t="shared" si="94"/>
        <v>842.9525864623216</v>
      </c>
      <c r="L895" s="19">
        <f t="shared" si="91"/>
        <v>871.9584464623216</v>
      </c>
      <c r="M895" s="23">
        <f t="shared" si="95"/>
        <v>857.4555164623216</v>
      </c>
      <c r="O895" s="17">
        <v>72.6</v>
      </c>
      <c r="P895" s="24">
        <v>0.869</v>
      </c>
      <c r="Q895" s="30">
        <f t="shared" si="96"/>
        <v>77.9</v>
      </c>
      <c r="R895">
        <v>77.9</v>
      </c>
      <c r="S895" s="24">
        <v>4.02</v>
      </c>
      <c r="T895" s="29">
        <v>56.274</v>
      </c>
      <c r="U895" s="29">
        <f t="shared" si="90"/>
        <v>58.84616666666667</v>
      </c>
      <c r="V895" s="26">
        <v>12.516</v>
      </c>
      <c r="W895" s="23">
        <v>857.4555164623216</v>
      </c>
    </row>
    <row r="896" spans="1:23" ht="12.75">
      <c r="A896" s="1">
        <v>36346</v>
      </c>
      <c r="B896" s="14">
        <v>186</v>
      </c>
      <c r="C896" s="2">
        <v>0.930092573</v>
      </c>
      <c r="D896" s="15">
        <v>0.930092573</v>
      </c>
      <c r="E896" s="3">
        <v>8866</v>
      </c>
      <c r="F896" s="16">
        <v>0</v>
      </c>
      <c r="G896" s="18">
        <v>956.1</v>
      </c>
      <c r="H896" s="19">
        <f t="shared" si="92"/>
        <v>921.1</v>
      </c>
      <c r="I896" s="17">
        <v>921.1</v>
      </c>
      <c r="J896" s="19">
        <f t="shared" si="93"/>
        <v>791.3691410836941</v>
      </c>
      <c r="K896" s="19">
        <f t="shared" si="94"/>
        <v>829.4186810836941</v>
      </c>
      <c r="L896" s="19">
        <f t="shared" si="91"/>
        <v>858.4245410836941</v>
      </c>
      <c r="M896" s="23">
        <f t="shared" si="95"/>
        <v>843.9216110836941</v>
      </c>
      <c r="O896" s="17">
        <v>72.5</v>
      </c>
      <c r="P896" s="24">
        <v>0.868</v>
      </c>
      <c r="Q896" s="30">
        <f t="shared" si="96"/>
        <v>77.8</v>
      </c>
      <c r="R896">
        <v>77.8</v>
      </c>
      <c r="S896" s="24">
        <v>4.349</v>
      </c>
      <c r="T896" s="29">
        <v>118.265</v>
      </c>
      <c r="U896" s="29">
        <f t="shared" si="90"/>
        <v>68.3205</v>
      </c>
      <c r="V896" s="26">
        <v>12.481</v>
      </c>
      <c r="W896" s="23">
        <v>843.9216110836941</v>
      </c>
    </row>
    <row r="897" spans="1:23" ht="12.75">
      <c r="A897" s="1">
        <v>36346</v>
      </c>
      <c r="B897" s="14">
        <v>186</v>
      </c>
      <c r="C897" s="2">
        <v>0.930208325</v>
      </c>
      <c r="D897" s="15">
        <v>0.930208325</v>
      </c>
      <c r="E897" s="3">
        <v>8876</v>
      </c>
      <c r="F897" s="16">
        <v>0</v>
      </c>
      <c r="G897" s="18">
        <v>957.3</v>
      </c>
      <c r="H897" s="19">
        <f t="shared" si="92"/>
        <v>922.3</v>
      </c>
      <c r="I897" s="17">
        <v>922.3</v>
      </c>
      <c r="J897" s="19">
        <f t="shared" si="93"/>
        <v>780.5578759714401</v>
      </c>
      <c r="K897" s="19">
        <f t="shared" si="94"/>
        <v>818.6074159714401</v>
      </c>
      <c r="L897" s="19">
        <f t="shared" si="91"/>
        <v>847.6132759714401</v>
      </c>
      <c r="M897" s="23">
        <f t="shared" si="95"/>
        <v>833.1103459714401</v>
      </c>
      <c r="O897" s="17">
        <v>72.2</v>
      </c>
      <c r="P897" s="24">
        <v>0.853</v>
      </c>
      <c r="Q897" s="30">
        <f t="shared" si="96"/>
        <v>76.3</v>
      </c>
      <c r="R897">
        <v>76.3</v>
      </c>
      <c r="S897" s="24">
        <v>4.11</v>
      </c>
      <c r="T897" s="29">
        <v>75.357</v>
      </c>
      <c r="U897" s="29">
        <f t="shared" si="90"/>
        <v>67.3285</v>
      </c>
      <c r="V897" s="26">
        <v>12.523</v>
      </c>
      <c r="W897" s="23">
        <v>833.1103459714401</v>
      </c>
    </row>
    <row r="898" spans="1:23" ht="12.75">
      <c r="A898" s="1">
        <v>36346</v>
      </c>
      <c r="B898" s="14">
        <v>186</v>
      </c>
      <c r="C898" s="2">
        <v>0.930324078</v>
      </c>
      <c r="D898" s="15">
        <v>0.930324078</v>
      </c>
      <c r="E898" s="3">
        <v>8886</v>
      </c>
      <c r="F898" s="16">
        <v>0</v>
      </c>
      <c r="G898" s="18">
        <v>958.5</v>
      </c>
      <c r="H898" s="19">
        <f t="shared" si="92"/>
        <v>923.5</v>
      </c>
      <c r="I898" s="17">
        <v>923.5</v>
      </c>
      <c r="J898" s="19">
        <f t="shared" si="93"/>
        <v>769.7606682021199</v>
      </c>
      <c r="K898" s="19">
        <f t="shared" si="94"/>
        <v>807.8102082021198</v>
      </c>
      <c r="L898" s="19">
        <f t="shared" si="91"/>
        <v>836.8160682021198</v>
      </c>
      <c r="M898" s="23">
        <f t="shared" si="95"/>
        <v>822.3131382021198</v>
      </c>
      <c r="O898" s="17">
        <v>71.4</v>
      </c>
      <c r="P898" s="24">
        <v>0.862</v>
      </c>
      <c r="Q898" s="30">
        <f t="shared" si="96"/>
        <v>77.2</v>
      </c>
      <c r="R898">
        <v>77.2</v>
      </c>
      <c r="S898" s="24">
        <v>3.99</v>
      </c>
      <c r="T898" s="29">
        <v>53.348</v>
      </c>
      <c r="U898" s="29">
        <f t="shared" si="90"/>
        <v>66.33649999999999</v>
      </c>
      <c r="V898" s="26">
        <v>12.522</v>
      </c>
      <c r="W898" s="23">
        <v>822.3131382021198</v>
      </c>
    </row>
    <row r="899" spans="1:23" ht="12.75">
      <c r="A899" s="1">
        <v>36346</v>
      </c>
      <c r="B899" s="14">
        <v>186</v>
      </c>
      <c r="C899" s="2">
        <v>0.93043983</v>
      </c>
      <c r="D899" s="15">
        <v>0.93043983</v>
      </c>
      <c r="E899" s="3">
        <v>8896</v>
      </c>
      <c r="F899" s="16">
        <v>0</v>
      </c>
      <c r="G899" s="18">
        <v>959.6</v>
      </c>
      <c r="H899" s="19">
        <f t="shared" si="92"/>
        <v>924.6</v>
      </c>
      <c r="I899" s="17">
        <v>924.6</v>
      </c>
      <c r="J899" s="19">
        <f t="shared" si="93"/>
        <v>759.875545548718</v>
      </c>
      <c r="K899" s="19">
        <f t="shared" si="94"/>
        <v>797.925085548718</v>
      </c>
      <c r="L899" s="19">
        <f t="shared" si="91"/>
        <v>826.930945548718</v>
      </c>
      <c r="M899" s="23">
        <f t="shared" si="95"/>
        <v>812.428015548718</v>
      </c>
      <c r="O899" s="17">
        <v>70.4</v>
      </c>
      <c r="P899" s="24">
        <v>0.864</v>
      </c>
      <c r="Q899" s="30">
        <f t="shared" si="96"/>
        <v>77.4</v>
      </c>
      <c r="R899">
        <v>77.4</v>
      </c>
      <c r="S899" s="24">
        <v>4.529</v>
      </c>
      <c r="T899" s="29">
        <v>157.238</v>
      </c>
      <c r="U899" s="29">
        <f aca="true" t="shared" si="97" ref="U899:U962">AVERAGE(T894:T899)</f>
        <v>79.31083333333333</v>
      </c>
      <c r="V899" s="26">
        <v>12.523</v>
      </c>
      <c r="W899" s="23">
        <v>812.428015548718</v>
      </c>
    </row>
    <row r="900" spans="1:23" ht="12.75">
      <c r="A900" s="1">
        <v>36346</v>
      </c>
      <c r="B900" s="14">
        <v>186</v>
      </c>
      <c r="C900" s="2">
        <v>0.930555582</v>
      </c>
      <c r="D900" s="15">
        <v>0.930555582</v>
      </c>
      <c r="E900" s="3">
        <v>8906</v>
      </c>
      <c r="F900" s="16">
        <v>0</v>
      </c>
      <c r="G900" s="18">
        <v>961.4</v>
      </c>
      <c r="H900" s="19">
        <f t="shared" si="92"/>
        <v>926.4</v>
      </c>
      <c r="I900" s="17">
        <v>926.4</v>
      </c>
      <c r="J900" s="19">
        <f t="shared" si="93"/>
        <v>743.7252298477998</v>
      </c>
      <c r="K900" s="19">
        <f t="shared" si="94"/>
        <v>781.7747698477998</v>
      </c>
      <c r="L900" s="19">
        <f t="shared" si="91"/>
        <v>810.7806298477998</v>
      </c>
      <c r="M900" s="23">
        <f t="shared" si="95"/>
        <v>796.2776998477998</v>
      </c>
      <c r="O900" s="17">
        <v>69.5</v>
      </c>
      <c r="P900" s="24">
        <v>0.877</v>
      </c>
      <c r="Q900" s="30">
        <f t="shared" si="96"/>
        <v>78.7</v>
      </c>
      <c r="R900">
        <v>78.7</v>
      </c>
      <c r="S900" s="24">
        <v>4.319</v>
      </c>
      <c r="T900" s="29">
        <v>114.229</v>
      </c>
      <c r="U900" s="29">
        <f t="shared" si="97"/>
        <v>95.78516666666667</v>
      </c>
      <c r="V900" s="26">
        <v>12.522</v>
      </c>
      <c r="W900" s="23">
        <v>796.2776998477998</v>
      </c>
    </row>
    <row r="901" spans="1:23" ht="12.75">
      <c r="A901" s="1">
        <v>36346</v>
      </c>
      <c r="B901" s="14">
        <v>186</v>
      </c>
      <c r="C901" s="2">
        <v>0.930671275</v>
      </c>
      <c r="D901" s="15">
        <v>0.930671275</v>
      </c>
      <c r="E901" s="3">
        <v>8916</v>
      </c>
      <c r="F901" s="16">
        <v>0</v>
      </c>
      <c r="G901" s="18">
        <v>961.8</v>
      </c>
      <c r="H901" s="19">
        <f t="shared" si="92"/>
        <v>926.8</v>
      </c>
      <c r="I901" s="17">
        <v>926.8</v>
      </c>
      <c r="J901" s="19">
        <f t="shared" si="93"/>
        <v>740.1405324590852</v>
      </c>
      <c r="K901" s="19">
        <f t="shared" si="94"/>
        <v>778.1900724590852</v>
      </c>
      <c r="L901" s="19">
        <f t="shared" si="91"/>
        <v>807.1959324590852</v>
      </c>
      <c r="M901" s="23">
        <f t="shared" si="95"/>
        <v>792.6930024590852</v>
      </c>
      <c r="O901" s="17">
        <v>69.1</v>
      </c>
      <c r="P901" s="24">
        <v>0.877</v>
      </c>
      <c r="Q901" s="30">
        <f t="shared" si="96"/>
        <v>78.7</v>
      </c>
      <c r="R901">
        <v>78.7</v>
      </c>
      <c r="S901" s="24">
        <v>3.814</v>
      </c>
      <c r="T901" s="29">
        <v>8.321</v>
      </c>
      <c r="U901" s="29">
        <f t="shared" si="97"/>
        <v>87.793</v>
      </c>
      <c r="V901" s="26">
        <v>12.473</v>
      </c>
      <c r="W901" s="23">
        <v>792.6930024590852</v>
      </c>
    </row>
    <row r="902" spans="1:23" ht="12.75">
      <c r="A902" s="1">
        <v>36346</v>
      </c>
      <c r="B902" s="14">
        <v>186</v>
      </c>
      <c r="C902" s="2">
        <v>0.930787027</v>
      </c>
      <c r="D902" s="15">
        <v>0.930787027</v>
      </c>
      <c r="E902" s="3">
        <v>8926</v>
      </c>
      <c r="F902" s="16">
        <v>0</v>
      </c>
      <c r="G902" s="18">
        <v>963.5</v>
      </c>
      <c r="H902" s="19">
        <f t="shared" si="92"/>
        <v>928.5</v>
      </c>
      <c r="I902" s="17">
        <v>928.5</v>
      </c>
      <c r="J902" s="19">
        <f t="shared" si="93"/>
        <v>724.9228088745709</v>
      </c>
      <c r="K902" s="19">
        <f t="shared" si="94"/>
        <v>762.9723488745709</v>
      </c>
      <c r="L902" s="19">
        <f t="shared" si="91"/>
        <v>791.9782088745709</v>
      </c>
      <c r="M902" s="23">
        <f t="shared" si="95"/>
        <v>777.4752788745709</v>
      </c>
      <c r="O902" s="17">
        <v>69</v>
      </c>
      <c r="P902" s="24">
        <v>0.884</v>
      </c>
      <c r="Q902" s="30">
        <f t="shared" si="96"/>
        <v>79.4</v>
      </c>
      <c r="R902">
        <v>79.4</v>
      </c>
      <c r="S902" s="24">
        <v>4.319</v>
      </c>
      <c r="T902" s="29">
        <v>112.312</v>
      </c>
      <c r="U902" s="29">
        <f t="shared" si="97"/>
        <v>86.80083333333333</v>
      </c>
      <c r="V902" s="26">
        <v>12.558</v>
      </c>
      <c r="W902" s="23">
        <v>777.4752788745709</v>
      </c>
    </row>
    <row r="903" spans="1:23" ht="12.75">
      <c r="A903" s="1">
        <v>36346</v>
      </c>
      <c r="B903" s="14">
        <v>186</v>
      </c>
      <c r="C903" s="2">
        <v>0.930902779</v>
      </c>
      <c r="D903" s="15">
        <v>0.930902779</v>
      </c>
      <c r="E903" s="3">
        <v>8936</v>
      </c>
      <c r="F903" s="16">
        <v>0</v>
      </c>
      <c r="G903" s="18">
        <v>964.7</v>
      </c>
      <c r="H903" s="19">
        <f t="shared" si="92"/>
        <v>929.7</v>
      </c>
      <c r="I903" s="17">
        <v>929.7</v>
      </c>
      <c r="J903" s="19">
        <f t="shared" si="93"/>
        <v>714.1976522373606</v>
      </c>
      <c r="K903" s="19">
        <f t="shared" si="94"/>
        <v>752.2471922373605</v>
      </c>
      <c r="L903" s="19">
        <f t="shared" si="91"/>
        <v>781.2530522373605</v>
      </c>
      <c r="M903" s="23">
        <f t="shared" si="95"/>
        <v>766.7501222373605</v>
      </c>
      <c r="O903" s="17">
        <v>68.1</v>
      </c>
      <c r="P903" s="24">
        <v>0.868</v>
      </c>
      <c r="Q903" s="30">
        <f t="shared" si="96"/>
        <v>77.8</v>
      </c>
      <c r="R903">
        <v>77.8</v>
      </c>
      <c r="S903" s="24">
        <v>3.675</v>
      </c>
      <c r="T903" s="29">
        <v>-14.797</v>
      </c>
      <c r="U903" s="29">
        <f t="shared" si="97"/>
        <v>71.77516666666666</v>
      </c>
      <c r="V903" s="26">
        <v>12.517</v>
      </c>
      <c r="W903" s="23">
        <v>766.7501222373605</v>
      </c>
    </row>
    <row r="904" spans="1:23" ht="12.75">
      <c r="A904" s="1">
        <v>36346</v>
      </c>
      <c r="B904" s="14">
        <v>186</v>
      </c>
      <c r="C904" s="2">
        <v>0.931018531</v>
      </c>
      <c r="D904" s="15">
        <v>0.931018531</v>
      </c>
      <c r="E904" s="3">
        <v>8946</v>
      </c>
      <c r="F904" s="16">
        <v>0</v>
      </c>
      <c r="G904" s="18">
        <v>967</v>
      </c>
      <c r="H904" s="19">
        <f t="shared" si="92"/>
        <v>932</v>
      </c>
      <c r="I904" s="17">
        <v>932</v>
      </c>
      <c r="J904" s="19">
        <f t="shared" si="93"/>
        <v>693.6797407881404</v>
      </c>
      <c r="K904" s="19">
        <f t="shared" si="94"/>
        <v>731.7292807881404</v>
      </c>
      <c r="L904" s="19">
        <f t="shared" si="91"/>
        <v>760.7351407881404</v>
      </c>
      <c r="M904" s="23">
        <f t="shared" si="95"/>
        <v>746.2322107881404</v>
      </c>
      <c r="O904" s="17">
        <v>67.9</v>
      </c>
      <c r="P904" s="24">
        <v>0.887</v>
      </c>
      <c r="Q904" s="30">
        <f t="shared" si="96"/>
        <v>79.7</v>
      </c>
      <c r="R904">
        <v>79.7</v>
      </c>
      <c r="S904" s="24">
        <v>3.714</v>
      </c>
      <c r="T904" s="29">
        <v>-15.806</v>
      </c>
      <c r="U904" s="29">
        <f t="shared" si="97"/>
        <v>60.249500000000005</v>
      </c>
      <c r="V904" s="26">
        <v>12.513</v>
      </c>
      <c r="W904" s="23">
        <v>746.2322107881404</v>
      </c>
    </row>
    <row r="905" spans="1:23" ht="12.75">
      <c r="A905" s="1">
        <v>36346</v>
      </c>
      <c r="B905" s="14">
        <v>186</v>
      </c>
      <c r="C905" s="2">
        <v>0.931134284</v>
      </c>
      <c r="D905" s="15">
        <v>0.931134284</v>
      </c>
      <c r="E905" s="3">
        <v>8956</v>
      </c>
      <c r="F905" s="16">
        <v>0</v>
      </c>
      <c r="G905" s="18">
        <v>969.2</v>
      </c>
      <c r="H905" s="19">
        <f t="shared" si="92"/>
        <v>934.2</v>
      </c>
      <c r="I905" s="17">
        <v>934.2</v>
      </c>
      <c r="J905" s="19">
        <f t="shared" si="93"/>
        <v>674.1012374324132</v>
      </c>
      <c r="K905" s="19">
        <f t="shared" si="94"/>
        <v>712.1507774324132</v>
      </c>
      <c r="L905" s="19">
        <f aca="true" t="shared" si="98" ref="L905:L968">(J905+67.0554)</f>
        <v>741.1566374324132</v>
      </c>
      <c r="M905" s="23">
        <f t="shared" si="95"/>
        <v>726.6537074324132</v>
      </c>
      <c r="O905" s="17">
        <v>66.6</v>
      </c>
      <c r="P905" s="24">
        <v>0.881</v>
      </c>
      <c r="Q905" s="30">
        <f t="shared" si="96"/>
        <v>79.1</v>
      </c>
      <c r="R905">
        <v>79.1</v>
      </c>
      <c r="S905" s="24">
        <v>3.853</v>
      </c>
      <c r="T905" s="29">
        <v>25.286</v>
      </c>
      <c r="U905" s="29">
        <f t="shared" si="97"/>
        <v>38.2575</v>
      </c>
      <c r="V905" s="26">
        <v>12.522</v>
      </c>
      <c r="W905" s="23">
        <v>726.6537074324132</v>
      </c>
    </row>
    <row r="906" spans="1:23" ht="12.75">
      <c r="A906" s="1">
        <v>36346</v>
      </c>
      <c r="B906" s="14">
        <v>186</v>
      </c>
      <c r="C906" s="2">
        <v>0.931249976</v>
      </c>
      <c r="D906" s="15">
        <v>0.931249976</v>
      </c>
      <c r="E906" s="3">
        <v>8966</v>
      </c>
      <c r="F906" s="16">
        <v>0</v>
      </c>
      <c r="G906" s="18">
        <v>971.2</v>
      </c>
      <c r="H906" s="19">
        <f aca="true" t="shared" si="99" ref="H906:H969">(G906-35)</f>
        <v>936.2</v>
      </c>
      <c r="I906" s="17">
        <v>936.2</v>
      </c>
      <c r="J906" s="19">
        <f aca="true" t="shared" si="100" ref="J906:J969">(8303.951372*LN(1013.2/H906))</f>
        <v>656.3425664810394</v>
      </c>
      <c r="K906" s="19">
        <f aca="true" t="shared" si="101" ref="K906:K969">(J906+38.04954)</f>
        <v>694.3921064810394</v>
      </c>
      <c r="L906" s="19">
        <f t="shared" si="98"/>
        <v>723.3979664810394</v>
      </c>
      <c r="M906" s="23">
        <f aca="true" t="shared" si="102" ref="M906:M969">AVERAGE(K906:L906)</f>
        <v>708.8950364810394</v>
      </c>
      <c r="O906" s="17">
        <v>66.1</v>
      </c>
      <c r="P906" s="24">
        <v>0.886</v>
      </c>
      <c r="Q906" s="30">
        <f aca="true" t="shared" si="103" ref="Q906:Q969">((P906*100)-9)</f>
        <v>79.6</v>
      </c>
      <c r="R906">
        <v>79.6</v>
      </c>
      <c r="S906" s="24">
        <v>3.782</v>
      </c>
      <c r="T906" s="29">
        <v>3.277</v>
      </c>
      <c r="U906" s="29">
        <f t="shared" si="97"/>
        <v>19.7655</v>
      </c>
      <c r="V906" s="26">
        <v>12.477</v>
      </c>
      <c r="W906" s="23">
        <v>708.8950364810394</v>
      </c>
    </row>
    <row r="907" spans="1:23" ht="12.75">
      <c r="A907" s="1">
        <v>36346</v>
      </c>
      <c r="B907" s="14">
        <v>186</v>
      </c>
      <c r="C907" s="2">
        <v>0.931365728</v>
      </c>
      <c r="D907" s="15">
        <v>0.931365728</v>
      </c>
      <c r="E907" s="3">
        <v>8976</v>
      </c>
      <c r="F907" s="16">
        <v>0</v>
      </c>
      <c r="G907" s="18">
        <v>973.1</v>
      </c>
      <c r="H907" s="19">
        <f t="shared" si="99"/>
        <v>938.1</v>
      </c>
      <c r="I907" s="17">
        <v>938.1</v>
      </c>
      <c r="J907" s="19">
        <f t="shared" si="100"/>
        <v>639.5069339663013</v>
      </c>
      <c r="K907" s="19">
        <f t="shared" si="101"/>
        <v>677.5564739663013</v>
      </c>
      <c r="L907" s="19">
        <f t="shared" si="98"/>
        <v>706.5623339663013</v>
      </c>
      <c r="M907" s="23">
        <f t="shared" si="102"/>
        <v>692.0594039663013</v>
      </c>
      <c r="O907" s="17">
        <v>66.2</v>
      </c>
      <c r="P907" s="24">
        <v>0.868</v>
      </c>
      <c r="Q907" s="30">
        <f t="shared" si="103"/>
        <v>77.8</v>
      </c>
      <c r="R907">
        <v>77.8</v>
      </c>
      <c r="S907" s="24">
        <v>3.93</v>
      </c>
      <c r="T907" s="29">
        <v>23.167</v>
      </c>
      <c r="U907" s="29">
        <f t="shared" si="97"/>
        <v>22.239833333333337</v>
      </c>
      <c r="V907" s="26">
        <v>12.521</v>
      </c>
      <c r="W907" s="23">
        <v>692.0594039663013</v>
      </c>
    </row>
    <row r="908" spans="1:23" ht="12.75">
      <c r="A908" s="1">
        <v>36346</v>
      </c>
      <c r="B908" s="14">
        <v>186</v>
      </c>
      <c r="C908" s="2">
        <v>0.931481481</v>
      </c>
      <c r="D908" s="15">
        <v>0.931481481</v>
      </c>
      <c r="E908" s="3">
        <v>8986</v>
      </c>
      <c r="F908" s="16">
        <v>0</v>
      </c>
      <c r="G908" s="18">
        <v>975.5</v>
      </c>
      <c r="H908" s="19">
        <f t="shared" si="99"/>
        <v>940.5</v>
      </c>
      <c r="I908" s="17">
        <v>940.5</v>
      </c>
      <c r="J908" s="19">
        <f t="shared" si="100"/>
        <v>618.2895442768616</v>
      </c>
      <c r="K908" s="19">
        <f t="shared" si="101"/>
        <v>656.3390842768616</v>
      </c>
      <c r="L908" s="19">
        <f t="shared" si="98"/>
        <v>685.3449442768616</v>
      </c>
      <c r="M908" s="23">
        <f t="shared" si="102"/>
        <v>670.8420142768616</v>
      </c>
      <c r="O908" s="17">
        <v>65.2</v>
      </c>
      <c r="P908" s="24">
        <v>0.884</v>
      </c>
      <c r="Q908" s="30">
        <f t="shared" si="103"/>
        <v>79.4</v>
      </c>
      <c r="R908">
        <v>79.4</v>
      </c>
      <c r="S908" s="24">
        <v>4.209</v>
      </c>
      <c r="T908" s="29">
        <v>85.259</v>
      </c>
      <c r="U908" s="29">
        <f t="shared" si="97"/>
        <v>17.730999999999998</v>
      </c>
      <c r="V908" s="26">
        <v>12.477</v>
      </c>
      <c r="W908" s="23">
        <v>670.8420142768616</v>
      </c>
    </row>
    <row r="909" spans="1:23" ht="12.75">
      <c r="A909" s="1">
        <v>36346</v>
      </c>
      <c r="B909" s="14">
        <v>186</v>
      </c>
      <c r="C909" s="2">
        <v>0.931597233</v>
      </c>
      <c r="D909" s="15">
        <v>0.931597233</v>
      </c>
      <c r="E909" s="3">
        <v>8996</v>
      </c>
      <c r="F909" s="16">
        <v>0</v>
      </c>
      <c r="G909" s="18">
        <v>976.6</v>
      </c>
      <c r="H909" s="19">
        <f t="shared" si="99"/>
        <v>941.6</v>
      </c>
      <c r="I909" s="17">
        <v>941.6</v>
      </c>
      <c r="J909" s="19">
        <f t="shared" si="100"/>
        <v>608.5829956883107</v>
      </c>
      <c r="K909" s="19">
        <f t="shared" si="101"/>
        <v>646.6325356883107</v>
      </c>
      <c r="L909" s="19">
        <f t="shared" si="98"/>
        <v>675.6383956883107</v>
      </c>
      <c r="M909" s="23">
        <f t="shared" si="102"/>
        <v>661.1354656883107</v>
      </c>
      <c r="O909" s="17">
        <v>64.5</v>
      </c>
      <c r="P909" s="24">
        <v>0.878</v>
      </c>
      <c r="Q909" s="30">
        <f t="shared" si="103"/>
        <v>78.8</v>
      </c>
      <c r="R909">
        <v>78.8</v>
      </c>
      <c r="S909" s="24">
        <v>4.439</v>
      </c>
      <c r="T909" s="29">
        <v>126.25</v>
      </c>
      <c r="U909" s="29">
        <f t="shared" si="97"/>
        <v>41.23883333333333</v>
      </c>
      <c r="V909" s="26">
        <v>12.522</v>
      </c>
      <c r="W909" s="23">
        <v>661.1354656883107</v>
      </c>
    </row>
    <row r="910" spans="1:23" ht="12.75">
      <c r="A910" s="1">
        <v>36346</v>
      </c>
      <c r="B910" s="14">
        <v>186</v>
      </c>
      <c r="C910" s="2">
        <v>0.931712985</v>
      </c>
      <c r="D910" s="15">
        <v>0.931712985</v>
      </c>
      <c r="E910" s="3">
        <v>9006</v>
      </c>
      <c r="F910" s="16">
        <v>0</v>
      </c>
      <c r="G910" s="18">
        <v>977.8</v>
      </c>
      <c r="H910" s="19">
        <f t="shared" si="99"/>
        <v>942.8</v>
      </c>
      <c r="I910" s="17">
        <v>942.8</v>
      </c>
      <c r="J910" s="19">
        <f t="shared" si="100"/>
        <v>598.006957699159</v>
      </c>
      <c r="K910" s="19">
        <f t="shared" si="101"/>
        <v>636.056497699159</v>
      </c>
      <c r="L910" s="19">
        <f t="shared" si="98"/>
        <v>665.062357699159</v>
      </c>
      <c r="M910" s="23">
        <f t="shared" si="102"/>
        <v>650.559427699159</v>
      </c>
      <c r="O910" s="17">
        <v>65.3</v>
      </c>
      <c r="P910" s="24">
        <v>0.883</v>
      </c>
      <c r="Q910" s="30">
        <f t="shared" si="103"/>
        <v>79.3</v>
      </c>
      <c r="R910">
        <v>79.3</v>
      </c>
      <c r="S910" s="24">
        <v>4.279</v>
      </c>
      <c r="T910" s="29">
        <v>104.241</v>
      </c>
      <c r="U910" s="29">
        <f t="shared" si="97"/>
        <v>61.24666666666667</v>
      </c>
      <c r="V910" s="26">
        <v>12.512</v>
      </c>
      <c r="W910" s="23">
        <v>650.559427699159</v>
      </c>
    </row>
    <row r="911" spans="1:23" ht="12.75">
      <c r="A911" s="1">
        <v>36346</v>
      </c>
      <c r="B911" s="14">
        <v>186</v>
      </c>
      <c r="C911" s="2">
        <v>0.931828678</v>
      </c>
      <c r="D911" s="15">
        <v>0.931828678</v>
      </c>
      <c r="E911" s="3">
        <v>9016</v>
      </c>
      <c r="F911" s="16">
        <v>0</v>
      </c>
      <c r="G911" s="18">
        <v>979.5</v>
      </c>
      <c r="H911" s="19">
        <f t="shared" si="99"/>
        <v>944.5</v>
      </c>
      <c r="I911" s="17">
        <v>944.5</v>
      </c>
      <c r="J911" s="19">
        <f t="shared" si="100"/>
        <v>583.0472574391724</v>
      </c>
      <c r="K911" s="19">
        <f t="shared" si="101"/>
        <v>621.0967974391724</v>
      </c>
      <c r="L911" s="19">
        <f t="shared" si="98"/>
        <v>650.1026574391724</v>
      </c>
      <c r="M911" s="23">
        <f t="shared" si="102"/>
        <v>635.5997274391724</v>
      </c>
      <c r="O911" s="17">
        <v>65.9</v>
      </c>
      <c r="P911" s="24">
        <v>0.864</v>
      </c>
      <c r="Q911" s="30">
        <f t="shared" si="103"/>
        <v>77.4</v>
      </c>
      <c r="R911">
        <v>77.4</v>
      </c>
      <c r="S911" s="24">
        <v>4.229</v>
      </c>
      <c r="T911" s="29">
        <v>82.131</v>
      </c>
      <c r="U911" s="29">
        <f t="shared" si="97"/>
        <v>70.72083333333335</v>
      </c>
      <c r="V911" s="26">
        <v>12.557</v>
      </c>
      <c r="W911" s="23">
        <v>635.5997274391724</v>
      </c>
    </row>
    <row r="912" spans="1:23" ht="12.75">
      <c r="A912" s="1">
        <v>36346</v>
      </c>
      <c r="B912" s="14">
        <v>186</v>
      </c>
      <c r="C912" s="2">
        <v>0.93194443</v>
      </c>
      <c r="D912" s="15">
        <v>0.93194443</v>
      </c>
      <c r="E912" s="3">
        <v>9026</v>
      </c>
      <c r="F912" s="16">
        <v>0</v>
      </c>
      <c r="G912" s="18">
        <v>981.3</v>
      </c>
      <c r="H912" s="19">
        <f t="shared" si="99"/>
        <v>946.3</v>
      </c>
      <c r="I912" s="17">
        <v>946.3</v>
      </c>
      <c r="J912" s="19">
        <f t="shared" si="100"/>
        <v>567.2368946457135</v>
      </c>
      <c r="K912" s="19">
        <f t="shared" si="101"/>
        <v>605.2864346457135</v>
      </c>
      <c r="L912" s="19">
        <f t="shared" si="98"/>
        <v>634.2922946457135</v>
      </c>
      <c r="M912" s="23">
        <f t="shared" si="102"/>
        <v>619.7893646457135</v>
      </c>
      <c r="O912" s="17">
        <v>65.2</v>
      </c>
      <c r="P912" s="24">
        <v>0.849</v>
      </c>
      <c r="Q912" s="30">
        <f t="shared" si="103"/>
        <v>75.89999999999999</v>
      </c>
      <c r="R912">
        <v>75.9</v>
      </c>
      <c r="S912" s="24">
        <v>4.209</v>
      </c>
      <c r="T912" s="29">
        <v>81.223</v>
      </c>
      <c r="U912" s="29">
        <f t="shared" si="97"/>
        <v>83.71183333333333</v>
      </c>
      <c r="V912" s="26">
        <v>12.547</v>
      </c>
      <c r="W912" s="23">
        <v>619.7893646457135</v>
      </c>
    </row>
    <row r="913" spans="1:23" ht="12.75">
      <c r="A913" s="1">
        <v>36346</v>
      </c>
      <c r="B913" s="14">
        <v>186</v>
      </c>
      <c r="C913" s="2">
        <v>0.932060182</v>
      </c>
      <c r="D913" s="15">
        <v>0.932060182</v>
      </c>
      <c r="E913" s="3">
        <v>9036</v>
      </c>
      <c r="F913" s="16">
        <v>0</v>
      </c>
      <c r="G913" s="18">
        <v>982.7</v>
      </c>
      <c r="H913" s="19">
        <f t="shared" si="99"/>
        <v>947.7</v>
      </c>
      <c r="I913" s="17">
        <v>947.7</v>
      </c>
      <c r="J913" s="19">
        <f t="shared" si="100"/>
        <v>554.9607235389258</v>
      </c>
      <c r="K913" s="19">
        <f t="shared" si="101"/>
        <v>593.0102635389258</v>
      </c>
      <c r="L913" s="19">
        <f t="shared" si="98"/>
        <v>622.0161235389257</v>
      </c>
      <c r="M913" s="23">
        <f t="shared" si="102"/>
        <v>607.5131935389257</v>
      </c>
      <c r="O913" s="17">
        <v>64.3</v>
      </c>
      <c r="P913" s="24">
        <v>0.853</v>
      </c>
      <c r="Q913" s="30">
        <f t="shared" si="103"/>
        <v>76.3</v>
      </c>
      <c r="R913">
        <v>76.3</v>
      </c>
      <c r="S913" s="24">
        <v>3.754</v>
      </c>
      <c r="T913" s="29">
        <v>-3.786</v>
      </c>
      <c r="U913" s="29">
        <f t="shared" si="97"/>
        <v>79.21966666666667</v>
      </c>
      <c r="V913" s="26">
        <v>12.474</v>
      </c>
      <c r="W913" s="23">
        <v>607.5131935389257</v>
      </c>
    </row>
    <row r="914" spans="1:23" ht="12.75">
      <c r="A914" s="1">
        <v>36346</v>
      </c>
      <c r="B914" s="14">
        <v>186</v>
      </c>
      <c r="C914" s="2">
        <v>0.932175934</v>
      </c>
      <c r="D914" s="15">
        <v>0.932175934</v>
      </c>
      <c r="E914" s="3">
        <v>9046</v>
      </c>
      <c r="F914" s="16">
        <v>0</v>
      </c>
      <c r="G914" s="18">
        <v>983.9</v>
      </c>
      <c r="H914" s="19">
        <f t="shared" si="99"/>
        <v>948.9</v>
      </c>
      <c r="I914" s="17">
        <v>948.9</v>
      </c>
      <c r="J914" s="19">
        <f t="shared" si="100"/>
        <v>544.4527166042999</v>
      </c>
      <c r="K914" s="19">
        <f t="shared" si="101"/>
        <v>582.5022566042999</v>
      </c>
      <c r="L914" s="19">
        <f t="shared" si="98"/>
        <v>611.5081166042999</v>
      </c>
      <c r="M914" s="23">
        <f t="shared" si="102"/>
        <v>597.0051866042999</v>
      </c>
      <c r="O914" s="17">
        <v>63.9</v>
      </c>
      <c r="P914" s="24">
        <v>0.878</v>
      </c>
      <c r="Q914" s="30">
        <f t="shared" si="103"/>
        <v>78.8</v>
      </c>
      <c r="R914">
        <v>78.8</v>
      </c>
      <c r="S914" s="24">
        <v>4.249</v>
      </c>
      <c r="T914" s="29">
        <v>79.105</v>
      </c>
      <c r="U914" s="29">
        <f t="shared" si="97"/>
        <v>78.194</v>
      </c>
      <c r="V914" s="26">
        <v>12.52</v>
      </c>
      <c r="W914" s="23">
        <v>597.0051866042999</v>
      </c>
    </row>
    <row r="915" spans="1:23" ht="12.75">
      <c r="A915" s="1">
        <v>36346</v>
      </c>
      <c r="B915" s="14">
        <v>186</v>
      </c>
      <c r="C915" s="2">
        <v>0.932291687</v>
      </c>
      <c r="D915" s="15">
        <v>0.932291687</v>
      </c>
      <c r="E915" s="3">
        <v>9056</v>
      </c>
      <c r="F915" s="16">
        <v>0</v>
      </c>
      <c r="G915" s="18">
        <v>985.6</v>
      </c>
      <c r="H915" s="19">
        <f t="shared" si="99"/>
        <v>950.6</v>
      </c>
      <c r="I915" s="17">
        <v>950.6</v>
      </c>
      <c r="J915" s="19">
        <f t="shared" si="100"/>
        <v>529.5890987033248</v>
      </c>
      <c r="K915" s="19">
        <f t="shared" si="101"/>
        <v>567.6386387033248</v>
      </c>
      <c r="L915" s="19">
        <f t="shared" si="98"/>
        <v>596.6444987033248</v>
      </c>
      <c r="M915" s="23">
        <f t="shared" si="102"/>
        <v>582.1415687033248</v>
      </c>
      <c r="O915" s="17">
        <v>63.1</v>
      </c>
      <c r="P915" s="24">
        <v>0.879</v>
      </c>
      <c r="Q915" s="30">
        <f t="shared" si="103"/>
        <v>78.9</v>
      </c>
      <c r="R915">
        <v>78.9</v>
      </c>
      <c r="S915" s="24">
        <v>4.039</v>
      </c>
      <c r="T915" s="29">
        <v>36.096</v>
      </c>
      <c r="U915" s="29">
        <f t="shared" si="97"/>
        <v>63.168333333333344</v>
      </c>
      <c r="V915" s="26">
        <v>12.478</v>
      </c>
      <c r="W915" s="23">
        <v>582.1415687033248</v>
      </c>
    </row>
    <row r="916" spans="1:23" ht="12.75">
      <c r="A916" s="1">
        <v>36346</v>
      </c>
      <c r="B916" s="14">
        <v>186</v>
      </c>
      <c r="C916" s="2">
        <v>0.932407379</v>
      </c>
      <c r="D916" s="15">
        <v>0.932407379</v>
      </c>
      <c r="E916" s="3">
        <v>9066</v>
      </c>
      <c r="F916" s="16">
        <v>0</v>
      </c>
      <c r="G916" s="18">
        <v>986.4</v>
      </c>
      <c r="H916" s="19">
        <f t="shared" si="99"/>
        <v>951.4</v>
      </c>
      <c r="I916" s="17">
        <v>951.4</v>
      </c>
      <c r="J916" s="19">
        <f t="shared" si="100"/>
        <v>522.6036502392318</v>
      </c>
      <c r="K916" s="19">
        <f t="shared" si="101"/>
        <v>560.6531902392318</v>
      </c>
      <c r="L916" s="19">
        <f t="shared" si="98"/>
        <v>589.6590502392318</v>
      </c>
      <c r="M916" s="23">
        <f t="shared" si="102"/>
        <v>575.1561202392318</v>
      </c>
      <c r="O916" s="17">
        <v>63.1</v>
      </c>
      <c r="P916" s="24">
        <v>0.877</v>
      </c>
      <c r="Q916" s="30">
        <f t="shared" si="103"/>
        <v>78.7</v>
      </c>
      <c r="R916">
        <v>78.7</v>
      </c>
      <c r="S916" s="24">
        <v>3.521</v>
      </c>
      <c r="T916" s="29">
        <v>-69.812</v>
      </c>
      <c r="U916" s="29">
        <f t="shared" si="97"/>
        <v>34.1595</v>
      </c>
      <c r="V916" s="26">
        <v>12.519</v>
      </c>
      <c r="W916" s="23">
        <v>575.1561202392318</v>
      </c>
    </row>
    <row r="917" spans="1:23" ht="12.75">
      <c r="A917" s="1">
        <v>36346</v>
      </c>
      <c r="B917" s="14">
        <v>186</v>
      </c>
      <c r="C917" s="2">
        <v>0.932523131</v>
      </c>
      <c r="D917" s="15">
        <v>0.932523131</v>
      </c>
      <c r="E917" s="3">
        <v>9076</v>
      </c>
      <c r="F917" s="16">
        <v>0</v>
      </c>
      <c r="G917" s="18">
        <v>988.1</v>
      </c>
      <c r="H917" s="19">
        <f t="shared" si="99"/>
        <v>953.1</v>
      </c>
      <c r="I917" s="17">
        <v>953.1</v>
      </c>
      <c r="J917" s="19">
        <f t="shared" si="100"/>
        <v>507.77905472157846</v>
      </c>
      <c r="K917" s="19">
        <f t="shared" si="101"/>
        <v>545.8285947215785</v>
      </c>
      <c r="L917" s="19">
        <f t="shared" si="98"/>
        <v>574.8344547215785</v>
      </c>
      <c r="M917" s="23">
        <f t="shared" si="102"/>
        <v>560.3315247215785</v>
      </c>
      <c r="O917" s="17">
        <v>62.5</v>
      </c>
      <c r="P917" s="24">
        <v>0.856</v>
      </c>
      <c r="Q917" s="30">
        <f t="shared" si="103"/>
        <v>76.6</v>
      </c>
      <c r="R917">
        <v>76.6</v>
      </c>
      <c r="S917" s="24">
        <v>4.119</v>
      </c>
      <c r="T917" s="29">
        <v>55.179</v>
      </c>
      <c r="U917" s="29">
        <f t="shared" si="97"/>
        <v>29.6675</v>
      </c>
      <c r="V917" s="26">
        <v>12.518</v>
      </c>
      <c r="W917" s="23">
        <v>560.3315247215785</v>
      </c>
    </row>
    <row r="918" spans="1:23" ht="12.75">
      <c r="A918" s="1">
        <v>36346</v>
      </c>
      <c r="B918" s="14">
        <v>186</v>
      </c>
      <c r="C918" s="2">
        <v>0.932638884</v>
      </c>
      <c r="D918" s="15">
        <v>0.932638884</v>
      </c>
      <c r="E918" s="3">
        <v>9086</v>
      </c>
      <c r="F918" s="16">
        <v>0</v>
      </c>
      <c r="G918" s="18">
        <v>988.4</v>
      </c>
      <c r="H918" s="19">
        <f t="shared" si="99"/>
        <v>953.4</v>
      </c>
      <c r="I918" s="17">
        <v>953.4</v>
      </c>
      <c r="J918" s="19">
        <f t="shared" si="100"/>
        <v>505.16569470882047</v>
      </c>
      <c r="K918" s="19">
        <f t="shared" si="101"/>
        <v>543.2152347088205</v>
      </c>
      <c r="L918" s="19">
        <f t="shared" si="98"/>
        <v>572.2210947088205</v>
      </c>
      <c r="M918" s="23">
        <f t="shared" si="102"/>
        <v>557.7181647088205</v>
      </c>
      <c r="O918" s="17">
        <v>62.6</v>
      </c>
      <c r="P918" s="24">
        <v>0.864</v>
      </c>
      <c r="Q918" s="30">
        <f t="shared" si="103"/>
        <v>77.4</v>
      </c>
      <c r="R918">
        <v>77.4</v>
      </c>
      <c r="S918" s="24">
        <v>4.072</v>
      </c>
      <c r="T918" s="29">
        <v>54.069</v>
      </c>
      <c r="U918" s="29">
        <f t="shared" si="97"/>
        <v>25.141833333333334</v>
      </c>
      <c r="V918" s="26">
        <v>12.475</v>
      </c>
      <c r="W918" s="23">
        <v>557.7181647088205</v>
      </c>
    </row>
    <row r="919" spans="1:23" ht="12.75">
      <c r="A919" s="1">
        <v>36346</v>
      </c>
      <c r="B919" s="14">
        <v>186</v>
      </c>
      <c r="C919" s="2">
        <v>0.932754636</v>
      </c>
      <c r="D919" s="15">
        <v>0.932754636</v>
      </c>
      <c r="E919" s="3">
        <v>9096</v>
      </c>
      <c r="F919" s="16">
        <v>0</v>
      </c>
      <c r="G919" s="18">
        <v>989.6</v>
      </c>
      <c r="H919" s="19">
        <f t="shared" si="99"/>
        <v>954.6</v>
      </c>
      <c r="I919" s="17">
        <v>954.6</v>
      </c>
      <c r="J919" s="19">
        <f t="shared" si="100"/>
        <v>494.7204714800302</v>
      </c>
      <c r="K919" s="19">
        <f t="shared" si="101"/>
        <v>532.7700114800302</v>
      </c>
      <c r="L919" s="19">
        <f t="shared" si="98"/>
        <v>561.7758714800302</v>
      </c>
      <c r="M919" s="23">
        <f t="shared" si="102"/>
        <v>547.2729414800302</v>
      </c>
      <c r="O919" s="17">
        <v>62.6</v>
      </c>
      <c r="P919" s="24">
        <v>0.869</v>
      </c>
      <c r="Q919" s="30">
        <f t="shared" si="103"/>
        <v>77.9</v>
      </c>
      <c r="R919">
        <v>77.9</v>
      </c>
      <c r="S919" s="24">
        <v>3.715</v>
      </c>
      <c r="T919" s="29">
        <v>-30.94</v>
      </c>
      <c r="U919" s="29">
        <f t="shared" si="97"/>
        <v>20.61616666666667</v>
      </c>
      <c r="V919" s="26">
        <v>12.508</v>
      </c>
      <c r="W919" s="23">
        <v>547.2729414800302</v>
      </c>
    </row>
    <row r="920" spans="1:23" ht="12.75">
      <c r="A920" s="1">
        <v>36346</v>
      </c>
      <c r="B920" s="14">
        <v>186</v>
      </c>
      <c r="C920" s="2">
        <v>0.932870388</v>
      </c>
      <c r="D920" s="15">
        <v>0.932870388</v>
      </c>
      <c r="E920" s="3">
        <v>9106</v>
      </c>
      <c r="F920" s="16">
        <v>0</v>
      </c>
      <c r="G920" s="18">
        <v>991.1</v>
      </c>
      <c r="H920" s="19">
        <f t="shared" si="99"/>
        <v>956.1</v>
      </c>
      <c r="I920" s="17">
        <v>956.1</v>
      </c>
      <c r="J920" s="19">
        <f t="shared" si="100"/>
        <v>481.6823915963286</v>
      </c>
      <c r="K920" s="19">
        <f t="shared" si="101"/>
        <v>519.7319315963286</v>
      </c>
      <c r="L920" s="19">
        <f t="shared" si="98"/>
        <v>548.7377915963286</v>
      </c>
      <c r="M920" s="23">
        <f t="shared" si="102"/>
        <v>534.2348615963286</v>
      </c>
      <c r="O920" s="17">
        <v>62.6</v>
      </c>
      <c r="P920" s="24">
        <v>0.869</v>
      </c>
      <c r="Q920" s="30">
        <f t="shared" si="103"/>
        <v>77.9</v>
      </c>
      <c r="R920">
        <v>77.9</v>
      </c>
      <c r="S920" s="24">
        <v>4.08</v>
      </c>
      <c r="T920" s="29">
        <v>52.152</v>
      </c>
      <c r="U920" s="29">
        <f t="shared" si="97"/>
        <v>16.124000000000002</v>
      </c>
      <c r="V920" s="26">
        <v>12.524</v>
      </c>
      <c r="W920" s="23">
        <v>534.2348615963286</v>
      </c>
    </row>
    <row r="921" spans="1:23" ht="12.75">
      <c r="A921" s="1">
        <v>36346</v>
      </c>
      <c r="B921" s="14">
        <v>186</v>
      </c>
      <c r="C921" s="2">
        <v>0.93298614</v>
      </c>
      <c r="D921" s="15">
        <v>0.93298614</v>
      </c>
      <c r="E921" s="3">
        <v>9116</v>
      </c>
      <c r="F921" s="16">
        <v>0</v>
      </c>
      <c r="G921" s="18">
        <v>992.4</v>
      </c>
      <c r="H921" s="19">
        <f t="shared" si="99"/>
        <v>957.4</v>
      </c>
      <c r="I921" s="17">
        <v>957.4</v>
      </c>
      <c r="J921" s="19">
        <f t="shared" si="100"/>
        <v>470.3992576068077</v>
      </c>
      <c r="K921" s="19">
        <f t="shared" si="101"/>
        <v>508.44879760680766</v>
      </c>
      <c r="L921" s="19">
        <f t="shared" si="98"/>
        <v>537.4546576068077</v>
      </c>
      <c r="M921" s="23">
        <f t="shared" si="102"/>
        <v>522.9517276068077</v>
      </c>
      <c r="O921" s="17">
        <v>62.3</v>
      </c>
      <c r="P921" s="24">
        <v>0.872</v>
      </c>
      <c r="Q921" s="30">
        <f t="shared" si="103"/>
        <v>78.2</v>
      </c>
      <c r="R921">
        <v>78.2</v>
      </c>
      <c r="S921" s="24">
        <v>3.874</v>
      </c>
      <c r="T921" s="29">
        <v>9.143</v>
      </c>
      <c r="U921" s="29">
        <f t="shared" si="97"/>
        <v>11.631833333333335</v>
      </c>
      <c r="V921" s="26">
        <v>12.537</v>
      </c>
      <c r="W921" s="23">
        <v>522.9517276068077</v>
      </c>
    </row>
    <row r="922" spans="1:23" ht="12.75">
      <c r="A922" s="1">
        <v>36346</v>
      </c>
      <c r="B922" s="14">
        <v>186</v>
      </c>
      <c r="C922" s="2">
        <v>0.933101833</v>
      </c>
      <c r="D922" s="15">
        <v>0.933101833</v>
      </c>
      <c r="E922" s="3">
        <v>9126</v>
      </c>
      <c r="F922" s="16">
        <v>0</v>
      </c>
      <c r="G922" s="18">
        <v>993.4</v>
      </c>
      <c r="H922" s="19">
        <f t="shared" si="99"/>
        <v>958.4</v>
      </c>
      <c r="I922" s="17">
        <v>958.4</v>
      </c>
      <c r="J922" s="19">
        <f t="shared" si="100"/>
        <v>461.7303442273742</v>
      </c>
      <c r="K922" s="19">
        <f t="shared" si="101"/>
        <v>499.77988422737417</v>
      </c>
      <c r="L922" s="19">
        <f t="shared" si="98"/>
        <v>528.7857442273742</v>
      </c>
      <c r="M922" s="23">
        <f t="shared" si="102"/>
        <v>514.2828142273742</v>
      </c>
      <c r="O922" s="17">
        <v>62.3</v>
      </c>
      <c r="P922" s="24">
        <v>0.882</v>
      </c>
      <c r="Q922" s="30">
        <f t="shared" si="103"/>
        <v>79.2</v>
      </c>
      <c r="R922">
        <v>79.2</v>
      </c>
      <c r="S922" s="24">
        <v>3.929</v>
      </c>
      <c r="T922" s="29">
        <v>8.034</v>
      </c>
      <c r="U922" s="29">
        <f t="shared" si="97"/>
        <v>24.606166666666667</v>
      </c>
      <c r="V922" s="26">
        <v>12.511</v>
      </c>
      <c r="W922" s="23">
        <v>514.2828142273742</v>
      </c>
    </row>
    <row r="923" spans="1:23" ht="12.75">
      <c r="A923" s="1">
        <v>36346</v>
      </c>
      <c r="B923" s="14">
        <v>186</v>
      </c>
      <c r="C923" s="2">
        <v>0.933217585</v>
      </c>
      <c r="D923" s="15">
        <v>0.933217585</v>
      </c>
      <c r="E923" s="3">
        <v>9136</v>
      </c>
      <c r="F923" s="16">
        <v>0</v>
      </c>
      <c r="G923" s="18">
        <v>994.4</v>
      </c>
      <c r="H923" s="19">
        <f t="shared" si="99"/>
        <v>959.4</v>
      </c>
      <c r="I923" s="17">
        <v>959.4</v>
      </c>
      <c r="J923" s="19">
        <f t="shared" si="100"/>
        <v>453.0704713265635</v>
      </c>
      <c r="K923" s="19">
        <f t="shared" si="101"/>
        <v>491.1200113265635</v>
      </c>
      <c r="L923" s="19">
        <f t="shared" si="98"/>
        <v>520.1258713265635</v>
      </c>
      <c r="M923" s="23">
        <f t="shared" si="102"/>
        <v>505.6229413265635</v>
      </c>
      <c r="O923" s="17">
        <v>62.3</v>
      </c>
      <c r="P923" s="24">
        <v>0.876</v>
      </c>
      <c r="Q923" s="30">
        <f t="shared" si="103"/>
        <v>78.6</v>
      </c>
      <c r="R923">
        <v>78.6</v>
      </c>
      <c r="S923" s="24">
        <v>3.804</v>
      </c>
      <c r="T923" s="29">
        <v>-13.975</v>
      </c>
      <c r="U923" s="29">
        <f t="shared" si="97"/>
        <v>13.080500000000002</v>
      </c>
      <c r="V923" s="26">
        <v>12.516</v>
      </c>
      <c r="W923" s="23">
        <v>505.6229413265635</v>
      </c>
    </row>
    <row r="924" spans="1:23" ht="12.75">
      <c r="A924" s="1">
        <v>36346</v>
      </c>
      <c r="B924" s="14">
        <v>186</v>
      </c>
      <c r="C924" s="2">
        <v>0.933333337</v>
      </c>
      <c r="D924" s="15">
        <v>0.933333337</v>
      </c>
      <c r="E924" s="3">
        <v>9146</v>
      </c>
      <c r="F924" s="16">
        <v>0</v>
      </c>
      <c r="G924" s="18">
        <v>995.8</v>
      </c>
      <c r="H924" s="19">
        <f t="shared" si="99"/>
        <v>960.8</v>
      </c>
      <c r="I924" s="17">
        <v>960.8</v>
      </c>
      <c r="J924" s="19">
        <f t="shared" si="100"/>
        <v>440.9618014164067</v>
      </c>
      <c r="K924" s="19">
        <f t="shared" si="101"/>
        <v>479.01134141640665</v>
      </c>
      <c r="L924" s="19">
        <f t="shared" si="98"/>
        <v>508.0172014164067</v>
      </c>
      <c r="M924" s="23">
        <f t="shared" si="102"/>
        <v>493.5142714164067</v>
      </c>
      <c r="O924" s="17">
        <v>62</v>
      </c>
      <c r="P924" s="24">
        <v>0.869</v>
      </c>
      <c r="Q924" s="30">
        <f t="shared" si="103"/>
        <v>77.9</v>
      </c>
      <c r="R924">
        <v>77.9</v>
      </c>
      <c r="S924" s="24">
        <v>3.931</v>
      </c>
      <c r="T924" s="29">
        <v>6.117</v>
      </c>
      <c r="U924" s="29">
        <f t="shared" si="97"/>
        <v>5.088500000000001</v>
      </c>
      <c r="V924" s="26">
        <v>12.516</v>
      </c>
      <c r="W924" s="23">
        <v>493.5142714164067</v>
      </c>
    </row>
    <row r="925" spans="1:23" ht="12.75">
      <c r="A925" s="1">
        <v>36346</v>
      </c>
      <c r="B925" s="14">
        <v>186</v>
      </c>
      <c r="C925" s="2">
        <v>0.93344909</v>
      </c>
      <c r="D925" s="15">
        <v>0.93344909</v>
      </c>
      <c r="E925" s="3">
        <v>9156</v>
      </c>
      <c r="F925" s="16">
        <v>0</v>
      </c>
      <c r="G925" s="18">
        <v>996.9</v>
      </c>
      <c r="H925" s="19">
        <f t="shared" si="99"/>
        <v>961.9</v>
      </c>
      <c r="I925" s="17">
        <v>961.9</v>
      </c>
      <c r="J925" s="19">
        <f t="shared" si="100"/>
        <v>431.4602176999719</v>
      </c>
      <c r="K925" s="19">
        <f t="shared" si="101"/>
        <v>469.5097576999719</v>
      </c>
      <c r="L925" s="19">
        <f t="shared" si="98"/>
        <v>498.5156176999719</v>
      </c>
      <c r="M925" s="23">
        <f t="shared" si="102"/>
        <v>484.01268769997193</v>
      </c>
      <c r="O925" s="17">
        <v>61.5</v>
      </c>
      <c r="P925" s="24">
        <v>0.863</v>
      </c>
      <c r="Q925" s="30">
        <f t="shared" si="103"/>
        <v>77.3</v>
      </c>
      <c r="R925">
        <v>77.3</v>
      </c>
      <c r="S925" s="24">
        <v>4.179</v>
      </c>
      <c r="T925" s="29">
        <v>68.108</v>
      </c>
      <c r="U925" s="29">
        <f t="shared" si="97"/>
        <v>21.596500000000002</v>
      </c>
      <c r="V925" s="26">
        <v>12.472</v>
      </c>
      <c r="W925" s="23">
        <v>484.01268769997193</v>
      </c>
    </row>
    <row r="926" spans="1:23" ht="12.75">
      <c r="A926" s="1">
        <v>36346</v>
      </c>
      <c r="B926" s="14">
        <v>186</v>
      </c>
      <c r="C926" s="2">
        <v>0.933564842</v>
      </c>
      <c r="D926" s="15">
        <v>0.933564842</v>
      </c>
      <c r="E926" s="3">
        <v>9166</v>
      </c>
      <c r="F926" s="16">
        <v>0</v>
      </c>
      <c r="G926" s="18">
        <v>998.2</v>
      </c>
      <c r="H926" s="19">
        <f t="shared" si="99"/>
        <v>963.2</v>
      </c>
      <c r="I926" s="17">
        <v>963.2</v>
      </c>
      <c r="J926" s="19">
        <f t="shared" si="100"/>
        <v>420.24507207167187</v>
      </c>
      <c r="K926" s="19">
        <f t="shared" si="101"/>
        <v>458.29461207167185</v>
      </c>
      <c r="L926" s="19">
        <f t="shared" si="98"/>
        <v>487.3004720716719</v>
      </c>
      <c r="M926" s="23">
        <f t="shared" si="102"/>
        <v>472.79754207167184</v>
      </c>
      <c r="O926" s="17">
        <v>61.4</v>
      </c>
      <c r="P926" s="24">
        <v>0.867</v>
      </c>
      <c r="Q926" s="30">
        <f t="shared" si="103"/>
        <v>77.7</v>
      </c>
      <c r="R926">
        <v>77.7</v>
      </c>
      <c r="S926" s="24">
        <v>4.239</v>
      </c>
      <c r="T926" s="29">
        <v>66.998</v>
      </c>
      <c r="U926" s="29">
        <f t="shared" si="97"/>
        <v>24.070833333333336</v>
      </c>
      <c r="V926" s="26">
        <v>12.513</v>
      </c>
      <c r="W926" s="23">
        <v>472.79754207167184</v>
      </c>
    </row>
    <row r="927" spans="1:23" ht="12.75">
      <c r="A927" s="1">
        <v>36346</v>
      </c>
      <c r="B927" s="14">
        <v>186</v>
      </c>
      <c r="C927" s="2">
        <v>0.933680534</v>
      </c>
      <c r="D927" s="15">
        <v>0.933680534</v>
      </c>
      <c r="E927" s="3">
        <v>9176</v>
      </c>
      <c r="F927" s="16">
        <v>0</v>
      </c>
      <c r="G927" s="18">
        <v>999.3</v>
      </c>
      <c r="H927" s="19">
        <f t="shared" si="99"/>
        <v>964.3</v>
      </c>
      <c r="I927" s="17">
        <v>964.3</v>
      </c>
      <c r="J927" s="19">
        <f t="shared" si="100"/>
        <v>410.7671498918152</v>
      </c>
      <c r="K927" s="19">
        <f t="shared" si="101"/>
        <v>448.8166898918152</v>
      </c>
      <c r="L927" s="19">
        <f t="shared" si="98"/>
        <v>477.82254989181524</v>
      </c>
      <c r="M927" s="23">
        <f t="shared" si="102"/>
        <v>463.31961989181525</v>
      </c>
      <c r="O927" s="17">
        <v>61.3</v>
      </c>
      <c r="P927" s="24">
        <v>0.861</v>
      </c>
      <c r="Q927" s="30">
        <f t="shared" si="103"/>
        <v>77.1</v>
      </c>
      <c r="R927">
        <v>77.1</v>
      </c>
      <c r="S927" s="24">
        <v>4.079</v>
      </c>
      <c r="T927" s="29">
        <v>44.989</v>
      </c>
      <c r="U927" s="29">
        <f t="shared" si="97"/>
        <v>30.04516666666667</v>
      </c>
      <c r="V927" s="26">
        <v>12.471</v>
      </c>
      <c r="W927" s="23">
        <v>463.31961989181525</v>
      </c>
    </row>
    <row r="928" spans="1:23" ht="12.75">
      <c r="A928" s="1">
        <v>36346</v>
      </c>
      <c r="B928" s="14">
        <v>186</v>
      </c>
      <c r="C928" s="2">
        <v>0.933796287</v>
      </c>
      <c r="D928" s="15">
        <v>0.933796287</v>
      </c>
      <c r="E928" s="3">
        <v>9186</v>
      </c>
      <c r="F928" s="16">
        <v>0</v>
      </c>
      <c r="G928" s="18">
        <v>999.8</v>
      </c>
      <c r="H928" s="19">
        <f t="shared" si="99"/>
        <v>964.8</v>
      </c>
      <c r="I928" s="17">
        <v>964.8</v>
      </c>
      <c r="J928" s="19">
        <f t="shared" si="100"/>
        <v>406.4625770039667</v>
      </c>
      <c r="K928" s="19">
        <f t="shared" si="101"/>
        <v>444.5121170039667</v>
      </c>
      <c r="L928" s="19">
        <f t="shared" si="98"/>
        <v>473.51797700396673</v>
      </c>
      <c r="M928" s="23">
        <f t="shared" si="102"/>
        <v>459.01504700396674</v>
      </c>
      <c r="O928" s="17">
        <v>61.2</v>
      </c>
      <c r="P928" s="24">
        <v>0.858</v>
      </c>
      <c r="Q928" s="30">
        <f t="shared" si="103"/>
        <v>76.8</v>
      </c>
      <c r="R928">
        <v>76.8</v>
      </c>
      <c r="S928" s="24">
        <v>4.209</v>
      </c>
      <c r="T928" s="29">
        <v>65.081</v>
      </c>
      <c r="U928" s="29">
        <f t="shared" si="97"/>
        <v>39.553000000000004</v>
      </c>
      <c r="V928" s="26">
        <v>12.513</v>
      </c>
      <c r="W928" s="23">
        <v>459.01504700396674</v>
      </c>
    </row>
    <row r="929" spans="1:23" ht="12.75">
      <c r="A929" s="1">
        <v>36346</v>
      </c>
      <c r="B929" s="14">
        <v>186</v>
      </c>
      <c r="C929" s="2">
        <v>0.933912039</v>
      </c>
      <c r="D929" s="15">
        <v>0.933912039</v>
      </c>
      <c r="E929" s="3">
        <v>9196</v>
      </c>
      <c r="F929" s="16">
        <v>0</v>
      </c>
      <c r="G929" s="18">
        <v>1001.5</v>
      </c>
      <c r="H929" s="19">
        <f t="shared" si="99"/>
        <v>966.5</v>
      </c>
      <c r="I929" s="17">
        <v>966.5</v>
      </c>
      <c r="J929" s="19">
        <f t="shared" si="100"/>
        <v>391.8436975151733</v>
      </c>
      <c r="K929" s="19">
        <f t="shared" si="101"/>
        <v>429.89323751517327</v>
      </c>
      <c r="L929" s="19">
        <f t="shared" si="98"/>
        <v>458.8990975151733</v>
      </c>
      <c r="M929" s="23">
        <f t="shared" si="102"/>
        <v>444.39616751517326</v>
      </c>
      <c r="O929" s="17">
        <v>61.2</v>
      </c>
      <c r="P929" s="24">
        <v>0.849</v>
      </c>
      <c r="Q929" s="30">
        <f t="shared" si="103"/>
        <v>75.89999999999999</v>
      </c>
      <c r="R929">
        <v>75.9</v>
      </c>
      <c r="S929" s="24">
        <v>3.561</v>
      </c>
      <c r="T929" s="29">
        <v>-61.928</v>
      </c>
      <c r="U929" s="29">
        <f t="shared" si="97"/>
        <v>31.560833333333335</v>
      </c>
      <c r="V929" s="26">
        <v>12.553</v>
      </c>
      <c r="W929" s="23">
        <v>444.39616751517326</v>
      </c>
    </row>
    <row r="930" spans="1:23" ht="12.75">
      <c r="A930" s="1">
        <v>36346</v>
      </c>
      <c r="B930" s="14">
        <v>186</v>
      </c>
      <c r="C930" s="2">
        <v>0.934027791</v>
      </c>
      <c r="D930" s="15">
        <v>0.934027791</v>
      </c>
      <c r="E930" s="3">
        <v>9206</v>
      </c>
      <c r="F930" s="16">
        <v>0</v>
      </c>
      <c r="G930" s="18">
        <v>1001.3</v>
      </c>
      <c r="H930" s="19">
        <f t="shared" si="99"/>
        <v>966.3</v>
      </c>
      <c r="I930" s="17">
        <v>966.3</v>
      </c>
      <c r="J930" s="19">
        <f t="shared" si="100"/>
        <v>393.5622305039235</v>
      </c>
      <c r="K930" s="19">
        <f t="shared" si="101"/>
        <v>431.6117705039235</v>
      </c>
      <c r="L930" s="19">
        <f t="shared" si="98"/>
        <v>460.6176305039235</v>
      </c>
      <c r="M930" s="23">
        <f t="shared" si="102"/>
        <v>446.1147005039235</v>
      </c>
      <c r="O930" s="17">
        <v>61.4</v>
      </c>
      <c r="P930" s="24">
        <v>0.858</v>
      </c>
      <c r="Q930" s="30">
        <f t="shared" si="103"/>
        <v>76.8</v>
      </c>
      <c r="R930">
        <v>76.8</v>
      </c>
      <c r="S930" s="24">
        <v>3.703</v>
      </c>
      <c r="T930" s="29">
        <v>-42.038</v>
      </c>
      <c r="U930" s="29">
        <f t="shared" si="97"/>
        <v>23.534999999999997</v>
      </c>
      <c r="V930" s="26">
        <v>12.531</v>
      </c>
      <c r="W930" s="23">
        <v>446.1147005039235</v>
      </c>
    </row>
    <row r="931" spans="1:23" ht="12.75">
      <c r="A931" s="1">
        <v>36346</v>
      </c>
      <c r="B931" s="14">
        <v>186</v>
      </c>
      <c r="C931" s="2">
        <v>0.934143543</v>
      </c>
      <c r="D931" s="15">
        <v>0.934143543</v>
      </c>
      <c r="E931" s="3">
        <v>9216</v>
      </c>
      <c r="F931" s="16">
        <v>0</v>
      </c>
      <c r="G931" s="18">
        <v>1003.1</v>
      </c>
      <c r="H931" s="19">
        <f t="shared" si="99"/>
        <v>968.1</v>
      </c>
      <c r="I931" s="17">
        <v>968.1</v>
      </c>
      <c r="J931" s="19">
        <f t="shared" si="100"/>
        <v>378.10822224949214</v>
      </c>
      <c r="K931" s="19">
        <f t="shared" si="101"/>
        <v>416.1577622494921</v>
      </c>
      <c r="L931" s="19">
        <f t="shared" si="98"/>
        <v>445.16362224949216</v>
      </c>
      <c r="M931" s="23">
        <f t="shared" si="102"/>
        <v>430.6606922494922</v>
      </c>
      <c r="O931" s="17">
        <v>60.9</v>
      </c>
      <c r="P931" s="24">
        <v>0.873</v>
      </c>
      <c r="Q931" s="30">
        <f t="shared" si="103"/>
        <v>78.3</v>
      </c>
      <c r="R931">
        <v>78.3</v>
      </c>
      <c r="S931" s="24">
        <v>3.714</v>
      </c>
      <c r="T931" s="29">
        <v>-43.047</v>
      </c>
      <c r="U931" s="29">
        <f t="shared" si="97"/>
        <v>5.009166666666665</v>
      </c>
      <c r="V931" s="26">
        <v>12.506</v>
      </c>
      <c r="W931" s="23">
        <v>430.6606922494922</v>
      </c>
    </row>
    <row r="932" spans="1:23" ht="12.75">
      <c r="A932" s="1">
        <v>36346</v>
      </c>
      <c r="B932" s="14">
        <v>186</v>
      </c>
      <c r="C932" s="2">
        <v>0.934259236</v>
      </c>
      <c r="D932" s="15">
        <v>0.934259236</v>
      </c>
      <c r="E932" s="3">
        <v>9226</v>
      </c>
      <c r="F932" s="16">
        <v>0</v>
      </c>
      <c r="G932" s="18">
        <v>1002.9</v>
      </c>
      <c r="H932" s="19">
        <f t="shared" si="99"/>
        <v>967.9</v>
      </c>
      <c r="I932" s="17">
        <v>967.9</v>
      </c>
      <c r="J932" s="19">
        <f t="shared" si="100"/>
        <v>379.82391468782697</v>
      </c>
      <c r="K932" s="19">
        <f t="shared" si="101"/>
        <v>417.87345468782695</v>
      </c>
      <c r="L932" s="19">
        <f t="shared" si="98"/>
        <v>446.879314687827</v>
      </c>
      <c r="M932" s="23">
        <f t="shared" si="102"/>
        <v>432.376384687827</v>
      </c>
      <c r="O932" s="17">
        <v>59.8</v>
      </c>
      <c r="P932" s="24">
        <v>0.86</v>
      </c>
      <c r="Q932" s="30">
        <f t="shared" si="103"/>
        <v>77</v>
      </c>
      <c r="R932">
        <v>77</v>
      </c>
      <c r="S932" s="24">
        <v>4.557</v>
      </c>
      <c r="T932" s="29">
        <v>145.045</v>
      </c>
      <c r="U932" s="29">
        <f t="shared" si="97"/>
        <v>18.017</v>
      </c>
      <c r="V932" s="26">
        <v>12.461</v>
      </c>
      <c r="W932" s="23">
        <v>432.376384687827</v>
      </c>
    </row>
    <row r="933" spans="1:23" ht="12.75">
      <c r="A933" s="1">
        <v>36346</v>
      </c>
      <c r="B933" s="14">
        <v>186</v>
      </c>
      <c r="C933" s="2">
        <v>0.934374988</v>
      </c>
      <c r="D933" s="15">
        <v>0.934374988</v>
      </c>
      <c r="E933" s="3">
        <v>9236</v>
      </c>
      <c r="F933" s="16">
        <v>0</v>
      </c>
      <c r="G933" s="18">
        <v>1004.3</v>
      </c>
      <c r="H933" s="19">
        <f t="shared" si="99"/>
        <v>969.3</v>
      </c>
      <c r="I933" s="17">
        <v>969.3</v>
      </c>
      <c r="J933" s="19">
        <f t="shared" si="100"/>
        <v>367.82150508144235</v>
      </c>
      <c r="K933" s="19">
        <f t="shared" si="101"/>
        <v>405.87104508144233</v>
      </c>
      <c r="L933" s="19">
        <f t="shared" si="98"/>
        <v>434.8769050814424</v>
      </c>
      <c r="M933" s="23">
        <f t="shared" si="102"/>
        <v>420.3739750814424</v>
      </c>
      <c r="O933" s="17">
        <v>58.8</v>
      </c>
      <c r="P933" s="24">
        <v>0.863</v>
      </c>
      <c r="Q933" s="30">
        <f t="shared" si="103"/>
        <v>77.3</v>
      </c>
      <c r="R933">
        <v>77.3</v>
      </c>
      <c r="S933" s="24">
        <v>4.04</v>
      </c>
      <c r="T933" s="29">
        <v>18.037</v>
      </c>
      <c r="U933" s="29">
        <f t="shared" si="97"/>
        <v>13.525</v>
      </c>
      <c r="V933" s="26">
        <v>12.511</v>
      </c>
      <c r="W933" s="23">
        <v>420.3739750814424</v>
      </c>
    </row>
    <row r="934" spans="1:23" ht="12.75">
      <c r="A934" s="1">
        <v>36346</v>
      </c>
      <c r="B934" s="14">
        <v>186</v>
      </c>
      <c r="C934" s="2">
        <v>0.93449074</v>
      </c>
      <c r="D934" s="15">
        <v>0.93449074</v>
      </c>
      <c r="E934" s="3">
        <v>9246</v>
      </c>
      <c r="F934" s="16">
        <v>0</v>
      </c>
      <c r="G934" s="18">
        <v>1006</v>
      </c>
      <c r="H934" s="19">
        <f t="shared" si="99"/>
        <v>971</v>
      </c>
      <c r="I934" s="17">
        <v>971</v>
      </c>
      <c r="J934" s="19">
        <f t="shared" si="100"/>
        <v>353.27043468551454</v>
      </c>
      <c r="K934" s="19">
        <f t="shared" si="101"/>
        <v>391.3199746855145</v>
      </c>
      <c r="L934" s="19">
        <f t="shared" si="98"/>
        <v>420.32583468551456</v>
      </c>
      <c r="M934" s="23">
        <f t="shared" si="102"/>
        <v>405.8229046855146</v>
      </c>
      <c r="O934" s="17">
        <v>58</v>
      </c>
      <c r="P934" s="24">
        <v>0.882</v>
      </c>
      <c r="Q934" s="30">
        <f t="shared" si="103"/>
        <v>79.2</v>
      </c>
      <c r="R934">
        <v>79.2</v>
      </c>
      <c r="S934" s="24">
        <v>3.714</v>
      </c>
      <c r="T934" s="29">
        <v>-46.073</v>
      </c>
      <c r="U934" s="29">
        <f t="shared" si="97"/>
        <v>-5.000666666666665</v>
      </c>
      <c r="V934" s="26">
        <v>12.481</v>
      </c>
      <c r="W934" s="23">
        <v>405.8229046855146</v>
      </c>
    </row>
    <row r="935" spans="1:23" ht="12.75">
      <c r="A935" s="1">
        <v>36346</v>
      </c>
      <c r="B935" s="14">
        <v>186</v>
      </c>
      <c r="C935" s="2">
        <v>0.934606493</v>
      </c>
      <c r="D935" s="15">
        <v>0.934606493</v>
      </c>
      <c r="E935" s="3">
        <v>9256</v>
      </c>
      <c r="F935" s="16">
        <v>0</v>
      </c>
      <c r="G935" s="18">
        <v>1007.2</v>
      </c>
      <c r="H935" s="19">
        <f t="shared" si="99"/>
        <v>972.2</v>
      </c>
      <c r="I935" s="17">
        <v>972.2</v>
      </c>
      <c r="J935" s="19">
        <f t="shared" si="100"/>
        <v>343.0144209832757</v>
      </c>
      <c r="K935" s="19">
        <f t="shared" si="101"/>
        <v>381.0639609832757</v>
      </c>
      <c r="L935" s="19">
        <f t="shared" si="98"/>
        <v>410.06982098327575</v>
      </c>
      <c r="M935" s="23">
        <f t="shared" si="102"/>
        <v>395.5668909832757</v>
      </c>
      <c r="O935" s="17">
        <v>58.6</v>
      </c>
      <c r="P935" s="24">
        <v>0.878</v>
      </c>
      <c r="Q935" s="30">
        <f t="shared" si="103"/>
        <v>78.8</v>
      </c>
      <c r="R935">
        <v>78.8</v>
      </c>
      <c r="S935" s="24">
        <v>4.398</v>
      </c>
      <c r="T935" s="29">
        <v>100.019</v>
      </c>
      <c r="U935" s="29">
        <f t="shared" si="97"/>
        <v>21.990499999999997</v>
      </c>
      <c r="V935" s="26">
        <v>12.512</v>
      </c>
      <c r="W935" s="23">
        <v>395.5668909832757</v>
      </c>
    </row>
    <row r="936" spans="1:23" ht="12.75">
      <c r="A936" s="1">
        <v>36346</v>
      </c>
      <c r="B936" s="14">
        <v>186</v>
      </c>
      <c r="C936" s="2">
        <v>0.934722245</v>
      </c>
      <c r="D936" s="15">
        <v>0.934722245</v>
      </c>
      <c r="E936" s="3">
        <v>9266</v>
      </c>
      <c r="F936" s="16">
        <v>0</v>
      </c>
      <c r="G936" s="18">
        <v>1007.9</v>
      </c>
      <c r="H936" s="19">
        <f t="shared" si="99"/>
        <v>972.9</v>
      </c>
      <c r="I936" s="17">
        <v>972.9</v>
      </c>
      <c r="J936" s="19">
        <f t="shared" si="100"/>
        <v>337.03759078293444</v>
      </c>
      <c r="K936" s="19">
        <f t="shared" si="101"/>
        <v>375.0871307829344</v>
      </c>
      <c r="L936" s="19">
        <f t="shared" si="98"/>
        <v>404.09299078293446</v>
      </c>
      <c r="M936" s="23">
        <f t="shared" si="102"/>
        <v>389.5900607829344</v>
      </c>
      <c r="O936" s="17">
        <v>59.4</v>
      </c>
      <c r="P936" s="24">
        <v>0.869</v>
      </c>
      <c r="Q936" s="30">
        <f t="shared" si="103"/>
        <v>77.9</v>
      </c>
      <c r="R936">
        <v>77.9</v>
      </c>
      <c r="S936" s="24">
        <v>4.218</v>
      </c>
      <c r="T936" s="29">
        <v>57.01</v>
      </c>
      <c r="U936" s="29">
        <f t="shared" si="97"/>
        <v>38.4985</v>
      </c>
      <c r="V936" s="26">
        <v>12.474</v>
      </c>
      <c r="W936" s="23">
        <v>389.5900607829344</v>
      </c>
    </row>
    <row r="937" spans="1:23" ht="12.75">
      <c r="A937" s="1">
        <v>36346</v>
      </c>
      <c r="B937" s="14">
        <v>186</v>
      </c>
      <c r="C937" s="2">
        <v>0.934837937</v>
      </c>
      <c r="D937" s="15">
        <v>0.934837937</v>
      </c>
      <c r="E937" s="3">
        <v>9276</v>
      </c>
      <c r="F937" s="16">
        <v>0</v>
      </c>
      <c r="G937" s="18">
        <v>1009.6</v>
      </c>
      <c r="H937" s="19">
        <f t="shared" si="99"/>
        <v>974.6</v>
      </c>
      <c r="I937" s="17">
        <v>974.6</v>
      </c>
      <c r="J937" s="19">
        <f t="shared" si="100"/>
        <v>322.54031641276805</v>
      </c>
      <c r="K937" s="19">
        <f t="shared" si="101"/>
        <v>360.58985641276803</v>
      </c>
      <c r="L937" s="19">
        <f t="shared" si="98"/>
        <v>389.59571641276807</v>
      </c>
      <c r="M937" s="23">
        <f t="shared" si="102"/>
        <v>375.0927864127681</v>
      </c>
      <c r="O937" s="17">
        <v>58.8</v>
      </c>
      <c r="P937" s="24">
        <v>0.853</v>
      </c>
      <c r="Q937" s="30">
        <f t="shared" si="103"/>
        <v>76.3</v>
      </c>
      <c r="R937">
        <v>76.3</v>
      </c>
      <c r="S937" s="24">
        <v>3.813</v>
      </c>
      <c r="T937" s="29">
        <v>-28.1</v>
      </c>
      <c r="U937" s="29">
        <f t="shared" si="97"/>
        <v>40.98966666666667</v>
      </c>
      <c r="V937" s="26">
        <v>12.506</v>
      </c>
      <c r="W937" s="23">
        <v>375.0927864127681</v>
      </c>
    </row>
    <row r="938" spans="1:23" ht="12.75">
      <c r="A938" s="1">
        <v>36346</v>
      </c>
      <c r="B938" s="14">
        <v>186</v>
      </c>
      <c r="C938" s="2">
        <v>0.93495369</v>
      </c>
      <c r="D938" s="15">
        <v>0.93495369</v>
      </c>
      <c r="E938" s="3">
        <v>9286</v>
      </c>
      <c r="F938" s="16">
        <v>0</v>
      </c>
      <c r="G938" s="18">
        <v>1011.5</v>
      </c>
      <c r="H938" s="19">
        <f t="shared" si="99"/>
        <v>976.5</v>
      </c>
      <c r="I938" s="17">
        <v>976.5</v>
      </c>
      <c r="J938" s="19">
        <f t="shared" si="100"/>
        <v>306.36737541117907</v>
      </c>
      <c r="K938" s="19">
        <f t="shared" si="101"/>
        <v>344.41691541117905</v>
      </c>
      <c r="L938" s="19">
        <f t="shared" si="98"/>
        <v>373.4227754111791</v>
      </c>
      <c r="M938" s="23">
        <f t="shared" si="102"/>
        <v>358.91984541117904</v>
      </c>
      <c r="O938" s="17">
        <v>58.1</v>
      </c>
      <c r="P938" s="24">
        <v>0.854</v>
      </c>
      <c r="Q938" s="30">
        <f t="shared" si="103"/>
        <v>76.39999999999999</v>
      </c>
      <c r="R938">
        <v>76.4</v>
      </c>
      <c r="S938" s="24">
        <v>4.457</v>
      </c>
      <c r="T938" s="29">
        <v>117.891</v>
      </c>
      <c r="U938" s="29">
        <f t="shared" si="97"/>
        <v>36.464</v>
      </c>
      <c r="V938" s="26">
        <v>12.546</v>
      </c>
      <c r="W938" s="23">
        <v>358.91984541117904</v>
      </c>
    </row>
    <row r="939" spans="1:23" ht="12.75">
      <c r="A939" s="1">
        <v>36346</v>
      </c>
      <c r="B939" s="14">
        <v>186</v>
      </c>
      <c r="C939" s="2">
        <v>0.935069442</v>
      </c>
      <c r="D939" s="15">
        <v>0.935069442</v>
      </c>
      <c r="E939" s="3">
        <v>9296</v>
      </c>
      <c r="F939" s="16">
        <v>0</v>
      </c>
      <c r="G939" s="18">
        <v>1013.3</v>
      </c>
      <c r="H939" s="19">
        <f t="shared" si="99"/>
        <v>978.3</v>
      </c>
      <c r="I939" s="17">
        <v>978.3</v>
      </c>
      <c r="J939" s="19">
        <f t="shared" si="100"/>
        <v>291.0746429637557</v>
      </c>
      <c r="K939" s="19">
        <f t="shared" si="101"/>
        <v>329.1241829637557</v>
      </c>
      <c r="L939" s="19">
        <f t="shared" si="98"/>
        <v>358.1300429637557</v>
      </c>
      <c r="M939" s="23">
        <f t="shared" si="102"/>
        <v>343.62711296375574</v>
      </c>
      <c r="O939" s="17">
        <v>57.7</v>
      </c>
      <c r="P939" s="24">
        <v>0.856</v>
      </c>
      <c r="Q939" s="30">
        <f t="shared" si="103"/>
        <v>76.6</v>
      </c>
      <c r="R939">
        <v>76.6</v>
      </c>
      <c r="S939" s="24">
        <v>3.724</v>
      </c>
      <c r="T939" s="29">
        <v>-51.017</v>
      </c>
      <c r="U939" s="29">
        <f t="shared" si="97"/>
        <v>24.955000000000002</v>
      </c>
      <c r="V939" s="26">
        <v>12.461</v>
      </c>
      <c r="W939" s="23">
        <v>343.62711296375574</v>
      </c>
    </row>
    <row r="940" spans="1:23" ht="12.75">
      <c r="A940" s="1">
        <v>36346</v>
      </c>
      <c r="B940" s="14">
        <v>186</v>
      </c>
      <c r="C940" s="2">
        <v>0.935185194</v>
      </c>
      <c r="D940" s="15">
        <v>0.935185194</v>
      </c>
      <c r="E940" s="3">
        <v>9306</v>
      </c>
      <c r="F940" s="16">
        <v>0</v>
      </c>
      <c r="G940" s="18">
        <v>1014.5</v>
      </c>
      <c r="H940" s="19">
        <f t="shared" si="99"/>
        <v>979.5</v>
      </c>
      <c r="I940" s="17">
        <v>979.5</v>
      </c>
      <c r="J940" s="19">
        <f t="shared" si="100"/>
        <v>280.8951119654163</v>
      </c>
      <c r="K940" s="19">
        <f t="shared" si="101"/>
        <v>318.94465196541626</v>
      </c>
      <c r="L940" s="19">
        <f t="shared" si="98"/>
        <v>347.9505119654163</v>
      </c>
      <c r="M940" s="23">
        <f t="shared" si="102"/>
        <v>333.44758196541625</v>
      </c>
      <c r="O940" s="17">
        <v>57.1</v>
      </c>
      <c r="P940" s="24">
        <v>0.884</v>
      </c>
      <c r="Q940" s="30">
        <f t="shared" si="103"/>
        <v>79.4</v>
      </c>
      <c r="R940">
        <v>79.4</v>
      </c>
      <c r="S940" s="24">
        <v>4.05</v>
      </c>
      <c r="T940" s="29">
        <v>31.974</v>
      </c>
      <c r="U940" s="29">
        <f t="shared" si="97"/>
        <v>37.96283333333333</v>
      </c>
      <c r="V940" s="26">
        <v>12.513</v>
      </c>
      <c r="W940" s="23">
        <v>333.44758196541625</v>
      </c>
    </row>
    <row r="941" spans="1:23" ht="12.75">
      <c r="A941" s="1">
        <v>36346</v>
      </c>
      <c r="B941" s="14">
        <v>186</v>
      </c>
      <c r="C941" s="2">
        <v>0.935300946</v>
      </c>
      <c r="D941" s="15">
        <v>0.935300946</v>
      </c>
      <c r="E941" s="3">
        <v>9316</v>
      </c>
      <c r="F941" s="16">
        <v>0</v>
      </c>
      <c r="G941" s="18">
        <v>1016.3</v>
      </c>
      <c r="H941" s="19">
        <f t="shared" si="99"/>
        <v>981.3</v>
      </c>
      <c r="I941" s="17">
        <v>981.3</v>
      </c>
      <c r="J941" s="19">
        <f t="shared" si="100"/>
        <v>265.64917493124784</v>
      </c>
      <c r="K941" s="19">
        <f t="shared" si="101"/>
        <v>303.6987149312478</v>
      </c>
      <c r="L941" s="19">
        <f t="shared" si="98"/>
        <v>332.70457493124786</v>
      </c>
      <c r="M941" s="23">
        <f t="shared" si="102"/>
        <v>318.20164493124787</v>
      </c>
      <c r="O941" s="17">
        <v>57.4</v>
      </c>
      <c r="P941" s="24">
        <v>0.877</v>
      </c>
      <c r="Q941" s="30">
        <f t="shared" si="103"/>
        <v>78.7</v>
      </c>
      <c r="R941">
        <v>78.7</v>
      </c>
      <c r="S941" s="24">
        <v>4.019</v>
      </c>
      <c r="T941" s="29">
        <v>9.864</v>
      </c>
      <c r="U941" s="29">
        <f t="shared" si="97"/>
        <v>22.936999999999998</v>
      </c>
      <c r="V941" s="26">
        <v>12.514</v>
      </c>
      <c r="W941" s="23">
        <v>318.20164493124787</v>
      </c>
    </row>
    <row r="942" spans="1:23" ht="12.75">
      <c r="A942" s="1">
        <v>36346</v>
      </c>
      <c r="B942" s="14">
        <v>186</v>
      </c>
      <c r="C942" s="2">
        <v>0.935416639</v>
      </c>
      <c r="D942" s="15">
        <v>0.935416639</v>
      </c>
      <c r="E942" s="3">
        <v>9326</v>
      </c>
      <c r="F942" s="16">
        <v>0</v>
      </c>
      <c r="G942" s="18">
        <v>1017</v>
      </c>
      <c r="H942" s="19">
        <f t="shared" si="99"/>
        <v>982</v>
      </c>
      <c r="I942" s="17">
        <v>982</v>
      </c>
      <c r="J942" s="19">
        <f t="shared" si="100"/>
        <v>259.7277505878351</v>
      </c>
      <c r="K942" s="19">
        <f t="shared" si="101"/>
        <v>297.77729058783507</v>
      </c>
      <c r="L942" s="19">
        <f t="shared" si="98"/>
        <v>326.7831505878351</v>
      </c>
      <c r="M942" s="23">
        <f t="shared" si="102"/>
        <v>312.28022058783506</v>
      </c>
      <c r="O942" s="17">
        <v>56.7</v>
      </c>
      <c r="P942" s="24">
        <v>0.869</v>
      </c>
      <c r="Q942" s="30">
        <f t="shared" si="103"/>
        <v>77.9</v>
      </c>
      <c r="R942">
        <v>77.9</v>
      </c>
      <c r="S942" s="24">
        <v>4.17</v>
      </c>
      <c r="T942" s="29">
        <v>50.856</v>
      </c>
      <c r="U942" s="29">
        <f t="shared" si="97"/>
        <v>21.91133333333333</v>
      </c>
      <c r="V942" s="26">
        <v>12.513</v>
      </c>
      <c r="W942" s="23">
        <v>312.28022058783506</v>
      </c>
    </row>
    <row r="943" spans="1:23" ht="12.75">
      <c r="A943" s="1">
        <v>36346</v>
      </c>
      <c r="B943" s="14">
        <v>186</v>
      </c>
      <c r="C943" s="2">
        <v>0.935532391</v>
      </c>
      <c r="D943" s="15">
        <v>0.935532391</v>
      </c>
      <c r="E943" s="3">
        <v>9336</v>
      </c>
      <c r="F943" s="16">
        <v>0</v>
      </c>
      <c r="G943" s="18">
        <v>1018.5</v>
      </c>
      <c r="H943" s="19">
        <f t="shared" si="99"/>
        <v>983.5</v>
      </c>
      <c r="I943" s="17">
        <v>983.5</v>
      </c>
      <c r="J943" s="19">
        <f t="shared" si="100"/>
        <v>247.05318485270806</v>
      </c>
      <c r="K943" s="19">
        <f t="shared" si="101"/>
        <v>285.10272485270804</v>
      </c>
      <c r="L943" s="19">
        <f t="shared" si="98"/>
        <v>314.1085848527081</v>
      </c>
      <c r="M943" s="23">
        <f t="shared" si="102"/>
        <v>299.6056548527081</v>
      </c>
      <c r="O943" s="17">
        <v>56.8</v>
      </c>
      <c r="P943" s="24">
        <v>0.867</v>
      </c>
      <c r="Q943" s="30">
        <f t="shared" si="103"/>
        <v>77.7</v>
      </c>
      <c r="R943">
        <v>77.7</v>
      </c>
      <c r="S943" s="24">
        <v>4.269</v>
      </c>
      <c r="T943" s="29">
        <v>70.948</v>
      </c>
      <c r="U943" s="29">
        <f t="shared" si="97"/>
        <v>38.419333333333334</v>
      </c>
      <c r="V943" s="26">
        <v>12.513</v>
      </c>
      <c r="W943" s="23">
        <v>299.6056548527081</v>
      </c>
    </row>
    <row r="944" spans="1:23" ht="12.75">
      <c r="A944" s="1">
        <v>36346</v>
      </c>
      <c r="B944" s="14">
        <v>186</v>
      </c>
      <c r="C944" s="2">
        <v>0.935648143</v>
      </c>
      <c r="D944" s="15">
        <v>0.935648143</v>
      </c>
      <c r="E944" s="3">
        <v>9346</v>
      </c>
      <c r="F944" s="16">
        <v>0</v>
      </c>
      <c r="G944" s="18">
        <v>1018.9</v>
      </c>
      <c r="H944" s="19">
        <f t="shared" si="99"/>
        <v>983.9</v>
      </c>
      <c r="I944" s="17">
        <v>983.9</v>
      </c>
      <c r="J944" s="19">
        <f t="shared" si="100"/>
        <v>243.67656536041656</v>
      </c>
      <c r="K944" s="19">
        <f t="shared" si="101"/>
        <v>281.72610536041657</v>
      </c>
      <c r="L944" s="19">
        <f t="shared" si="98"/>
        <v>310.73196536041655</v>
      </c>
      <c r="M944" s="23">
        <f t="shared" si="102"/>
        <v>296.22903536041656</v>
      </c>
      <c r="O944" s="17">
        <v>56.9</v>
      </c>
      <c r="P944" s="24">
        <v>0.864</v>
      </c>
      <c r="Q944" s="30">
        <f t="shared" si="103"/>
        <v>77.4</v>
      </c>
      <c r="R944">
        <v>77.4</v>
      </c>
      <c r="S944" s="24">
        <v>4.099</v>
      </c>
      <c r="T944" s="29">
        <v>27.939</v>
      </c>
      <c r="U944" s="29">
        <f t="shared" si="97"/>
        <v>23.427333333333333</v>
      </c>
      <c r="V944" s="26">
        <v>12.465</v>
      </c>
      <c r="W944" s="23">
        <v>296.22903536041656</v>
      </c>
    </row>
    <row r="945" spans="1:23" ht="12.75">
      <c r="A945" s="1">
        <v>36346</v>
      </c>
      <c r="B945" s="14">
        <v>186</v>
      </c>
      <c r="C945" s="2">
        <v>0.935763896</v>
      </c>
      <c r="D945" s="15">
        <v>0.935763896</v>
      </c>
      <c r="E945" s="3">
        <v>9356</v>
      </c>
      <c r="F945" s="16">
        <v>0</v>
      </c>
      <c r="G945" s="18">
        <v>1020.1</v>
      </c>
      <c r="H945" s="19">
        <f t="shared" si="99"/>
        <v>985.1</v>
      </c>
      <c r="I945" s="17">
        <v>985.1</v>
      </c>
      <c r="J945" s="19">
        <f t="shared" si="100"/>
        <v>233.55493724450238</v>
      </c>
      <c r="K945" s="19">
        <f t="shared" si="101"/>
        <v>271.6044772445024</v>
      </c>
      <c r="L945" s="19">
        <f t="shared" si="98"/>
        <v>300.6103372445024</v>
      </c>
      <c r="M945" s="23">
        <f t="shared" si="102"/>
        <v>286.1074072445024</v>
      </c>
      <c r="O945" s="17">
        <v>56.5</v>
      </c>
      <c r="P945" s="24">
        <v>0.869</v>
      </c>
      <c r="Q945" s="30">
        <f t="shared" si="103"/>
        <v>77.9</v>
      </c>
      <c r="R945">
        <v>77.9</v>
      </c>
      <c r="S945" s="24">
        <v>4.21</v>
      </c>
      <c r="T945" s="29">
        <v>47.829</v>
      </c>
      <c r="U945" s="29">
        <f t="shared" si="97"/>
        <v>39.901666666666664</v>
      </c>
      <c r="V945" s="26">
        <v>12.504</v>
      </c>
      <c r="W945" s="23">
        <v>286.1074072445024</v>
      </c>
    </row>
    <row r="946" spans="1:23" ht="12.75">
      <c r="A946" s="1">
        <v>36346</v>
      </c>
      <c r="B946" s="14">
        <v>186</v>
      </c>
      <c r="C946" s="2">
        <v>0.935879648</v>
      </c>
      <c r="D946" s="15">
        <v>0.935879648</v>
      </c>
      <c r="E946" s="3">
        <v>9366</v>
      </c>
      <c r="F946" s="16">
        <v>0</v>
      </c>
      <c r="G946" s="18">
        <v>1020.6</v>
      </c>
      <c r="H946" s="19">
        <f t="shared" si="99"/>
        <v>985.6</v>
      </c>
      <c r="I946" s="17">
        <v>985.6</v>
      </c>
      <c r="J946" s="19">
        <f t="shared" si="100"/>
        <v>229.34123066806583</v>
      </c>
      <c r="K946" s="19">
        <f t="shared" si="101"/>
        <v>267.39077066806584</v>
      </c>
      <c r="L946" s="19">
        <f t="shared" si="98"/>
        <v>296.3966306680658</v>
      </c>
      <c r="M946" s="23">
        <f t="shared" si="102"/>
        <v>281.89370066806583</v>
      </c>
      <c r="O946" s="17">
        <v>56.4</v>
      </c>
      <c r="P946" s="24">
        <v>0.868</v>
      </c>
      <c r="Q946" s="30">
        <f t="shared" si="103"/>
        <v>77.8</v>
      </c>
      <c r="R946">
        <v>77.8</v>
      </c>
      <c r="S946" s="24">
        <v>4.248</v>
      </c>
      <c r="T946" s="29">
        <v>46.82</v>
      </c>
      <c r="U946" s="29">
        <f t="shared" si="97"/>
        <v>42.376</v>
      </c>
      <c r="V946" s="26">
        <v>12.491</v>
      </c>
      <c r="W946" s="23">
        <v>281.89370066806583</v>
      </c>
    </row>
    <row r="947" spans="1:23" ht="12.75">
      <c r="A947" s="1">
        <v>36346</v>
      </c>
      <c r="B947" s="14">
        <v>186</v>
      </c>
      <c r="C947" s="2">
        <v>0.9359954</v>
      </c>
      <c r="D947" s="15">
        <v>0.9359954</v>
      </c>
      <c r="E947" s="3">
        <v>9376</v>
      </c>
      <c r="F947" s="16">
        <v>0</v>
      </c>
      <c r="G947" s="18">
        <v>1021.3</v>
      </c>
      <c r="H947" s="19">
        <f t="shared" si="99"/>
        <v>986.3</v>
      </c>
      <c r="I947" s="17">
        <v>986.3</v>
      </c>
      <c r="J947" s="19">
        <f t="shared" si="100"/>
        <v>223.4456312922701</v>
      </c>
      <c r="K947" s="19">
        <f t="shared" si="101"/>
        <v>261.4951712922701</v>
      </c>
      <c r="L947" s="19">
        <f t="shared" si="98"/>
        <v>290.5010312922701</v>
      </c>
      <c r="M947" s="23">
        <f t="shared" si="102"/>
        <v>275.9981012922701</v>
      </c>
      <c r="O947" s="17">
        <v>56.4</v>
      </c>
      <c r="P947" s="24">
        <v>0.868</v>
      </c>
      <c r="Q947" s="30">
        <f t="shared" si="103"/>
        <v>77.8</v>
      </c>
      <c r="R947">
        <v>77.8</v>
      </c>
      <c r="S947" s="24">
        <v>3.804</v>
      </c>
      <c r="T947" s="29">
        <v>-38.088</v>
      </c>
      <c r="U947" s="29">
        <f t="shared" si="97"/>
        <v>34.384</v>
      </c>
      <c r="V947" s="26">
        <v>12.535</v>
      </c>
      <c r="W947" s="23">
        <v>275.9981012922701</v>
      </c>
    </row>
    <row r="948" spans="1:23" ht="12.75">
      <c r="A948" s="1">
        <v>36346</v>
      </c>
      <c r="B948" s="14">
        <v>186</v>
      </c>
      <c r="C948" s="2">
        <v>0.936111093</v>
      </c>
      <c r="D948" s="15">
        <v>0.936111093</v>
      </c>
      <c r="E948" s="3">
        <v>9386</v>
      </c>
      <c r="F948" s="16">
        <v>0</v>
      </c>
      <c r="G948" s="18">
        <v>1022.9</v>
      </c>
      <c r="H948" s="19">
        <f t="shared" si="99"/>
        <v>987.9</v>
      </c>
      <c r="I948" s="17">
        <v>987.9</v>
      </c>
      <c r="J948" s="19">
        <f t="shared" si="100"/>
        <v>209.985672722536</v>
      </c>
      <c r="K948" s="19">
        <f t="shared" si="101"/>
        <v>248.03521272253602</v>
      </c>
      <c r="L948" s="19">
        <f t="shared" si="98"/>
        <v>277.041072722536</v>
      </c>
      <c r="M948" s="23">
        <f t="shared" si="102"/>
        <v>262.538142722536</v>
      </c>
      <c r="O948" s="17">
        <v>56.2</v>
      </c>
      <c r="P948" s="24">
        <v>0.867</v>
      </c>
      <c r="Q948" s="30">
        <f t="shared" si="103"/>
        <v>77.7</v>
      </c>
      <c r="R948">
        <v>77.7</v>
      </c>
      <c r="S948" s="24">
        <v>3.894</v>
      </c>
      <c r="T948" s="29">
        <v>-18.097</v>
      </c>
      <c r="U948" s="29">
        <f t="shared" si="97"/>
        <v>22.891833333333334</v>
      </c>
      <c r="V948" s="26">
        <v>12.503</v>
      </c>
      <c r="W948" s="23">
        <v>262.538142722536</v>
      </c>
    </row>
    <row r="949" spans="1:23" ht="12.75">
      <c r="A949" s="1">
        <v>36346</v>
      </c>
      <c r="B949" s="14">
        <v>186</v>
      </c>
      <c r="C949" s="2">
        <v>0.936226845</v>
      </c>
      <c r="D949" s="15">
        <v>0.936226845</v>
      </c>
      <c r="E949" s="3">
        <v>9396</v>
      </c>
      <c r="F949" s="16">
        <v>0</v>
      </c>
      <c r="G949" s="18">
        <v>1025</v>
      </c>
      <c r="H949" s="19">
        <f t="shared" si="99"/>
        <v>990</v>
      </c>
      <c r="I949" s="17">
        <v>990</v>
      </c>
      <c r="J949" s="19">
        <f t="shared" si="100"/>
        <v>192.35252197296225</v>
      </c>
      <c r="K949" s="19">
        <f t="shared" si="101"/>
        <v>230.40206197296226</v>
      </c>
      <c r="L949" s="19">
        <f t="shared" si="98"/>
        <v>259.40792197296224</v>
      </c>
      <c r="M949" s="23">
        <f t="shared" si="102"/>
        <v>244.90499197296225</v>
      </c>
      <c r="O949" s="17">
        <v>55.8</v>
      </c>
      <c r="P949" s="24">
        <v>0.879</v>
      </c>
      <c r="Q949" s="30">
        <f t="shared" si="103"/>
        <v>78.9</v>
      </c>
      <c r="R949">
        <v>78.9</v>
      </c>
      <c r="S949" s="24">
        <v>3.96</v>
      </c>
      <c r="T949" s="29">
        <v>1.793</v>
      </c>
      <c r="U949" s="29">
        <f t="shared" si="97"/>
        <v>11.366</v>
      </c>
      <c r="V949" s="26">
        <v>12.467</v>
      </c>
      <c r="W949" s="23">
        <v>244.90499197296225</v>
      </c>
    </row>
    <row r="950" spans="1:23" ht="12.75">
      <c r="A950" s="1">
        <v>36346</v>
      </c>
      <c r="B950" s="14">
        <v>186</v>
      </c>
      <c r="C950" s="2">
        <v>0.936342597</v>
      </c>
      <c r="D950" s="15">
        <v>0.936342597</v>
      </c>
      <c r="E950" s="3">
        <v>9406</v>
      </c>
      <c r="F950" s="16">
        <v>0</v>
      </c>
      <c r="G950" s="18">
        <v>1027.6</v>
      </c>
      <c r="H950" s="19">
        <f t="shared" si="99"/>
        <v>992.5999999999999</v>
      </c>
      <c r="I950" s="17">
        <v>992.6</v>
      </c>
      <c r="J950" s="19">
        <f t="shared" si="100"/>
        <v>170.5727520303046</v>
      </c>
      <c r="K950" s="19">
        <f t="shared" si="101"/>
        <v>208.6222920303046</v>
      </c>
      <c r="L950" s="19">
        <f t="shared" si="98"/>
        <v>237.6281520303046</v>
      </c>
      <c r="M950" s="23">
        <f t="shared" si="102"/>
        <v>223.1252220303046</v>
      </c>
      <c r="O950" s="17">
        <v>55.9</v>
      </c>
      <c r="P950" s="24">
        <v>0.864</v>
      </c>
      <c r="Q950" s="30">
        <f t="shared" si="103"/>
        <v>77.4</v>
      </c>
      <c r="R950">
        <v>77.4</v>
      </c>
      <c r="S950" s="24">
        <v>3.724</v>
      </c>
      <c r="T950" s="29">
        <v>-62.216</v>
      </c>
      <c r="U950" s="29">
        <f t="shared" si="97"/>
        <v>-3.6598333333333337</v>
      </c>
      <c r="V950" s="26">
        <v>12.511</v>
      </c>
      <c r="W950" s="23">
        <v>223.1252220303046</v>
      </c>
    </row>
    <row r="951" spans="1:23" ht="12.75">
      <c r="A951" s="1">
        <v>36346</v>
      </c>
      <c r="B951" s="14">
        <v>186</v>
      </c>
      <c r="C951" s="2">
        <v>0.936458349</v>
      </c>
      <c r="D951" s="15">
        <v>0.936458349</v>
      </c>
      <c r="E951" s="3">
        <v>9416</v>
      </c>
      <c r="F951" s="16">
        <v>0</v>
      </c>
      <c r="G951" s="18">
        <v>1029.6</v>
      </c>
      <c r="H951" s="19">
        <f t="shared" si="99"/>
        <v>994.5999999999999</v>
      </c>
      <c r="I951" s="17">
        <v>994.6</v>
      </c>
      <c r="J951" s="19">
        <f t="shared" si="100"/>
        <v>153.85786842370547</v>
      </c>
      <c r="K951" s="19">
        <f t="shared" si="101"/>
        <v>191.90740842370548</v>
      </c>
      <c r="L951" s="19">
        <f t="shared" si="98"/>
        <v>220.91326842370546</v>
      </c>
      <c r="M951" s="23">
        <f t="shared" si="102"/>
        <v>206.41033842370547</v>
      </c>
      <c r="O951" s="17">
        <v>55.7</v>
      </c>
      <c r="P951" s="24">
        <v>0.862</v>
      </c>
      <c r="Q951" s="30">
        <f t="shared" si="103"/>
        <v>77.2</v>
      </c>
      <c r="R951">
        <v>77.2</v>
      </c>
      <c r="S951" s="24">
        <v>4.03</v>
      </c>
      <c r="T951" s="29">
        <v>-0.124</v>
      </c>
      <c r="U951" s="29">
        <f t="shared" si="97"/>
        <v>-11.652</v>
      </c>
      <c r="V951" s="26">
        <v>12.466</v>
      </c>
      <c r="W951" s="23">
        <v>206.41033842370547</v>
      </c>
    </row>
    <row r="952" spans="1:23" ht="12.75">
      <c r="A952" s="1">
        <v>36346</v>
      </c>
      <c r="B952" s="14">
        <v>186</v>
      </c>
      <c r="C952" s="2">
        <v>0.936574101</v>
      </c>
      <c r="D952" s="15">
        <v>0.936574101</v>
      </c>
      <c r="E952" s="3">
        <v>9426</v>
      </c>
      <c r="F952" s="16">
        <v>0</v>
      </c>
      <c r="G952" s="18">
        <v>1034.7</v>
      </c>
      <c r="H952" s="19">
        <f t="shared" si="99"/>
        <v>999.7</v>
      </c>
      <c r="I952" s="17">
        <v>999.7</v>
      </c>
      <c r="J952" s="19">
        <f t="shared" si="100"/>
        <v>111.38658093738078</v>
      </c>
      <c r="K952" s="19">
        <f t="shared" si="101"/>
        <v>149.4361209373808</v>
      </c>
      <c r="L952" s="19">
        <f t="shared" si="98"/>
        <v>178.44198093738078</v>
      </c>
      <c r="M952" s="23">
        <f t="shared" si="102"/>
        <v>163.93905093738078</v>
      </c>
      <c r="O952" s="17">
        <v>55.3</v>
      </c>
      <c r="P952" s="24">
        <v>0.854</v>
      </c>
      <c r="Q952" s="30">
        <f t="shared" si="103"/>
        <v>76.39999999999999</v>
      </c>
      <c r="R952">
        <v>76.4</v>
      </c>
      <c r="S952" s="24">
        <v>4.219</v>
      </c>
      <c r="T952" s="29">
        <v>40.868</v>
      </c>
      <c r="U952" s="29">
        <f t="shared" si="97"/>
        <v>-12.644</v>
      </c>
      <c r="V952" s="26">
        <v>12.466</v>
      </c>
      <c r="W952" s="23">
        <v>163.93905093738078</v>
      </c>
    </row>
    <row r="953" spans="1:23" ht="12.75">
      <c r="A953" s="1">
        <v>36346</v>
      </c>
      <c r="B953" s="14">
        <v>186</v>
      </c>
      <c r="C953" s="2">
        <v>0.936689794</v>
      </c>
      <c r="D953" s="15">
        <v>0.936689794</v>
      </c>
      <c r="E953" s="3">
        <v>9436</v>
      </c>
      <c r="F953" s="16">
        <v>0</v>
      </c>
      <c r="G953" s="18">
        <v>1040.9</v>
      </c>
      <c r="H953" s="19">
        <f t="shared" si="99"/>
        <v>1005.9000000000001</v>
      </c>
      <c r="I953" s="17">
        <v>1005.9</v>
      </c>
      <c r="J953" s="19">
        <f t="shared" si="100"/>
        <v>60.04567297003658</v>
      </c>
      <c r="K953" s="19">
        <f t="shared" si="101"/>
        <v>98.09521297003658</v>
      </c>
      <c r="L953" s="19">
        <f t="shared" si="98"/>
        <v>127.10107297003658</v>
      </c>
      <c r="M953" s="23">
        <f t="shared" si="102"/>
        <v>112.59814297003658</v>
      </c>
      <c r="O953" s="17">
        <v>55.8</v>
      </c>
      <c r="P953" s="24">
        <v>0.838</v>
      </c>
      <c r="Q953" s="30">
        <f t="shared" si="103"/>
        <v>74.8</v>
      </c>
      <c r="R953">
        <v>74.8</v>
      </c>
      <c r="S953" s="24">
        <v>3.96</v>
      </c>
      <c r="T953" s="29">
        <v>-2.242</v>
      </c>
      <c r="U953" s="29">
        <f t="shared" si="97"/>
        <v>-6.669666666666667</v>
      </c>
      <c r="V953" s="26">
        <v>12.464</v>
      </c>
      <c r="W953" s="23">
        <v>112.59814297003658</v>
      </c>
    </row>
    <row r="954" spans="1:23" ht="12.75">
      <c r="A954" s="1">
        <v>36346</v>
      </c>
      <c r="B954" s="14">
        <v>186</v>
      </c>
      <c r="C954" s="2">
        <v>0.936805546</v>
      </c>
      <c r="D954" s="15">
        <v>0.936805546</v>
      </c>
      <c r="E954" s="3">
        <v>9446</v>
      </c>
      <c r="F954" s="16">
        <v>0</v>
      </c>
      <c r="G954" s="18">
        <v>1046.7</v>
      </c>
      <c r="H954" s="19">
        <f t="shared" si="99"/>
        <v>1011.7</v>
      </c>
      <c r="I954" s="17">
        <v>1011.7</v>
      </c>
      <c r="J954" s="19">
        <f t="shared" si="100"/>
        <v>12.302759974716656</v>
      </c>
      <c r="K954" s="19">
        <f t="shared" si="101"/>
        <v>50.35229997471666</v>
      </c>
      <c r="L954" s="19">
        <f t="shared" si="98"/>
        <v>79.35815997471666</v>
      </c>
      <c r="M954" s="23">
        <f t="shared" si="102"/>
        <v>64.85522997471665</v>
      </c>
      <c r="O954" s="17">
        <v>55.6</v>
      </c>
      <c r="P954" s="24">
        <v>0.833</v>
      </c>
      <c r="Q954" s="30">
        <f t="shared" si="103"/>
        <v>74.3</v>
      </c>
      <c r="R954">
        <v>74.3</v>
      </c>
      <c r="S954" s="24">
        <v>3.921</v>
      </c>
      <c r="T954" s="29">
        <v>-24.251</v>
      </c>
      <c r="U954" s="29">
        <f t="shared" si="97"/>
        <v>-7.695333333333334</v>
      </c>
      <c r="V954" s="26">
        <v>12.478</v>
      </c>
      <c r="W954" s="23">
        <v>64.85522997471665</v>
      </c>
    </row>
    <row r="955" spans="1:23" ht="12.75">
      <c r="A955" s="1">
        <v>36346</v>
      </c>
      <c r="B955" s="14">
        <v>186</v>
      </c>
      <c r="C955" s="2">
        <v>0.936921299</v>
      </c>
      <c r="D955" s="15">
        <v>0.9369212962962963</v>
      </c>
      <c r="E955" s="3">
        <v>9456</v>
      </c>
      <c r="F955" s="16">
        <v>0</v>
      </c>
      <c r="G955" s="18">
        <v>1050.2</v>
      </c>
      <c r="H955" s="19">
        <f t="shared" si="99"/>
        <v>1015.2</v>
      </c>
      <c r="I955" s="17">
        <v>1015.2</v>
      </c>
      <c r="J955" s="19">
        <f t="shared" si="100"/>
        <v>-16.375377761817507</v>
      </c>
      <c r="K955" s="19">
        <f t="shared" si="101"/>
        <v>21.674162238182493</v>
      </c>
      <c r="L955" s="19">
        <f t="shared" si="98"/>
        <v>50.6800222381825</v>
      </c>
      <c r="M955" s="23">
        <f t="shared" si="102"/>
        <v>36.177092238182496</v>
      </c>
      <c r="O955" s="17">
        <v>55.7</v>
      </c>
      <c r="P955" s="24">
        <v>0.832</v>
      </c>
      <c r="Q955" s="30">
        <f t="shared" si="103"/>
        <v>74.2</v>
      </c>
      <c r="R955">
        <v>74.2</v>
      </c>
      <c r="S955" s="24">
        <v>4.03</v>
      </c>
      <c r="T955" s="29">
        <v>-4.159</v>
      </c>
      <c r="U955" s="29">
        <f t="shared" si="97"/>
        <v>-8.687333333333333</v>
      </c>
      <c r="V955" s="26">
        <v>12.514</v>
      </c>
      <c r="W955" s="23">
        <v>36.177092238182496</v>
      </c>
    </row>
    <row r="956" spans="1:23" ht="12.75">
      <c r="A956" s="1">
        <v>36346</v>
      </c>
      <c r="B956" s="14">
        <v>186</v>
      </c>
      <c r="C956" s="2">
        <v>0.937037051</v>
      </c>
      <c r="D956" s="15">
        <v>0.937037051</v>
      </c>
      <c r="E956" s="3">
        <v>9466</v>
      </c>
      <c r="F956" s="16">
        <v>0</v>
      </c>
      <c r="G956" s="18">
        <v>1047.6</v>
      </c>
      <c r="H956" s="19">
        <f t="shared" si="99"/>
        <v>1012.5999999999999</v>
      </c>
      <c r="I956" s="17">
        <v>1012.6</v>
      </c>
      <c r="J956" s="19">
        <f t="shared" si="100"/>
        <v>4.918916940358127</v>
      </c>
      <c r="K956" s="19">
        <f t="shared" si="101"/>
        <v>42.968456940358124</v>
      </c>
      <c r="L956" s="19">
        <f t="shared" si="98"/>
        <v>71.97431694035814</v>
      </c>
      <c r="M956" s="23">
        <f t="shared" si="102"/>
        <v>57.47138694035813</v>
      </c>
      <c r="O956" s="17">
        <v>54</v>
      </c>
      <c r="P956" s="24">
        <v>0.817</v>
      </c>
      <c r="Q956" s="30">
        <f t="shared" si="103"/>
        <v>72.69999999999999</v>
      </c>
      <c r="R956">
        <v>72.7</v>
      </c>
      <c r="S956" s="24">
        <v>3.991</v>
      </c>
      <c r="T956" s="29">
        <v>-5.168</v>
      </c>
      <c r="U956" s="29">
        <f t="shared" si="97"/>
        <v>0.820666666666667</v>
      </c>
      <c r="V956" s="26">
        <v>12.454</v>
      </c>
      <c r="W956" s="23">
        <v>57.47138694035813</v>
      </c>
    </row>
    <row r="957" spans="1:23" ht="12.75">
      <c r="A957" s="1">
        <v>36346</v>
      </c>
      <c r="B957" s="14">
        <v>186</v>
      </c>
      <c r="C957" s="2">
        <v>0.937152803</v>
      </c>
      <c r="D957" s="15">
        <v>0.937152803</v>
      </c>
      <c r="E957" s="3">
        <v>9476</v>
      </c>
      <c r="F957" s="16">
        <v>0</v>
      </c>
      <c r="G957" s="18">
        <v>1042.6</v>
      </c>
      <c r="H957" s="19">
        <f t="shared" si="99"/>
        <v>1007.5999999999999</v>
      </c>
      <c r="I957" s="17">
        <v>1007.6</v>
      </c>
      <c r="J957" s="19">
        <f t="shared" si="100"/>
        <v>46.02360126729163</v>
      </c>
      <c r="K957" s="19">
        <f t="shared" si="101"/>
        <v>84.07314126729163</v>
      </c>
      <c r="L957" s="19">
        <f t="shared" si="98"/>
        <v>113.07900126729163</v>
      </c>
      <c r="M957" s="23">
        <f t="shared" si="102"/>
        <v>98.57607126729164</v>
      </c>
      <c r="O957" s="17">
        <v>52.7</v>
      </c>
      <c r="P957" s="24">
        <v>0.833</v>
      </c>
      <c r="Q957" s="30">
        <f t="shared" si="103"/>
        <v>74.3</v>
      </c>
      <c r="R957">
        <v>74.3</v>
      </c>
      <c r="S957" s="24">
        <v>4.408</v>
      </c>
      <c r="T957" s="29">
        <v>77.722</v>
      </c>
      <c r="U957" s="29">
        <f t="shared" si="97"/>
        <v>13.795</v>
      </c>
      <c r="V957" s="26">
        <v>12.463</v>
      </c>
      <c r="W957" s="23">
        <v>98.57607126729164</v>
      </c>
    </row>
    <row r="958" spans="1:23" ht="12.75">
      <c r="A958" s="1">
        <v>36346</v>
      </c>
      <c r="B958" s="14">
        <v>186</v>
      </c>
      <c r="C958" s="2">
        <v>0.937268496</v>
      </c>
      <c r="D958" s="15">
        <v>0.937268496</v>
      </c>
      <c r="E958" s="3">
        <v>9486</v>
      </c>
      <c r="F958" s="16">
        <v>0</v>
      </c>
      <c r="G958" s="18">
        <v>1038.3</v>
      </c>
      <c r="H958" s="19">
        <f t="shared" si="99"/>
        <v>1003.3</v>
      </c>
      <c r="I958" s="17">
        <v>1003.3</v>
      </c>
      <c r="J958" s="19">
        <f t="shared" si="100"/>
        <v>81.53709803335295</v>
      </c>
      <c r="K958" s="19">
        <f t="shared" si="101"/>
        <v>119.58663803335295</v>
      </c>
      <c r="L958" s="19">
        <f t="shared" si="98"/>
        <v>148.59249803335297</v>
      </c>
      <c r="M958" s="23">
        <f t="shared" si="102"/>
        <v>134.08956803335298</v>
      </c>
      <c r="O958" s="17">
        <v>52.2</v>
      </c>
      <c r="P958" s="24">
        <v>0.854</v>
      </c>
      <c r="Q958" s="30">
        <f t="shared" si="103"/>
        <v>76.39999999999999</v>
      </c>
      <c r="R958">
        <v>76.4</v>
      </c>
      <c r="S958" s="24">
        <v>4.43</v>
      </c>
      <c r="T958" s="29">
        <v>76.814</v>
      </c>
      <c r="U958" s="29">
        <f t="shared" si="97"/>
        <v>19.785999999999998</v>
      </c>
      <c r="V958" s="26">
        <v>12.463</v>
      </c>
      <c r="W958" s="23">
        <v>134.08956803335298</v>
      </c>
    </row>
    <row r="959" spans="1:23" ht="12.75">
      <c r="A959" s="1">
        <v>36346</v>
      </c>
      <c r="B959" s="14">
        <v>186</v>
      </c>
      <c r="C959" s="2">
        <v>0.937384248</v>
      </c>
      <c r="D959" s="15">
        <v>0.937384248</v>
      </c>
      <c r="E959" s="3">
        <v>9496</v>
      </c>
      <c r="F959" s="16">
        <v>0</v>
      </c>
      <c r="G959" s="18">
        <v>1035.4</v>
      </c>
      <c r="H959" s="19">
        <f t="shared" si="99"/>
        <v>1000.4000000000001</v>
      </c>
      <c r="I959" s="17">
        <v>1000.4</v>
      </c>
      <c r="J959" s="19">
        <f t="shared" si="100"/>
        <v>105.57410536342817</v>
      </c>
      <c r="K959" s="19">
        <f t="shared" si="101"/>
        <v>143.62364536342818</v>
      </c>
      <c r="L959" s="19">
        <f t="shared" si="98"/>
        <v>172.62950536342817</v>
      </c>
      <c r="M959" s="23">
        <f t="shared" si="102"/>
        <v>158.12657536342817</v>
      </c>
      <c r="O959" s="17">
        <v>52.7</v>
      </c>
      <c r="P959" s="24">
        <v>0.862</v>
      </c>
      <c r="Q959" s="30">
        <f t="shared" si="103"/>
        <v>77.2</v>
      </c>
      <c r="R959">
        <v>77.2</v>
      </c>
      <c r="S959" s="24">
        <v>3.96</v>
      </c>
      <c r="T959" s="29">
        <v>-8.195</v>
      </c>
      <c r="U959" s="29">
        <f t="shared" si="97"/>
        <v>18.79383333333333</v>
      </c>
      <c r="V959" s="26">
        <v>12.507</v>
      </c>
      <c r="W959" s="23">
        <v>158.12657536342817</v>
      </c>
    </row>
    <row r="960" spans="1:23" ht="12.75">
      <c r="A960" s="1">
        <v>36346</v>
      </c>
      <c r="B960" s="14">
        <v>186</v>
      </c>
      <c r="C960" s="2">
        <v>0.9375</v>
      </c>
      <c r="D960" s="15">
        <v>0.9375</v>
      </c>
      <c r="E960" s="3">
        <v>9506</v>
      </c>
      <c r="F960" s="16">
        <v>0</v>
      </c>
      <c r="G960" s="18">
        <v>1033.4</v>
      </c>
      <c r="H960" s="19">
        <f t="shared" si="99"/>
        <v>998.4000000000001</v>
      </c>
      <c r="I960" s="17">
        <v>998.4</v>
      </c>
      <c r="J960" s="19">
        <f t="shared" si="100"/>
        <v>122.19198437745644</v>
      </c>
      <c r="K960" s="19">
        <f t="shared" si="101"/>
        <v>160.24152437745644</v>
      </c>
      <c r="L960" s="19">
        <f t="shared" si="98"/>
        <v>189.24738437745646</v>
      </c>
      <c r="M960" s="23">
        <f t="shared" si="102"/>
        <v>174.74445437745646</v>
      </c>
      <c r="O960" s="17">
        <v>53.9</v>
      </c>
      <c r="P960" s="24">
        <v>0.862</v>
      </c>
      <c r="Q960" s="30">
        <f t="shared" si="103"/>
        <v>77.2</v>
      </c>
      <c r="R960">
        <v>77.2</v>
      </c>
      <c r="S960" s="24">
        <v>4.692</v>
      </c>
      <c r="T960" s="29">
        <v>137.695</v>
      </c>
      <c r="U960" s="29">
        <f t="shared" si="97"/>
        <v>45.78483333333333</v>
      </c>
      <c r="V960" s="26">
        <v>12.462</v>
      </c>
      <c r="W960" s="23">
        <v>174.74445437745646</v>
      </c>
    </row>
    <row r="961" spans="1:23" ht="12.75">
      <c r="A961" s="1">
        <v>36346</v>
      </c>
      <c r="B961" s="14">
        <v>186</v>
      </c>
      <c r="C961" s="2">
        <v>0.937615752</v>
      </c>
      <c r="D961" s="15">
        <v>0.937615752</v>
      </c>
      <c r="E961" s="3">
        <v>9516</v>
      </c>
      <c r="F961" s="16">
        <v>0</v>
      </c>
      <c r="G961" s="18">
        <v>1030.3</v>
      </c>
      <c r="H961" s="19">
        <f t="shared" si="99"/>
        <v>995.3</v>
      </c>
      <c r="I961" s="17">
        <v>995.3</v>
      </c>
      <c r="J961" s="19">
        <f t="shared" si="100"/>
        <v>148.01559876174304</v>
      </c>
      <c r="K961" s="19">
        <f t="shared" si="101"/>
        <v>186.06513876174304</v>
      </c>
      <c r="L961" s="19">
        <f t="shared" si="98"/>
        <v>215.07099876174306</v>
      </c>
      <c r="M961" s="23">
        <f t="shared" si="102"/>
        <v>200.56806876174306</v>
      </c>
      <c r="O961" s="17">
        <v>53.4</v>
      </c>
      <c r="P961" s="24">
        <v>0.864</v>
      </c>
      <c r="Q961" s="30">
        <f t="shared" si="103"/>
        <v>77.4</v>
      </c>
      <c r="R961">
        <v>77.4</v>
      </c>
      <c r="S961" s="24">
        <v>3.46</v>
      </c>
      <c r="T961" s="29">
        <v>-115.313</v>
      </c>
      <c r="U961" s="29">
        <f t="shared" si="97"/>
        <v>27.25916666666667</v>
      </c>
      <c r="V961" s="26">
        <v>12.471</v>
      </c>
      <c r="W961" s="23">
        <v>200.56806876174306</v>
      </c>
    </row>
    <row r="962" spans="1:23" ht="12.75">
      <c r="A962" s="1">
        <v>36346</v>
      </c>
      <c r="B962" s="14">
        <v>186</v>
      </c>
      <c r="C962" s="2">
        <v>0.937731504</v>
      </c>
      <c r="D962" s="15">
        <v>0.937731504</v>
      </c>
      <c r="E962" s="3">
        <v>9526</v>
      </c>
      <c r="F962" s="16">
        <v>0</v>
      </c>
      <c r="G962" s="18">
        <v>1027.4</v>
      </c>
      <c r="H962" s="19">
        <f t="shared" si="99"/>
        <v>992.4000000000001</v>
      </c>
      <c r="I962" s="17">
        <v>992.4</v>
      </c>
      <c r="J962" s="19">
        <f t="shared" si="100"/>
        <v>172.2460923628182</v>
      </c>
      <c r="K962" s="19">
        <f t="shared" si="101"/>
        <v>210.2956323628182</v>
      </c>
      <c r="L962" s="19">
        <f t="shared" si="98"/>
        <v>239.30149236281818</v>
      </c>
      <c r="M962" s="23">
        <f t="shared" si="102"/>
        <v>224.7985623628182</v>
      </c>
      <c r="O962" s="17">
        <v>54</v>
      </c>
      <c r="P962" s="24">
        <v>0.864</v>
      </c>
      <c r="Q962" s="30">
        <f t="shared" si="103"/>
        <v>77.4</v>
      </c>
      <c r="R962">
        <v>77.4</v>
      </c>
      <c r="S962" s="24">
        <v>4.804</v>
      </c>
      <c r="T962" s="29">
        <v>156.678</v>
      </c>
      <c r="U962" s="29">
        <f t="shared" si="97"/>
        <v>54.2335</v>
      </c>
      <c r="V962" s="26">
        <v>12.459</v>
      </c>
      <c r="W962" s="23">
        <v>224.7985623628182</v>
      </c>
    </row>
    <row r="963" spans="1:23" ht="12.75">
      <c r="A963" s="1">
        <v>36346</v>
      </c>
      <c r="B963" s="14">
        <v>186</v>
      </c>
      <c r="C963" s="2">
        <v>0.937847197</v>
      </c>
      <c r="D963" s="15">
        <v>0.937847197</v>
      </c>
      <c r="E963" s="3">
        <v>9536</v>
      </c>
      <c r="F963" s="16">
        <v>0</v>
      </c>
      <c r="G963" s="18">
        <v>1025.2</v>
      </c>
      <c r="H963" s="19">
        <f t="shared" si="99"/>
        <v>990.2</v>
      </c>
      <c r="I963" s="17">
        <v>990.2</v>
      </c>
      <c r="J963" s="19">
        <f t="shared" si="100"/>
        <v>190.6751254675104</v>
      </c>
      <c r="K963" s="19">
        <f t="shared" si="101"/>
        <v>228.72466546751042</v>
      </c>
      <c r="L963" s="19">
        <f t="shared" si="98"/>
        <v>257.7305254675104</v>
      </c>
      <c r="M963" s="23">
        <f t="shared" si="102"/>
        <v>243.2275954675104</v>
      </c>
      <c r="O963" s="17">
        <v>54</v>
      </c>
      <c r="P963" s="24">
        <v>0.869</v>
      </c>
      <c r="Q963" s="30">
        <f t="shared" si="103"/>
        <v>77.9</v>
      </c>
      <c r="R963">
        <v>77.9</v>
      </c>
      <c r="S963" s="24">
        <v>4.139</v>
      </c>
      <c r="T963" s="29">
        <v>8.77</v>
      </c>
      <c r="U963" s="29">
        <f aca="true" t="shared" si="104" ref="U963:U1000">AVERAGE(T958:T963)</f>
        <v>42.741499999999995</v>
      </c>
      <c r="V963" s="26">
        <v>12.491</v>
      </c>
      <c r="W963" s="23">
        <v>243.2275954675104</v>
      </c>
    </row>
    <row r="964" spans="1:23" ht="12.75">
      <c r="A964" s="1">
        <v>36346</v>
      </c>
      <c r="B964" s="14">
        <v>186</v>
      </c>
      <c r="C964" s="2">
        <v>0.937962949</v>
      </c>
      <c r="D964" s="15">
        <v>0.937962949</v>
      </c>
      <c r="E964" s="3">
        <v>9546</v>
      </c>
      <c r="F964" s="16">
        <v>0</v>
      </c>
      <c r="G964" s="18">
        <v>1023.4</v>
      </c>
      <c r="H964" s="19">
        <f t="shared" si="99"/>
        <v>988.4</v>
      </c>
      <c r="I964" s="17">
        <v>988.4</v>
      </c>
      <c r="J964" s="19">
        <f t="shared" si="100"/>
        <v>205.78390601243478</v>
      </c>
      <c r="K964" s="19">
        <f t="shared" si="101"/>
        <v>243.8334460124348</v>
      </c>
      <c r="L964" s="19">
        <f t="shared" si="98"/>
        <v>272.8393060124348</v>
      </c>
      <c r="M964" s="23">
        <f t="shared" si="102"/>
        <v>258.3363760124348</v>
      </c>
      <c r="O964" s="17">
        <v>54.6</v>
      </c>
      <c r="P964" s="24">
        <v>0.848</v>
      </c>
      <c r="Q964" s="30">
        <f t="shared" si="103"/>
        <v>75.8</v>
      </c>
      <c r="R964">
        <v>75.8</v>
      </c>
      <c r="S964" s="24">
        <v>4.368</v>
      </c>
      <c r="T964" s="29">
        <v>70.66</v>
      </c>
      <c r="U964" s="29">
        <f t="shared" si="104"/>
        <v>41.715833333333336</v>
      </c>
      <c r="V964" s="26">
        <v>12.502</v>
      </c>
      <c r="W964" s="23">
        <v>258.3363760124348</v>
      </c>
    </row>
    <row r="965" spans="1:23" ht="12.75">
      <c r="A965" s="1">
        <v>36346</v>
      </c>
      <c r="B965" s="14">
        <v>186</v>
      </c>
      <c r="C965" s="2">
        <v>0.938078701</v>
      </c>
      <c r="D965" s="15">
        <v>0.938078701</v>
      </c>
      <c r="E965" s="3">
        <v>9556</v>
      </c>
      <c r="F965" s="16">
        <v>0</v>
      </c>
      <c r="G965" s="18">
        <v>1020.5</v>
      </c>
      <c r="H965" s="19">
        <f t="shared" si="99"/>
        <v>985.5</v>
      </c>
      <c r="I965" s="17">
        <v>985.5</v>
      </c>
      <c r="J965" s="19">
        <f t="shared" si="100"/>
        <v>230.18380094650178</v>
      </c>
      <c r="K965" s="19">
        <f t="shared" si="101"/>
        <v>268.23334094650176</v>
      </c>
      <c r="L965" s="19">
        <f t="shared" si="98"/>
        <v>297.2392009465018</v>
      </c>
      <c r="M965" s="23">
        <f t="shared" si="102"/>
        <v>282.7362709465018</v>
      </c>
      <c r="O965" s="17">
        <v>54.5</v>
      </c>
      <c r="P965" s="24">
        <v>0.874</v>
      </c>
      <c r="Q965" s="30">
        <f t="shared" si="103"/>
        <v>78.4</v>
      </c>
      <c r="R965">
        <v>78.4</v>
      </c>
      <c r="S965" s="24">
        <v>4.099</v>
      </c>
      <c r="T965" s="29">
        <v>6.651</v>
      </c>
      <c r="U965" s="29">
        <f t="shared" si="104"/>
        <v>44.19016666666667</v>
      </c>
      <c r="V965" s="26">
        <v>12.456</v>
      </c>
      <c r="W965" s="23">
        <v>282.7362709465018</v>
      </c>
    </row>
    <row r="966" spans="1:23" ht="12.75">
      <c r="A966" s="1">
        <v>36346</v>
      </c>
      <c r="B966" s="14">
        <v>186</v>
      </c>
      <c r="C966" s="2">
        <v>0.938194454</v>
      </c>
      <c r="D966" s="15">
        <v>0.938194454</v>
      </c>
      <c r="E966" s="3">
        <v>9566</v>
      </c>
      <c r="F966" s="16">
        <v>0</v>
      </c>
      <c r="G966" s="18">
        <v>1018.4</v>
      </c>
      <c r="H966" s="19">
        <f t="shared" si="99"/>
        <v>983.4</v>
      </c>
      <c r="I966" s="17">
        <v>983.4</v>
      </c>
      <c r="J966" s="19">
        <f t="shared" si="100"/>
        <v>247.89755430506003</v>
      </c>
      <c r="K966" s="19">
        <f t="shared" si="101"/>
        <v>285.94709430506003</v>
      </c>
      <c r="L966" s="19">
        <f t="shared" si="98"/>
        <v>314.95295430506</v>
      </c>
      <c r="M966" s="23">
        <f t="shared" si="102"/>
        <v>300.45002430506</v>
      </c>
      <c r="O966" s="17">
        <v>55</v>
      </c>
      <c r="P966" s="24">
        <v>0.873</v>
      </c>
      <c r="Q966" s="30">
        <f t="shared" si="103"/>
        <v>78.3</v>
      </c>
      <c r="R966">
        <v>78.3</v>
      </c>
      <c r="S966" s="24">
        <v>4.705</v>
      </c>
      <c r="T966" s="29">
        <v>131.743</v>
      </c>
      <c r="U966" s="29">
        <f t="shared" si="104"/>
        <v>43.19816666666666</v>
      </c>
      <c r="V966" s="26">
        <v>12.461</v>
      </c>
      <c r="W966" s="23">
        <v>300.45002430506</v>
      </c>
    </row>
    <row r="967" spans="1:23" ht="12.75">
      <c r="A967" s="1">
        <v>36346</v>
      </c>
      <c r="B967" s="14">
        <v>186</v>
      </c>
      <c r="C967" s="2">
        <v>0.938310206</v>
      </c>
      <c r="D967" s="15">
        <v>0.938310206</v>
      </c>
      <c r="E967" s="3">
        <v>9576</v>
      </c>
      <c r="F967" s="16">
        <v>0</v>
      </c>
      <c r="G967" s="18">
        <v>1015.1</v>
      </c>
      <c r="H967" s="19">
        <f t="shared" si="99"/>
        <v>980.1</v>
      </c>
      <c r="I967" s="17">
        <v>980.1</v>
      </c>
      <c r="J967" s="19">
        <f t="shared" si="100"/>
        <v>275.8100221727059</v>
      </c>
      <c r="K967" s="19">
        <f t="shared" si="101"/>
        <v>313.85956217270586</v>
      </c>
      <c r="L967" s="19">
        <f t="shared" si="98"/>
        <v>342.8654221727059</v>
      </c>
      <c r="M967" s="23">
        <f t="shared" si="102"/>
        <v>328.36249217270586</v>
      </c>
      <c r="O967" s="17">
        <v>55.5</v>
      </c>
      <c r="P967" s="24">
        <v>0.866</v>
      </c>
      <c r="Q967" s="30">
        <f t="shared" si="103"/>
        <v>77.6</v>
      </c>
      <c r="R967">
        <v>77.6</v>
      </c>
      <c r="S967" s="24">
        <v>4.464</v>
      </c>
      <c r="T967" s="29">
        <v>88.734</v>
      </c>
      <c r="U967" s="29">
        <f t="shared" si="104"/>
        <v>77.206</v>
      </c>
      <c r="V967" s="26">
        <v>12.455</v>
      </c>
      <c r="W967" s="23">
        <v>328.36249217270586</v>
      </c>
    </row>
    <row r="968" spans="1:23" ht="12.75">
      <c r="A968" s="1">
        <v>36346</v>
      </c>
      <c r="B968" s="14">
        <v>186</v>
      </c>
      <c r="C968" s="2">
        <v>0.938425899</v>
      </c>
      <c r="D968" s="15">
        <v>0.938425899</v>
      </c>
      <c r="E968" s="3">
        <v>9586</v>
      </c>
      <c r="F968" s="16">
        <v>0</v>
      </c>
      <c r="G968" s="18">
        <v>1012.9</v>
      </c>
      <c r="H968" s="19">
        <f t="shared" si="99"/>
        <v>977.9</v>
      </c>
      <c r="I968" s="17">
        <v>977.9</v>
      </c>
      <c r="J968" s="19">
        <f t="shared" si="100"/>
        <v>294.4705949063927</v>
      </c>
      <c r="K968" s="19">
        <f t="shared" si="101"/>
        <v>332.5201349063927</v>
      </c>
      <c r="L968" s="19">
        <f t="shared" si="98"/>
        <v>361.5259949063927</v>
      </c>
      <c r="M968" s="23">
        <f t="shared" si="102"/>
        <v>347.02306490639273</v>
      </c>
      <c r="O968" s="17">
        <v>56</v>
      </c>
      <c r="P968" s="24">
        <v>0.863</v>
      </c>
      <c r="Q968" s="30">
        <f t="shared" si="103"/>
        <v>77.3</v>
      </c>
      <c r="R968">
        <v>77.3</v>
      </c>
      <c r="S968" s="24">
        <v>4.21</v>
      </c>
      <c r="T968" s="29">
        <v>24.624</v>
      </c>
      <c r="U968" s="29">
        <f t="shared" si="104"/>
        <v>55.197</v>
      </c>
      <c r="V968" s="26">
        <v>12.501</v>
      </c>
      <c r="W968" s="23">
        <v>347.02306490639273</v>
      </c>
    </row>
    <row r="969" spans="1:23" ht="12.75">
      <c r="A969" s="1">
        <v>36346</v>
      </c>
      <c r="B969" s="14">
        <v>186</v>
      </c>
      <c r="C969" s="2">
        <v>0.938541651</v>
      </c>
      <c r="D969" s="15">
        <v>0.938541651</v>
      </c>
      <c r="E969" s="3">
        <v>9596</v>
      </c>
      <c r="F969" s="16">
        <v>0</v>
      </c>
      <c r="G969" s="18">
        <v>1010.5</v>
      </c>
      <c r="H969" s="19">
        <f t="shared" si="99"/>
        <v>975.5</v>
      </c>
      <c r="I969" s="17">
        <v>975.5</v>
      </c>
      <c r="J969" s="19">
        <f t="shared" si="100"/>
        <v>314.87552305303166</v>
      </c>
      <c r="K969" s="19">
        <f t="shared" si="101"/>
        <v>352.92506305303164</v>
      </c>
      <c r="L969" s="19">
        <f aca="true" t="shared" si="105" ref="L969:L1032">(J969+67.0554)</f>
        <v>381.9309230530317</v>
      </c>
      <c r="M969" s="23">
        <f t="shared" si="102"/>
        <v>367.4279930530316</v>
      </c>
      <c r="O969" s="17">
        <v>56.6</v>
      </c>
      <c r="P969" s="24">
        <v>0.87</v>
      </c>
      <c r="Q969" s="30">
        <f t="shared" si="103"/>
        <v>78</v>
      </c>
      <c r="R969">
        <v>78</v>
      </c>
      <c r="S969" s="24">
        <v>4.425</v>
      </c>
      <c r="T969" s="29">
        <v>65.615</v>
      </c>
      <c r="U969" s="29">
        <f t="shared" si="104"/>
        <v>64.67116666666666</v>
      </c>
      <c r="V969" s="26">
        <v>12.455</v>
      </c>
      <c r="W969" s="23">
        <v>367.4279930530316</v>
      </c>
    </row>
    <row r="970" spans="1:23" ht="12.75">
      <c r="A970" s="1">
        <v>36346</v>
      </c>
      <c r="B970" s="14">
        <v>186</v>
      </c>
      <c r="C970" s="2">
        <v>0.938657403</v>
      </c>
      <c r="D970" s="15">
        <v>0.938657403</v>
      </c>
      <c r="E970" s="3">
        <v>9606</v>
      </c>
      <c r="F970" s="16">
        <v>0</v>
      </c>
      <c r="G970" s="18">
        <v>1008.7</v>
      </c>
      <c r="H970" s="19">
        <f aca="true" t="shared" si="106" ref="H970:H1033">(G970-35)</f>
        <v>973.7</v>
      </c>
      <c r="I970" s="17">
        <v>973.7</v>
      </c>
      <c r="J970" s="19">
        <f aca="true" t="shared" si="107" ref="J970:J1033">(8303.951372*LN(1013.2/H970))</f>
        <v>330.2121911408827</v>
      </c>
      <c r="K970" s="19">
        <f aca="true" t="shared" si="108" ref="K970:K1033">(J970+38.04954)</f>
        <v>368.26173114088266</v>
      </c>
      <c r="L970" s="19">
        <f t="shared" si="105"/>
        <v>397.2675911408827</v>
      </c>
      <c r="M970" s="23">
        <f aca="true" t="shared" si="109" ref="M970:M1033">AVERAGE(K970:L970)</f>
        <v>382.7646611408827</v>
      </c>
      <c r="O970" s="17">
        <v>57</v>
      </c>
      <c r="P970" s="24">
        <v>0.863</v>
      </c>
      <c r="Q970" s="30">
        <f aca="true" t="shared" si="110" ref="Q970:Q1033">((P970*100)-9)</f>
        <v>77.3</v>
      </c>
      <c r="R970">
        <v>77.3</v>
      </c>
      <c r="S970" s="24">
        <v>4.614</v>
      </c>
      <c r="T970" s="29">
        <v>106.707</v>
      </c>
      <c r="U970" s="29">
        <f t="shared" si="104"/>
        <v>70.67899999999999</v>
      </c>
      <c r="V970" s="26">
        <v>12.501</v>
      </c>
      <c r="W970" s="23">
        <v>382.7646611408827</v>
      </c>
    </row>
    <row r="971" spans="1:23" ht="12.75">
      <c r="A971" s="1">
        <v>36346</v>
      </c>
      <c r="B971" s="14">
        <v>186</v>
      </c>
      <c r="C971" s="2">
        <v>0.938773155</v>
      </c>
      <c r="D971" s="15">
        <v>0.938773155</v>
      </c>
      <c r="E971" s="3">
        <v>9616</v>
      </c>
      <c r="F971" s="16">
        <v>0</v>
      </c>
      <c r="G971" s="18">
        <v>1005.7</v>
      </c>
      <c r="H971" s="19">
        <f t="shared" si="106"/>
        <v>970.7</v>
      </c>
      <c r="I971" s="17">
        <v>970.7</v>
      </c>
      <c r="J971" s="19">
        <f t="shared" si="107"/>
        <v>355.83641854648494</v>
      </c>
      <c r="K971" s="19">
        <f t="shared" si="108"/>
        <v>393.8859585464849</v>
      </c>
      <c r="L971" s="19">
        <f t="shared" si="105"/>
        <v>422.89181854648496</v>
      </c>
      <c r="M971" s="23">
        <f t="shared" si="109"/>
        <v>408.38888854648496</v>
      </c>
      <c r="O971" s="17">
        <v>57.7</v>
      </c>
      <c r="P971" s="24">
        <v>0.877</v>
      </c>
      <c r="Q971" s="30">
        <f t="shared" si="110"/>
        <v>78.7</v>
      </c>
      <c r="R971">
        <v>78.7</v>
      </c>
      <c r="S971" s="24">
        <v>4.489</v>
      </c>
      <c r="T971" s="29">
        <v>84.699</v>
      </c>
      <c r="U971" s="29">
        <f t="shared" si="104"/>
        <v>83.687</v>
      </c>
      <c r="V971" s="26">
        <v>12.465</v>
      </c>
      <c r="W971" s="23">
        <v>408.38888854648496</v>
      </c>
    </row>
    <row r="972" spans="1:23" ht="12.75">
      <c r="A972" s="1">
        <v>36346</v>
      </c>
      <c r="B972" s="14">
        <v>186</v>
      </c>
      <c r="C972" s="2">
        <v>0.938888907</v>
      </c>
      <c r="D972" s="15">
        <v>0.938888907</v>
      </c>
      <c r="E972" s="3">
        <v>9626</v>
      </c>
      <c r="F972" s="16">
        <v>0</v>
      </c>
      <c r="G972" s="18">
        <v>1002.9</v>
      </c>
      <c r="H972" s="19">
        <f t="shared" si="106"/>
        <v>967.9</v>
      </c>
      <c r="I972" s="17">
        <v>967.9</v>
      </c>
      <c r="J972" s="19">
        <f t="shared" si="107"/>
        <v>379.82391468782697</v>
      </c>
      <c r="K972" s="19">
        <f t="shared" si="108"/>
        <v>417.87345468782695</v>
      </c>
      <c r="L972" s="19">
        <f t="shared" si="105"/>
        <v>446.879314687827</v>
      </c>
      <c r="M972" s="23">
        <f t="shared" si="109"/>
        <v>432.376384687827</v>
      </c>
      <c r="O972" s="17">
        <v>58.3</v>
      </c>
      <c r="P972" s="24">
        <v>0.868</v>
      </c>
      <c r="Q972" s="30">
        <f t="shared" si="110"/>
        <v>77.8</v>
      </c>
      <c r="R972">
        <v>77.8</v>
      </c>
      <c r="S972" s="24">
        <v>4.329</v>
      </c>
      <c r="T972" s="29">
        <v>41.589</v>
      </c>
      <c r="U972" s="29">
        <f t="shared" si="104"/>
        <v>68.66133333333333</v>
      </c>
      <c r="V972" s="26">
        <v>12.476</v>
      </c>
      <c r="W972" s="23">
        <v>432.376384687827</v>
      </c>
    </row>
    <row r="973" spans="1:23" ht="12.75">
      <c r="A973" s="1">
        <v>36346</v>
      </c>
      <c r="B973" s="14">
        <v>186</v>
      </c>
      <c r="C973" s="2">
        <v>0.9390046</v>
      </c>
      <c r="D973" s="15">
        <v>0.9390046</v>
      </c>
      <c r="E973" s="3">
        <v>9636</v>
      </c>
      <c r="F973" s="16">
        <v>0</v>
      </c>
      <c r="G973" s="18">
        <v>1000.4</v>
      </c>
      <c r="H973" s="19">
        <f t="shared" si="106"/>
        <v>965.4</v>
      </c>
      <c r="I973" s="17">
        <v>965.4</v>
      </c>
      <c r="J973" s="19">
        <f t="shared" si="107"/>
        <v>401.3000332430325</v>
      </c>
      <c r="K973" s="19">
        <f t="shared" si="108"/>
        <v>439.34957324303247</v>
      </c>
      <c r="L973" s="19">
        <f t="shared" si="105"/>
        <v>468.3554332430325</v>
      </c>
      <c r="M973" s="23">
        <f t="shared" si="109"/>
        <v>453.8525032430325</v>
      </c>
      <c r="O973" s="17">
        <v>58.8</v>
      </c>
      <c r="P973" s="24">
        <v>0.883</v>
      </c>
      <c r="Q973" s="30">
        <f t="shared" si="110"/>
        <v>79.3</v>
      </c>
      <c r="R973">
        <v>79.3</v>
      </c>
      <c r="S973" s="24">
        <v>4.613</v>
      </c>
      <c r="T973" s="29">
        <v>103.58</v>
      </c>
      <c r="U973" s="29">
        <f t="shared" si="104"/>
        <v>71.13566666666667</v>
      </c>
      <c r="V973" s="26">
        <v>12.443</v>
      </c>
      <c r="W973" s="23">
        <v>453.8525032430325</v>
      </c>
    </row>
    <row r="974" spans="1:23" ht="12.75">
      <c r="A974" s="1">
        <v>36346</v>
      </c>
      <c r="B974" s="14">
        <v>186</v>
      </c>
      <c r="C974" s="2">
        <v>0.939120352</v>
      </c>
      <c r="D974" s="15">
        <v>0.939120352</v>
      </c>
      <c r="E974" s="3">
        <v>9646</v>
      </c>
      <c r="F974" s="16">
        <v>0</v>
      </c>
      <c r="G974" s="18">
        <v>997.5</v>
      </c>
      <c r="H974" s="19">
        <f t="shared" si="106"/>
        <v>962.5</v>
      </c>
      <c r="I974" s="17">
        <v>962.5</v>
      </c>
      <c r="J974" s="19">
        <f t="shared" si="107"/>
        <v>426.28211441100194</v>
      </c>
      <c r="K974" s="19">
        <f t="shared" si="108"/>
        <v>464.3316544110019</v>
      </c>
      <c r="L974" s="19">
        <f t="shared" si="105"/>
        <v>493.33751441100196</v>
      </c>
      <c r="M974" s="23">
        <f t="shared" si="109"/>
        <v>478.83458441100197</v>
      </c>
      <c r="O974" s="17">
        <v>59.3</v>
      </c>
      <c r="P974" s="24">
        <v>0.869</v>
      </c>
      <c r="Q974" s="30">
        <f t="shared" si="110"/>
        <v>77.9</v>
      </c>
      <c r="R974">
        <v>77.9</v>
      </c>
      <c r="S974" s="24">
        <v>4.752</v>
      </c>
      <c r="T974" s="29">
        <v>144.672</v>
      </c>
      <c r="U974" s="29">
        <f t="shared" si="104"/>
        <v>91.14366666666666</v>
      </c>
      <c r="V974" s="26">
        <v>12.496</v>
      </c>
      <c r="W974" s="23">
        <v>478.83458441100197</v>
      </c>
    </row>
    <row r="975" spans="1:23" ht="12.75">
      <c r="A975" s="1">
        <v>36346</v>
      </c>
      <c r="B975" s="14">
        <v>186</v>
      </c>
      <c r="C975" s="2">
        <v>0.939236104</v>
      </c>
      <c r="D975" s="15">
        <v>0.939236104</v>
      </c>
      <c r="E975" s="3">
        <v>9656</v>
      </c>
      <c r="F975" s="16">
        <v>0</v>
      </c>
      <c r="G975" s="18">
        <v>995.5</v>
      </c>
      <c r="H975" s="19">
        <f t="shared" si="106"/>
        <v>960.5</v>
      </c>
      <c r="I975" s="17">
        <v>960.5</v>
      </c>
      <c r="J975" s="19">
        <f t="shared" si="107"/>
        <v>443.55503040911526</v>
      </c>
      <c r="K975" s="19">
        <f t="shared" si="108"/>
        <v>481.60457040911524</v>
      </c>
      <c r="L975" s="19">
        <f t="shared" si="105"/>
        <v>510.6104304091153</v>
      </c>
      <c r="M975" s="23">
        <f t="shared" si="109"/>
        <v>496.10750040911523</v>
      </c>
      <c r="O975" s="17">
        <v>59.6</v>
      </c>
      <c r="P975" s="24">
        <v>0.883</v>
      </c>
      <c r="Q975" s="30">
        <f t="shared" si="110"/>
        <v>79.3</v>
      </c>
      <c r="R975">
        <v>79.3</v>
      </c>
      <c r="S975" s="24">
        <v>4.359</v>
      </c>
      <c r="T975" s="29">
        <v>59.663</v>
      </c>
      <c r="U975" s="29">
        <f t="shared" si="104"/>
        <v>90.15166666666666</v>
      </c>
      <c r="V975" s="26">
        <v>12.441</v>
      </c>
      <c r="W975" s="23">
        <v>496.10750040911523</v>
      </c>
    </row>
    <row r="976" spans="1:23" ht="12.75">
      <c r="A976" s="1">
        <v>36346</v>
      </c>
      <c r="B976" s="14">
        <v>186</v>
      </c>
      <c r="C976" s="2">
        <v>0.939351857</v>
      </c>
      <c r="D976" s="15">
        <v>0.939351857</v>
      </c>
      <c r="E976" s="3">
        <v>9666</v>
      </c>
      <c r="F976" s="16">
        <v>0</v>
      </c>
      <c r="G976" s="18">
        <v>993.4</v>
      </c>
      <c r="H976" s="19">
        <f t="shared" si="106"/>
        <v>958.4</v>
      </c>
      <c r="I976" s="17">
        <v>958.4</v>
      </c>
      <c r="J976" s="19">
        <f t="shared" si="107"/>
        <v>461.7303442273742</v>
      </c>
      <c r="K976" s="19">
        <f t="shared" si="108"/>
        <v>499.77988422737417</v>
      </c>
      <c r="L976" s="19">
        <f t="shared" si="105"/>
        <v>528.7857442273742</v>
      </c>
      <c r="M976" s="23">
        <f t="shared" si="109"/>
        <v>514.2828142273742</v>
      </c>
      <c r="O976" s="17">
        <v>60.4</v>
      </c>
      <c r="P976" s="24">
        <v>0.868</v>
      </c>
      <c r="Q976" s="30">
        <f t="shared" si="110"/>
        <v>77.8</v>
      </c>
      <c r="R976">
        <v>77.8</v>
      </c>
      <c r="S976" s="24">
        <v>4.489</v>
      </c>
      <c r="T976" s="29">
        <v>79.553</v>
      </c>
      <c r="U976" s="29">
        <f t="shared" si="104"/>
        <v>85.62599999999999</v>
      </c>
      <c r="V976" s="26">
        <v>12.499</v>
      </c>
      <c r="W976" s="23">
        <v>514.2828142273742</v>
      </c>
    </row>
    <row r="977" spans="1:23" ht="12.75">
      <c r="A977" s="1">
        <v>36346</v>
      </c>
      <c r="B977" s="14">
        <v>186</v>
      </c>
      <c r="C977" s="2">
        <v>0.939467609</v>
      </c>
      <c r="D977" s="15">
        <v>0.939467609</v>
      </c>
      <c r="E977" s="3">
        <v>9676</v>
      </c>
      <c r="F977" s="16">
        <v>0</v>
      </c>
      <c r="G977" s="18">
        <v>991.3</v>
      </c>
      <c r="H977" s="19">
        <f t="shared" si="106"/>
        <v>956.3</v>
      </c>
      <c r="I977" s="17">
        <v>956.3</v>
      </c>
      <c r="J977" s="19">
        <f t="shared" si="107"/>
        <v>479.94552663036535</v>
      </c>
      <c r="K977" s="19">
        <f t="shared" si="108"/>
        <v>517.9950666303654</v>
      </c>
      <c r="L977" s="19">
        <f t="shared" si="105"/>
        <v>547.0009266303654</v>
      </c>
      <c r="M977" s="23">
        <f t="shared" si="109"/>
        <v>532.4979966303654</v>
      </c>
      <c r="O977" s="17">
        <v>60.7</v>
      </c>
      <c r="P977" s="24">
        <v>0.897</v>
      </c>
      <c r="Q977" s="30">
        <f t="shared" si="110"/>
        <v>80.7</v>
      </c>
      <c r="R977">
        <v>80.7</v>
      </c>
      <c r="S977" s="24">
        <v>4.529</v>
      </c>
      <c r="T977" s="29">
        <v>78.544</v>
      </c>
      <c r="U977" s="29">
        <f t="shared" si="104"/>
        <v>84.60016666666667</v>
      </c>
      <c r="V977" s="26">
        <v>12.458</v>
      </c>
      <c r="W977" s="23">
        <v>532.4979966303654</v>
      </c>
    </row>
    <row r="978" spans="1:23" ht="12.75">
      <c r="A978" s="1">
        <v>36346</v>
      </c>
      <c r="B978" s="14">
        <v>186</v>
      </c>
      <c r="C978" s="2">
        <v>0.939583361</v>
      </c>
      <c r="D978" s="15">
        <v>0.939583361</v>
      </c>
      <c r="E978" s="3">
        <v>9686</v>
      </c>
      <c r="F978" s="16">
        <v>0</v>
      </c>
      <c r="G978" s="18">
        <v>988.7</v>
      </c>
      <c r="H978" s="19">
        <f t="shared" si="106"/>
        <v>953.7</v>
      </c>
      <c r="I978" s="17">
        <v>953.7</v>
      </c>
      <c r="J978" s="19">
        <f t="shared" si="107"/>
        <v>502.55315689523064</v>
      </c>
      <c r="K978" s="19">
        <f t="shared" si="108"/>
        <v>540.6026968952307</v>
      </c>
      <c r="L978" s="19">
        <f t="shared" si="105"/>
        <v>569.6085568952307</v>
      </c>
      <c r="M978" s="23">
        <f t="shared" si="109"/>
        <v>555.1056268952307</v>
      </c>
      <c r="O978" s="17">
        <v>61.4</v>
      </c>
      <c r="P978" s="24">
        <v>0.866</v>
      </c>
      <c r="Q978" s="30">
        <f t="shared" si="110"/>
        <v>77.6</v>
      </c>
      <c r="R978">
        <v>77.6</v>
      </c>
      <c r="S978" s="24">
        <v>4.468</v>
      </c>
      <c r="T978" s="29">
        <v>77.636</v>
      </c>
      <c r="U978" s="29">
        <f t="shared" si="104"/>
        <v>90.608</v>
      </c>
      <c r="V978" s="26">
        <v>12.496</v>
      </c>
      <c r="W978" s="23">
        <v>555.1056268952307</v>
      </c>
    </row>
    <row r="979" spans="1:23" ht="12.75">
      <c r="A979" s="1">
        <v>36346</v>
      </c>
      <c r="B979" s="14">
        <v>186</v>
      </c>
      <c r="C979" s="2">
        <v>0.939699054</v>
      </c>
      <c r="D979" s="15">
        <v>0.939699054</v>
      </c>
      <c r="E979" s="3">
        <v>9696</v>
      </c>
      <c r="F979" s="16">
        <v>0</v>
      </c>
      <c r="G979" s="18">
        <v>986.5</v>
      </c>
      <c r="H979" s="19">
        <f t="shared" si="106"/>
        <v>951.5</v>
      </c>
      <c r="I979" s="17">
        <v>951.5</v>
      </c>
      <c r="J979" s="19">
        <f t="shared" si="107"/>
        <v>521.7308822136243</v>
      </c>
      <c r="K979" s="19">
        <f t="shared" si="108"/>
        <v>559.7804222136243</v>
      </c>
      <c r="L979" s="19">
        <f t="shared" si="105"/>
        <v>588.7862822136243</v>
      </c>
      <c r="M979" s="23">
        <f t="shared" si="109"/>
        <v>574.2833522136243</v>
      </c>
      <c r="O979" s="17">
        <v>61.9</v>
      </c>
      <c r="P979" s="24">
        <v>0.894</v>
      </c>
      <c r="Q979" s="30">
        <f t="shared" si="110"/>
        <v>80.4</v>
      </c>
      <c r="R979">
        <v>80.4</v>
      </c>
      <c r="S979" s="24">
        <v>4.399</v>
      </c>
      <c r="T979" s="29">
        <v>55.627</v>
      </c>
      <c r="U979" s="29">
        <f t="shared" si="104"/>
        <v>82.61583333333333</v>
      </c>
      <c r="V979" s="26">
        <v>12.451</v>
      </c>
      <c r="W979" s="23">
        <v>574.2833522136243</v>
      </c>
    </row>
    <row r="980" spans="1:23" ht="12.75">
      <c r="A980" s="1">
        <v>36346</v>
      </c>
      <c r="B980" s="14">
        <v>186</v>
      </c>
      <c r="C980" s="2">
        <v>0.939814806</v>
      </c>
      <c r="D980" s="15">
        <v>0.939814806</v>
      </c>
      <c r="E980" s="3">
        <v>9706</v>
      </c>
      <c r="F980" s="16">
        <v>0</v>
      </c>
      <c r="G980" s="18">
        <v>984.2</v>
      </c>
      <c r="H980" s="19">
        <f t="shared" si="106"/>
        <v>949.2</v>
      </c>
      <c r="I980" s="17">
        <v>949.2</v>
      </c>
      <c r="J980" s="19">
        <f t="shared" si="107"/>
        <v>541.8277912238193</v>
      </c>
      <c r="K980" s="19">
        <f t="shared" si="108"/>
        <v>579.8773312238193</v>
      </c>
      <c r="L980" s="19">
        <f t="shared" si="105"/>
        <v>608.8831912238193</v>
      </c>
      <c r="M980" s="23">
        <f t="shared" si="109"/>
        <v>594.3802612238193</v>
      </c>
      <c r="O980" s="17">
        <v>62.3</v>
      </c>
      <c r="P980" s="24">
        <v>0.897</v>
      </c>
      <c r="Q980" s="30">
        <f t="shared" si="110"/>
        <v>80.7</v>
      </c>
      <c r="R980">
        <v>80.7</v>
      </c>
      <c r="S980" s="24">
        <v>4.753</v>
      </c>
      <c r="T980" s="29">
        <v>138.518</v>
      </c>
      <c r="U980" s="29">
        <f t="shared" si="104"/>
        <v>81.59016666666666</v>
      </c>
      <c r="V980" s="26">
        <v>12.535</v>
      </c>
      <c r="W980" s="23">
        <v>594.3802612238193</v>
      </c>
    </row>
    <row r="981" spans="1:23" ht="12.75">
      <c r="A981" s="1">
        <v>36346</v>
      </c>
      <c r="B981" s="14">
        <v>186</v>
      </c>
      <c r="C981" s="2">
        <v>0.939930558</v>
      </c>
      <c r="D981" s="15">
        <v>0.939930558</v>
      </c>
      <c r="E981" s="3">
        <v>9716</v>
      </c>
      <c r="F981" s="16">
        <v>0</v>
      </c>
      <c r="G981" s="18">
        <v>983.6</v>
      </c>
      <c r="H981" s="19">
        <f t="shared" si="106"/>
        <v>948.6</v>
      </c>
      <c r="I981" s="17">
        <v>948.6</v>
      </c>
      <c r="J981" s="19">
        <f t="shared" si="107"/>
        <v>547.0784720007237</v>
      </c>
      <c r="K981" s="19">
        <f t="shared" si="108"/>
        <v>585.1280120007236</v>
      </c>
      <c r="L981" s="19">
        <f t="shared" si="105"/>
        <v>614.1338720007236</v>
      </c>
      <c r="M981" s="23">
        <f t="shared" si="109"/>
        <v>599.6309420007236</v>
      </c>
      <c r="O981" s="17">
        <v>62.8</v>
      </c>
      <c r="P981" s="24">
        <v>0.897</v>
      </c>
      <c r="Q981" s="30">
        <f t="shared" si="110"/>
        <v>80.7</v>
      </c>
      <c r="R981">
        <v>80.7</v>
      </c>
      <c r="S981" s="24">
        <v>4.956</v>
      </c>
      <c r="T981" s="29">
        <v>179.509</v>
      </c>
      <c r="U981" s="29">
        <f t="shared" si="104"/>
        <v>101.5645</v>
      </c>
      <c r="V981" s="26">
        <v>12.49</v>
      </c>
      <c r="W981" s="23">
        <v>599.6309420007236</v>
      </c>
    </row>
    <row r="982" spans="1:23" ht="12.75">
      <c r="A982" s="1">
        <v>36346</v>
      </c>
      <c r="B982" s="14">
        <v>186</v>
      </c>
      <c r="C982" s="2">
        <v>0.94004631</v>
      </c>
      <c r="D982" s="15">
        <v>0.94004631</v>
      </c>
      <c r="E982" s="3">
        <v>9726</v>
      </c>
      <c r="F982" s="16">
        <v>0</v>
      </c>
      <c r="G982" s="18">
        <v>983.5</v>
      </c>
      <c r="H982" s="19">
        <f t="shared" si="106"/>
        <v>948.5</v>
      </c>
      <c r="I982" s="17">
        <v>948.5</v>
      </c>
      <c r="J982" s="19">
        <f t="shared" si="107"/>
        <v>547.953908338259</v>
      </c>
      <c r="K982" s="19">
        <f t="shared" si="108"/>
        <v>586.003448338259</v>
      </c>
      <c r="L982" s="19">
        <f t="shared" si="105"/>
        <v>615.009308338259</v>
      </c>
      <c r="M982" s="23">
        <f t="shared" si="109"/>
        <v>600.506378338259</v>
      </c>
      <c r="O982" s="17">
        <v>63.1</v>
      </c>
      <c r="P982" s="24">
        <v>0.894</v>
      </c>
      <c r="Q982" s="30">
        <f t="shared" si="110"/>
        <v>80.4</v>
      </c>
      <c r="R982">
        <v>80.4</v>
      </c>
      <c r="S982" s="24">
        <v>4.786</v>
      </c>
      <c r="T982" s="29">
        <v>136.601</v>
      </c>
      <c r="U982" s="29">
        <f t="shared" si="104"/>
        <v>111.0725</v>
      </c>
      <c r="V982" s="26">
        <v>12.49</v>
      </c>
      <c r="W982" s="23">
        <v>600.506378338259</v>
      </c>
    </row>
    <row r="983" spans="1:23" ht="12.75">
      <c r="A983" s="1">
        <v>36346</v>
      </c>
      <c r="B983" s="14">
        <v>186</v>
      </c>
      <c r="C983" s="2">
        <v>0.940162063</v>
      </c>
      <c r="D983" s="15">
        <v>0.940162063</v>
      </c>
      <c r="E983" s="3">
        <v>9736</v>
      </c>
      <c r="F983" s="16">
        <v>0</v>
      </c>
      <c r="G983" s="18">
        <v>982.5</v>
      </c>
      <c r="H983" s="19">
        <f t="shared" si="106"/>
        <v>947.5</v>
      </c>
      <c r="I983" s="17">
        <v>947.5</v>
      </c>
      <c r="J983" s="19">
        <f t="shared" si="107"/>
        <v>556.7133515260147</v>
      </c>
      <c r="K983" s="19">
        <f t="shared" si="108"/>
        <v>594.7628915260146</v>
      </c>
      <c r="L983" s="19">
        <f t="shared" si="105"/>
        <v>623.7687515260146</v>
      </c>
      <c r="M983" s="23">
        <f t="shared" si="109"/>
        <v>609.2658215260146</v>
      </c>
      <c r="O983" s="17">
        <v>62.9</v>
      </c>
      <c r="P983" s="24">
        <v>0.879</v>
      </c>
      <c r="Q983" s="30">
        <f t="shared" si="110"/>
        <v>78.9</v>
      </c>
      <c r="R983">
        <v>78.9</v>
      </c>
      <c r="S983" s="24">
        <v>4.724</v>
      </c>
      <c r="T983" s="29">
        <v>114.592</v>
      </c>
      <c r="U983" s="29">
        <f t="shared" si="104"/>
        <v>117.08049999999999</v>
      </c>
      <c r="V983" s="26">
        <v>12.427</v>
      </c>
      <c r="W983" s="23">
        <v>609.2658215260146</v>
      </c>
    </row>
    <row r="984" spans="1:23" ht="12.75">
      <c r="A984" s="1">
        <v>36346</v>
      </c>
      <c r="B984" s="14">
        <v>186</v>
      </c>
      <c r="C984" s="2">
        <v>0.940277755</v>
      </c>
      <c r="D984" s="15">
        <v>0.940277755</v>
      </c>
      <c r="E984" s="3">
        <v>9746</v>
      </c>
      <c r="F984" s="16">
        <v>0</v>
      </c>
      <c r="G984" s="18">
        <v>982.9</v>
      </c>
      <c r="H984" s="19">
        <f t="shared" si="106"/>
        <v>947.9</v>
      </c>
      <c r="I984" s="17">
        <v>947.9</v>
      </c>
      <c r="J984" s="19">
        <f t="shared" si="107"/>
        <v>553.2084653826041</v>
      </c>
      <c r="K984" s="19">
        <f t="shared" si="108"/>
        <v>591.2580053826041</v>
      </c>
      <c r="L984" s="19">
        <f t="shared" si="105"/>
        <v>620.2638653826041</v>
      </c>
      <c r="M984" s="23">
        <f t="shared" si="109"/>
        <v>605.7609353826041</v>
      </c>
      <c r="O984" s="17">
        <v>63.1</v>
      </c>
      <c r="P984" s="24">
        <v>0.868</v>
      </c>
      <c r="Q984" s="30">
        <f t="shared" si="110"/>
        <v>77.8</v>
      </c>
      <c r="R984">
        <v>77.8</v>
      </c>
      <c r="S984" s="24">
        <v>4.956</v>
      </c>
      <c r="T984" s="29">
        <v>176.482</v>
      </c>
      <c r="U984" s="29">
        <f t="shared" si="104"/>
        <v>133.55483333333333</v>
      </c>
      <c r="V984" s="26">
        <v>12.495</v>
      </c>
      <c r="W984" s="23">
        <v>605.7609353826041</v>
      </c>
    </row>
    <row r="985" spans="1:23" ht="12.75">
      <c r="A985" s="1">
        <v>36346</v>
      </c>
      <c r="B985" s="14">
        <v>186</v>
      </c>
      <c r="C985" s="2">
        <v>0.940393507</v>
      </c>
      <c r="D985" s="15">
        <v>0.940393507</v>
      </c>
      <c r="E985" s="3">
        <v>9756</v>
      </c>
      <c r="F985" s="16">
        <v>0</v>
      </c>
      <c r="G985" s="18">
        <v>982.7</v>
      </c>
      <c r="H985" s="19">
        <f t="shared" si="106"/>
        <v>947.7</v>
      </c>
      <c r="I985" s="17">
        <v>947.7</v>
      </c>
      <c r="J985" s="19">
        <f t="shared" si="107"/>
        <v>554.9607235389258</v>
      </c>
      <c r="K985" s="19">
        <f t="shared" si="108"/>
        <v>593.0102635389258</v>
      </c>
      <c r="L985" s="19">
        <f t="shared" si="105"/>
        <v>622.0161235389257</v>
      </c>
      <c r="M985" s="23">
        <f t="shared" si="109"/>
        <v>607.5131935389257</v>
      </c>
      <c r="O985" s="17">
        <v>63.1</v>
      </c>
      <c r="P985" s="24">
        <v>0.883</v>
      </c>
      <c r="Q985" s="30">
        <f t="shared" si="110"/>
        <v>79.3</v>
      </c>
      <c r="R985">
        <v>79.3</v>
      </c>
      <c r="S985" s="24">
        <v>4.868</v>
      </c>
      <c r="T985" s="29">
        <v>154.473</v>
      </c>
      <c r="U985" s="29">
        <f t="shared" si="104"/>
        <v>150.02916666666667</v>
      </c>
      <c r="V985" s="26">
        <v>12.451</v>
      </c>
      <c r="W985" s="23">
        <v>607.5131935389257</v>
      </c>
    </row>
    <row r="986" spans="1:23" ht="12.75">
      <c r="A986" s="1">
        <v>36346</v>
      </c>
      <c r="B986" s="14">
        <v>186</v>
      </c>
      <c r="C986" s="2">
        <v>0.94050926</v>
      </c>
      <c r="D986" s="15">
        <v>0.94050926</v>
      </c>
      <c r="E986" s="3">
        <v>9766</v>
      </c>
      <c r="F986" s="16">
        <v>0</v>
      </c>
      <c r="G986" s="18">
        <v>982.9</v>
      </c>
      <c r="H986" s="19">
        <f t="shared" si="106"/>
        <v>947.9</v>
      </c>
      <c r="I986" s="17">
        <v>947.9</v>
      </c>
      <c r="J986" s="19">
        <f t="shared" si="107"/>
        <v>553.2084653826041</v>
      </c>
      <c r="K986" s="19">
        <f t="shared" si="108"/>
        <v>591.2580053826041</v>
      </c>
      <c r="L986" s="19">
        <f t="shared" si="105"/>
        <v>620.2638653826041</v>
      </c>
      <c r="M986" s="23">
        <f t="shared" si="109"/>
        <v>605.7609353826041</v>
      </c>
      <c r="O986" s="17">
        <v>63</v>
      </c>
      <c r="P986" s="24">
        <v>0.872</v>
      </c>
      <c r="Q986" s="30">
        <f t="shared" si="110"/>
        <v>78.2</v>
      </c>
      <c r="R986">
        <v>78.2</v>
      </c>
      <c r="S986" s="24">
        <v>4.774</v>
      </c>
      <c r="T986" s="29">
        <v>132.565</v>
      </c>
      <c r="U986" s="29">
        <f t="shared" si="104"/>
        <v>149.037</v>
      </c>
      <c r="V986" s="26">
        <v>12.493</v>
      </c>
      <c r="W986" s="23">
        <v>605.7609353826041</v>
      </c>
    </row>
    <row r="987" spans="1:23" ht="12.75">
      <c r="A987" s="1">
        <v>36346</v>
      </c>
      <c r="B987" s="14">
        <v>186</v>
      </c>
      <c r="C987" s="2">
        <v>0.940625012</v>
      </c>
      <c r="D987" s="15">
        <v>0.940625012</v>
      </c>
      <c r="E987" s="3">
        <v>9776</v>
      </c>
      <c r="F987" s="16">
        <v>0</v>
      </c>
      <c r="G987" s="18">
        <v>981.8</v>
      </c>
      <c r="H987" s="19">
        <f t="shared" si="106"/>
        <v>946.8</v>
      </c>
      <c r="I987" s="17">
        <v>946.8</v>
      </c>
      <c r="J987" s="19">
        <f t="shared" si="107"/>
        <v>562.8504641533526</v>
      </c>
      <c r="K987" s="19">
        <f t="shared" si="108"/>
        <v>600.9000041533526</v>
      </c>
      <c r="L987" s="19">
        <f t="shared" si="105"/>
        <v>629.9058641533526</v>
      </c>
      <c r="M987" s="23">
        <f t="shared" si="109"/>
        <v>615.4029341533526</v>
      </c>
      <c r="O987" s="17">
        <v>63.2</v>
      </c>
      <c r="P987" s="24">
        <v>0.898</v>
      </c>
      <c r="Q987" s="30">
        <f t="shared" si="110"/>
        <v>80.8</v>
      </c>
      <c r="R987">
        <v>80.8</v>
      </c>
      <c r="S987" s="24">
        <v>4.987</v>
      </c>
      <c r="T987" s="29">
        <v>173.455</v>
      </c>
      <c r="U987" s="29">
        <f t="shared" si="104"/>
        <v>148.028</v>
      </c>
      <c r="V987" s="26">
        <v>12.445</v>
      </c>
      <c r="W987" s="23">
        <v>615.4029341533526</v>
      </c>
    </row>
    <row r="988" spans="1:23" ht="12.75">
      <c r="A988" s="1">
        <v>36346</v>
      </c>
      <c r="B988" s="14">
        <v>186</v>
      </c>
      <c r="C988" s="2">
        <v>0.940740764</v>
      </c>
      <c r="D988" s="15">
        <v>0.940740764</v>
      </c>
      <c r="E988" s="3">
        <v>9786</v>
      </c>
      <c r="F988" s="16">
        <v>0</v>
      </c>
      <c r="G988" s="18">
        <v>982.4</v>
      </c>
      <c r="H988" s="19">
        <f t="shared" si="106"/>
        <v>947.4</v>
      </c>
      <c r="I988" s="17">
        <v>947.4</v>
      </c>
      <c r="J988" s="19">
        <f t="shared" si="107"/>
        <v>557.5898042548889</v>
      </c>
      <c r="K988" s="19">
        <f t="shared" si="108"/>
        <v>595.6393442548889</v>
      </c>
      <c r="L988" s="19">
        <f t="shared" si="105"/>
        <v>624.6452042548889</v>
      </c>
      <c r="M988" s="23">
        <f t="shared" si="109"/>
        <v>610.1422742548889</v>
      </c>
      <c r="O988" s="17">
        <v>62.8</v>
      </c>
      <c r="P988" s="24">
        <v>0.876</v>
      </c>
      <c r="Q988" s="30">
        <f t="shared" si="110"/>
        <v>78.6</v>
      </c>
      <c r="R988">
        <v>78.6</v>
      </c>
      <c r="S988" s="24">
        <v>4.429</v>
      </c>
      <c r="T988" s="29">
        <v>46.446</v>
      </c>
      <c r="U988" s="29">
        <f t="shared" si="104"/>
        <v>133.00216666666668</v>
      </c>
      <c r="V988" s="26">
        <v>12.516</v>
      </c>
      <c r="W988" s="23">
        <v>610.1422742548889</v>
      </c>
    </row>
    <row r="989" spans="1:23" ht="12.75">
      <c r="A989" s="1">
        <v>36346</v>
      </c>
      <c r="B989" s="14">
        <v>186</v>
      </c>
      <c r="C989" s="2">
        <v>0.940856457</v>
      </c>
      <c r="D989" s="15">
        <v>0.940856457</v>
      </c>
      <c r="E989" s="3">
        <v>9796</v>
      </c>
      <c r="F989" s="16">
        <v>0</v>
      </c>
      <c r="G989" s="18">
        <v>982.9</v>
      </c>
      <c r="H989" s="19">
        <f t="shared" si="106"/>
        <v>947.9</v>
      </c>
      <c r="I989" s="17">
        <v>947.9</v>
      </c>
      <c r="J989" s="19">
        <f t="shared" si="107"/>
        <v>553.2084653826041</v>
      </c>
      <c r="K989" s="19">
        <f t="shared" si="108"/>
        <v>591.2580053826041</v>
      </c>
      <c r="L989" s="19">
        <f t="shared" si="105"/>
        <v>620.2638653826041</v>
      </c>
      <c r="M989" s="23">
        <f t="shared" si="109"/>
        <v>605.7609353826041</v>
      </c>
      <c r="O989" s="17">
        <v>62.8</v>
      </c>
      <c r="P989" s="24">
        <v>0.899</v>
      </c>
      <c r="Q989" s="30">
        <f t="shared" si="110"/>
        <v>80.9</v>
      </c>
      <c r="R989">
        <v>80.9</v>
      </c>
      <c r="S989" s="24">
        <v>5.055</v>
      </c>
      <c r="T989" s="29">
        <v>192.538</v>
      </c>
      <c r="U989" s="29">
        <f t="shared" si="104"/>
        <v>145.99316666666667</v>
      </c>
      <c r="V989" s="26">
        <v>12.483</v>
      </c>
      <c r="W989" s="23">
        <v>605.7609353826041</v>
      </c>
    </row>
    <row r="990" spans="1:23" ht="12.75">
      <c r="A990" s="1">
        <v>36346</v>
      </c>
      <c r="B990" s="14">
        <v>186</v>
      </c>
      <c r="C990" s="2">
        <v>0.940972209</v>
      </c>
      <c r="D990" s="15">
        <v>0.940972209</v>
      </c>
      <c r="E990" s="3">
        <v>9806</v>
      </c>
      <c r="F990" s="16">
        <v>0</v>
      </c>
      <c r="G990" s="18">
        <v>983</v>
      </c>
      <c r="H990" s="19">
        <f t="shared" si="106"/>
        <v>948</v>
      </c>
      <c r="I990" s="17">
        <v>948</v>
      </c>
      <c r="J990" s="19">
        <f t="shared" si="107"/>
        <v>552.3324749422118</v>
      </c>
      <c r="K990" s="19">
        <f t="shared" si="108"/>
        <v>590.3820149422118</v>
      </c>
      <c r="L990" s="19">
        <f t="shared" si="105"/>
        <v>619.3878749422117</v>
      </c>
      <c r="M990" s="23">
        <f t="shared" si="109"/>
        <v>604.8849449422117</v>
      </c>
      <c r="O990" s="17">
        <v>63</v>
      </c>
      <c r="P990" s="24">
        <v>0.893</v>
      </c>
      <c r="Q990" s="30">
        <f t="shared" si="110"/>
        <v>80.3</v>
      </c>
      <c r="R990">
        <v>80.3</v>
      </c>
      <c r="S990" s="24">
        <v>4.844</v>
      </c>
      <c r="T990" s="29">
        <v>128.53</v>
      </c>
      <c r="U990" s="29">
        <f t="shared" si="104"/>
        <v>138.00116666666668</v>
      </c>
      <c r="V990" s="26">
        <v>12.485</v>
      </c>
      <c r="W990" s="23">
        <v>604.8849449422117</v>
      </c>
    </row>
    <row r="991" spans="1:23" ht="12.75">
      <c r="A991" s="1">
        <v>36346</v>
      </c>
      <c r="B991" s="14">
        <v>186</v>
      </c>
      <c r="C991" s="2">
        <v>0.941087961</v>
      </c>
      <c r="D991" s="15">
        <v>0.941087961</v>
      </c>
      <c r="E991" s="3">
        <v>9816</v>
      </c>
      <c r="F991" s="16">
        <v>0</v>
      </c>
      <c r="G991" s="18">
        <v>984.1</v>
      </c>
      <c r="H991" s="19">
        <f t="shared" si="106"/>
        <v>949.1</v>
      </c>
      <c r="I991" s="17">
        <v>949.1</v>
      </c>
      <c r="J991" s="19">
        <f t="shared" si="107"/>
        <v>542.7026741590447</v>
      </c>
      <c r="K991" s="19">
        <f t="shared" si="108"/>
        <v>580.7522141590447</v>
      </c>
      <c r="L991" s="19">
        <f t="shared" si="105"/>
        <v>609.7580741590447</v>
      </c>
      <c r="M991" s="23">
        <f t="shared" si="109"/>
        <v>595.2551441590447</v>
      </c>
      <c r="O991" s="17">
        <v>62.7</v>
      </c>
      <c r="P991" s="24">
        <v>0.896</v>
      </c>
      <c r="Q991" s="30">
        <f t="shared" si="110"/>
        <v>80.60000000000001</v>
      </c>
      <c r="R991">
        <v>80.6</v>
      </c>
      <c r="S991" s="24">
        <v>4.896</v>
      </c>
      <c r="T991" s="29">
        <v>148.42</v>
      </c>
      <c r="U991" s="29">
        <f t="shared" si="104"/>
        <v>136.99233333333333</v>
      </c>
      <c r="V991" s="26">
        <v>12.448</v>
      </c>
      <c r="W991" s="23">
        <v>595.2551441590447</v>
      </c>
    </row>
    <row r="992" spans="1:23" ht="12.75">
      <c r="A992" s="1">
        <v>36346</v>
      </c>
      <c r="B992" s="14">
        <v>186</v>
      </c>
      <c r="C992" s="2">
        <v>0.941203713</v>
      </c>
      <c r="D992" s="15">
        <v>0.941203713</v>
      </c>
      <c r="E992" s="3">
        <v>9826</v>
      </c>
      <c r="F992" s="16">
        <v>0</v>
      </c>
      <c r="G992" s="18">
        <v>984.2</v>
      </c>
      <c r="H992" s="19">
        <f t="shared" si="106"/>
        <v>949.2</v>
      </c>
      <c r="I992" s="17">
        <v>949.2</v>
      </c>
      <c r="J992" s="19">
        <f t="shared" si="107"/>
        <v>541.8277912238193</v>
      </c>
      <c r="K992" s="19">
        <f t="shared" si="108"/>
        <v>579.8773312238193</v>
      </c>
      <c r="L992" s="19">
        <f t="shared" si="105"/>
        <v>608.8831912238193</v>
      </c>
      <c r="M992" s="23">
        <f t="shared" si="109"/>
        <v>594.3802612238193</v>
      </c>
      <c r="O992" s="17">
        <v>62.8</v>
      </c>
      <c r="P992" s="24">
        <v>0.877</v>
      </c>
      <c r="Q992" s="30">
        <f t="shared" si="110"/>
        <v>78.7</v>
      </c>
      <c r="R992">
        <v>78.7</v>
      </c>
      <c r="S992" s="24">
        <v>4.927</v>
      </c>
      <c r="T992" s="29">
        <v>147.411</v>
      </c>
      <c r="U992" s="29">
        <f t="shared" si="104"/>
        <v>139.46666666666667</v>
      </c>
      <c r="V992" s="26">
        <v>12.491</v>
      </c>
      <c r="W992" s="23">
        <v>594.3802612238193</v>
      </c>
    </row>
    <row r="993" spans="1:23" ht="12.75">
      <c r="A993" s="1">
        <v>36346</v>
      </c>
      <c r="B993" s="14">
        <v>186</v>
      </c>
      <c r="C993" s="2">
        <v>0.941319466</v>
      </c>
      <c r="D993" s="15">
        <v>0.941319466</v>
      </c>
      <c r="E993" s="3">
        <v>9836</v>
      </c>
      <c r="F993" s="16">
        <v>0</v>
      </c>
      <c r="G993" s="18">
        <v>983.8</v>
      </c>
      <c r="H993" s="19">
        <f t="shared" si="106"/>
        <v>948.8</v>
      </c>
      <c r="I993" s="17">
        <v>948.8</v>
      </c>
      <c r="J993" s="19">
        <f t="shared" si="107"/>
        <v>545.3278761531944</v>
      </c>
      <c r="K993" s="19">
        <f t="shared" si="108"/>
        <v>583.3774161531944</v>
      </c>
      <c r="L993" s="19">
        <f t="shared" si="105"/>
        <v>612.3832761531944</v>
      </c>
      <c r="M993" s="23">
        <f t="shared" si="109"/>
        <v>597.8803461531944</v>
      </c>
      <c r="O993" s="17">
        <v>63</v>
      </c>
      <c r="P993" s="24">
        <v>0.887</v>
      </c>
      <c r="Q993" s="30">
        <f t="shared" si="110"/>
        <v>79.7</v>
      </c>
      <c r="R993">
        <v>79.7</v>
      </c>
      <c r="S993" s="24">
        <v>4.674</v>
      </c>
      <c r="T993" s="29">
        <v>104.503</v>
      </c>
      <c r="U993" s="29">
        <f t="shared" si="104"/>
        <v>127.97466666666668</v>
      </c>
      <c r="V993" s="26">
        <v>12.448</v>
      </c>
      <c r="W993" s="23">
        <v>597.8803461531944</v>
      </c>
    </row>
    <row r="994" spans="1:23" ht="12.75">
      <c r="A994" s="1">
        <v>36346</v>
      </c>
      <c r="B994" s="14">
        <v>186</v>
      </c>
      <c r="C994" s="2">
        <v>0.941435158</v>
      </c>
      <c r="D994" s="15">
        <v>0.941435158</v>
      </c>
      <c r="E994" s="3">
        <v>9846</v>
      </c>
      <c r="F994" s="16">
        <v>0</v>
      </c>
      <c r="G994" s="18">
        <v>983.4</v>
      </c>
      <c r="H994" s="19">
        <f t="shared" si="106"/>
        <v>948.4</v>
      </c>
      <c r="I994" s="17">
        <v>948.4</v>
      </c>
      <c r="J994" s="19">
        <f t="shared" si="107"/>
        <v>548.829436977586</v>
      </c>
      <c r="K994" s="19">
        <f t="shared" si="108"/>
        <v>586.878976977586</v>
      </c>
      <c r="L994" s="19">
        <f t="shared" si="105"/>
        <v>615.884836977586</v>
      </c>
      <c r="M994" s="23">
        <f t="shared" si="109"/>
        <v>601.381906977586</v>
      </c>
      <c r="O994" s="17">
        <v>63</v>
      </c>
      <c r="P994" s="24">
        <v>0.859</v>
      </c>
      <c r="Q994" s="30">
        <f t="shared" si="110"/>
        <v>76.9</v>
      </c>
      <c r="R994">
        <v>76.9</v>
      </c>
      <c r="S994" s="24">
        <v>4.976</v>
      </c>
      <c r="T994" s="29">
        <v>166.494</v>
      </c>
      <c r="U994" s="29">
        <f t="shared" si="104"/>
        <v>147.98266666666666</v>
      </c>
      <c r="V994" s="26">
        <v>12.491</v>
      </c>
      <c r="W994" s="23">
        <v>601.381906977586</v>
      </c>
    </row>
    <row r="995" spans="1:23" ht="12.75">
      <c r="A995" s="1">
        <v>36346</v>
      </c>
      <c r="B995" s="14">
        <v>186</v>
      </c>
      <c r="C995" s="2">
        <v>0.94155091</v>
      </c>
      <c r="D995" s="15">
        <v>0.94155091</v>
      </c>
      <c r="E995" s="3">
        <v>9856</v>
      </c>
      <c r="F995" s="16">
        <v>0</v>
      </c>
      <c r="G995" s="18">
        <v>983.4</v>
      </c>
      <c r="H995" s="19">
        <f t="shared" si="106"/>
        <v>948.4</v>
      </c>
      <c r="I995" s="17">
        <v>948.4</v>
      </c>
      <c r="J995" s="19">
        <f t="shared" si="107"/>
        <v>548.829436977586</v>
      </c>
      <c r="K995" s="19">
        <f t="shared" si="108"/>
        <v>586.878976977586</v>
      </c>
      <c r="L995" s="19">
        <f t="shared" si="105"/>
        <v>615.884836977586</v>
      </c>
      <c r="M995" s="23">
        <f t="shared" si="109"/>
        <v>601.381906977586</v>
      </c>
      <c r="O995" s="17">
        <v>62.1</v>
      </c>
      <c r="P995" s="24">
        <v>0.874</v>
      </c>
      <c r="Q995" s="30">
        <f t="shared" si="110"/>
        <v>78.4</v>
      </c>
      <c r="R995">
        <v>78.4</v>
      </c>
      <c r="S995" s="24">
        <v>5.202</v>
      </c>
      <c r="T995" s="29">
        <v>207.384</v>
      </c>
      <c r="U995" s="29">
        <f t="shared" si="104"/>
        <v>150.45700000000002</v>
      </c>
      <c r="V995" s="26">
        <v>12.446</v>
      </c>
      <c r="W995" s="23">
        <v>601.381906977586</v>
      </c>
    </row>
    <row r="996" spans="1:23" ht="12.75">
      <c r="A996" s="1">
        <v>36346</v>
      </c>
      <c r="B996" s="14">
        <v>186</v>
      </c>
      <c r="C996" s="2">
        <v>0.941666663</v>
      </c>
      <c r="D996" s="15">
        <v>0.941666663</v>
      </c>
      <c r="E996" s="3">
        <v>9866</v>
      </c>
      <c r="F996" s="16">
        <v>0</v>
      </c>
      <c r="G996" s="18">
        <v>983.4</v>
      </c>
      <c r="H996" s="19">
        <f t="shared" si="106"/>
        <v>948.4</v>
      </c>
      <c r="I996" s="17">
        <v>948.4</v>
      </c>
      <c r="J996" s="19">
        <f t="shared" si="107"/>
        <v>548.829436977586</v>
      </c>
      <c r="K996" s="19">
        <f t="shared" si="108"/>
        <v>586.878976977586</v>
      </c>
      <c r="L996" s="19">
        <f t="shared" si="105"/>
        <v>615.884836977586</v>
      </c>
      <c r="M996" s="23">
        <f t="shared" si="109"/>
        <v>601.381906977586</v>
      </c>
      <c r="O996" s="17">
        <v>61.9</v>
      </c>
      <c r="P996" s="24">
        <v>0.878</v>
      </c>
      <c r="Q996" s="30">
        <f t="shared" si="110"/>
        <v>78.8</v>
      </c>
      <c r="R996">
        <v>78.8</v>
      </c>
      <c r="S996" s="24">
        <v>5.027</v>
      </c>
      <c r="T996" s="29">
        <v>164.375</v>
      </c>
      <c r="U996" s="29">
        <f t="shared" si="104"/>
        <v>156.43116666666666</v>
      </c>
      <c r="V996" s="26">
        <v>12.502</v>
      </c>
      <c r="W996" s="23">
        <v>601.381906977586</v>
      </c>
    </row>
    <row r="997" spans="1:23" ht="12.75">
      <c r="A997" s="1">
        <v>36346</v>
      </c>
      <c r="B997" s="14">
        <v>186</v>
      </c>
      <c r="C997" s="2">
        <v>0.941782415</v>
      </c>
      <c r="D997" s="15">
        <v>0.941782415</v>
      </c>
      <c r="E997" s="3">
        <v>9876</v>
      </c>
      <c r="F997" s="16">
        <v>0</v>
      </c>
      <c r="G997" s="18">
        <v>982.9</v>
      </c>
      <c r="H997" s="19">
        <f t="shared" si="106"/>
        <v>947.9</v>
      </c>
      <c r="I997" s="17">
        <v>947.9</v>
      </c>
      <c r="J997" s="19">
        <f t="shared" si="107"/>
        <v>553.2084653826041</v>
      </c>
      <c r="K997" s="19">
        <f t="shared" si="108"/>
        <v>591.2580053826041</v>
      </c>
      <c r="L997" s="19">
        <f t="shared" si="105"/>
        <v>620.2638653826041</v>
      </c>
      <c r="M997" s="23">
        <f t="shared" si="109"/>
        <v>605.7609353826041</v>
      </c>
      <c r="O997" s="17">
        <v>61.5</v>
      </c>
      <c r="P997" s="24">
        <v>0.898</v>
      </c>
      <c r="Q997" s="30">
        <f t="shared" si="110"/>
        <v>80.8</v>
      </c>
      <c r="R997">
        <v>80.8</v>
      </c>
      <c r="S997" s="24">
        <v>5.331</v>
      </c>
      <c r="T997" s="29">
        <v>226.467</v>
      </c>
      <c r="U997" s="29">
        <f t="shared" si="104"/>
        <v>169.439</v>
      </c>
      <c r="V997" s="26">
        <v>12.495</v>
      </c>
      <c r="W997" s="23">
        <v>605.7609353826041</v>
      </c>
    </row>
    <row r="998" spans="1:23" ht="12.75">
      <c r="A998" s="1">
        <v>36346</v>
      </c>
      <c r="B998" s="14">
        <v>186</v>
      </c>
      <c r="C998" s="2">
        <v>0.941898167</v>
      </c>
      <c r="D998" s="15">
        <v>0.941898167</v>
      </c>
      <c r="E998" s="3">
        <v>9886</v>
      </c>
      <c r="F998" s="16">
        <v>0</v>
      </c>
      <c r="G998" s="18">
        <v>982.9</v>
      </c>
      <c r="H998" s="19">
        <f t="shared" si="106"/>
        <v>947.9</v>
      </c>
      <c r="I998" s="17">
        <v>947.9</v>
      </c>
      <c r="J998" s="19">
        <f t="shared" si="107"/>
        <v>553.2084653826041</v>
      </c>
      <c r="K998" s="19">
        <f t="shared" si="108"/>
        <v>591.2580053826041</v>
      </c>
      <c r="L998" s="19">
        <f t="shared" si="105"/>
        <v>620.2638653826041</v>
      </c>
      <c r="M998" s="23">
        <f t="shared" si="109"/>
        <v>605.7609353826041</v>
      </c>
      <c r="O998" s="17">
        <v>61.6</v>
      </c>
      <c r="P998" s="24">
        <v>0.893</v>
      </c>
      <c r="Q998" s="30">
        <f t="shared" si="110"/>
        <v>80.3</v>
      </c>
      <c r="R998">
        <v>80.3</v>
      </c>
      <c r="S998" s="24">
        <v>4.908</v>
      </c>
      <c r="T998" s="29">
        <v>141.458</v>
      </c>
      <c r="U998" s="29">
        <f t="shared" si="104"/>
        <v>168.44683333333333</v>
      </c>
      <c r="V998" s="26">
        <v>12.478</v>
      </c>
      <c r="W998" s="23">
        <v>605.7609353826041</v>
      </c>
    </row>
    <row r="999" spans="1:23" ht="12.75">
      <c r="A999" s="1">
        <v>36346</v>
      </c>
      <c r="B999" s="14">
        <v>186</v>
      </c>
      <c r="C999" s="2">
        <v>0.94201386</v>
      </c>
      <c r="D999" s="15">
        <v>0.94201386</v>
      </c>
      <c r="E999" s="3">
        <v>9896</v>
      </c>
      <c r="F999" s="16">
        <v>0</v>
      </c>
      <c r="G999" s="18">
        <v>983</v>
      </c>
      <c r="H999" s="19">
        <f t="shared" si="106"/>
        <v>948</v>
      </c>
      <c r="I999" s="17">
        <v>948</v>
      </c>
      <c r="J999" s="19">
        <f t="shared" si="107"/>
        <v>552.3324749422118</v>
      </c>
      <c r="K999" s="19">
        <f t="shared" si="108"/>
        <v>590.3820149422118</v>
      </c>
      <c r="L999" s="19">
        <f t="shared" si="105"/>
        <v>619.3878749422117</v>
      </c>
      <c r="M999" s="23">
        <f t="shared" si="109"/>
        <v>604.8849449422117</v>
      </c>
      <c r="O999" s="17">
        <v>61.9</v>
      </c>
      <c r="P999" s="24">
        <v>0.903</v>
      </c>
      <c r="Q999" s="30">
        <f t="shared" si="110"/>
        <v>81.3</v>
      </c>
      <c r="R999">
        <v>81.3</v>
      </c>
      <c r="S999" s="24">
        <v>4.917</v>
      </c>
      <c r="U999" s="29">
        <f t="shared" si="104"/>
        <v>181.23559999999998</v>
      </c>
      <c r="V999" s="26">
        <v>0.03</v>
      </c>
      <c r="W999" s="23">
        <v>604.8849449422117</v>
      </c>
    </row>
    <row r="1000" spans="1:23" ht="12.75">
      <c r="A1000" s="1">
        <v>36346</v>
      </c>
      <c r="B1000" s="14">
        <v>186</v>
      </c>
      <c r="C1000" s="2">
        <v>0.942129612</v>
      </c>
      <c r="D1000" s="15">
        <v>0.942129612</v>
      </c>
      <c r="E1000" s="3">
        <v>9906</v>
      </c>
      <c r="F1000" s="16">
        <v>0</v>
      </c>
      <c r="G1000" s="18">
        <v>983.8</v>
      </c>
      <c r="H1000" s="19">
        <f t="shared" si="106"/>
        <v>948.8</v>
      </c>
      <c r="I1000" s="17">
        <v>948.8</v>
      </c>
      <c r="J1000" s="19">
        <f t="shared" si="107"/>
        <v>545.3278761531944</v>
      </c>
      <c r="K1000" s="19">
        <f t="shared" si="108"/>
        <v>583.3774161531944</v>
      </c>
      <c r="L1000" s="19">
        <f t="shared" si="105"/>
        <v>612.3832761531944</v>
      </c>
      <c r="M1000" s="23">
        <f t="shared" si="109"/>
        <v>597.8803461531944</v>
      </c>
      <c r="O1000" s="17">
        <v>62.5</v>
      </c>
      <c r="P1000" s="24">
        <v>0.882</v>
      </c>
      <c r="Q1000" s="30">
        <f t="shared" si="110"/>
        <v>79.2</v>
      </c>
      <c r="R1000">
        <v>79.2</v>
      </c>
      <c r="S1000" s="24">
        <v>4.693</v>
      </c>
      <c r="U1000" s="29">
        <f t="shared" si="104"/>
        <v>184.921</v>
      </c>
      <c r="V1000" s="26">
        <v>0.026</v>
      </c>
      <c r="W1000" s="23">
        <v>597.8803461531944</v>
      </c>
    </row>
    <row r="1001" spans="1:23" ht="12.75">
      <c r="A1001" s="1">
        <v>36346</v>
      </c>
      <c r="B1001" s="14">
        <v>186</v>
      </c>
      <c r="C1001" s="2">
        <v>0.942245364</v>
      </c>
      <c r="D1001" s="15">
        <v>0.942245364</v>
      </c>
      <c r="E1001" s="3">
        <v>9916</v>
      </c>
      <c r="F1001" s="16">
        <v>0</v>
      </c>
      <c r="G1001" s="18">
        <v>984.2</v>
      </c>
      <c r="H1001" s="19">
        <f t="shared" si="106"/>
        <v>949.2</v>
      </c>
      <c r="I1001" s="17">
        <v>949.2</v>
      </c>
      <c r="J1001" s="19">
        <f t="shared" si="107"/>
        <v>541.8277912238193</v>
      </c>
      <c r="K1001" s="19">
        <f t="shared" si="108"/>
        <v>579.8773312238193</v>
      </c>
      <c r="L1001" s="19">
        <f t="shared" si="105"/>
        <v>608.8831912238193</v>
      </c>
      <c r="M1001" s="23">
        <f t="shared" si="109"/>
        <v>594.3802612238193</v>
      </c>
      <c r="O1001" s="17">
        <v>61.5</v>
      </c>
      <c r="P1001" s="24">
        <v>0.888</v>
      </c>
      <c r="Q1001" s="30">
        <f t="shared" si="110"/>
        <v>79.8</v>
      </c>
      <c r="R1001">
        <v>79.8</v>
      </c>
      <c r="S1001" s="24">
        <v>4.988</v>
      </c>
      <c r="U1001" s="29">
        <f>AVERAGE(T996:T1001)</f>
        <v>177.4333333333333</v>
      </c>
      <c r="V1001" s="26">
        <v>0.022</v>
      </c>
      <c r="W1001" s="23">
        <v>594.3802612238193</v>
      </c>
    </row>
    <row r="1002" spans="1:23" ht="12.75">
      <c r="A1002" s="1">
        <v>36346</v>
      </c>
      <c r="B1002" s="14">
        <v>186</v>
      </c>
      <c r="C1002" s="2">
        <v>0.942361116</v>
      </c>
      <c r="D1002" s="15">
        <v>0.942361116</v>
      </c>
      <c r="E1002" s="3">
        <v>9926</v>
      </c>
      <c r="F1002" s="16">
        <v>0</v>
      </c>
      <c r="G1002" s="18">
        <v>984.6</v>
      </c>
      <c r="H1002" s="19">
        <f t="shared" si="106"/>
        <v>949.6</v>
      </c>
      <c r="I1002" s="17">
        <v>949.6</v>
      </c>
      <c r="J1002" s="19">
        <f t="shared" si="107"/>
        <v>538.3291809458194</v>
      </c>
      <c r="K1002" s="19">
        <f t="shared" si="108"/>
        <v>576.3787209458194</v>
      </c>
      <c r="L1002" s="19">
        <f t="shared" si="105"/>
        <v>605.3845809458194</v>
      </c>
      <c r="M1002" s="23">
        <f t="shared" si="109"/>
        <v>590.8816509458194</v>
      </c>
      <c r="O1002" s="17">
        <v>61.5</v>
      </c>
      <c r="P1002" s="24">
        <v>0.894</v>
      </c>
      <c r="Q1002" s="30">
        <f t="shared" si="110"/>
        <v>80.4</v>
      </c>
      <c r="R1002">
        <v>80.4</v>
      </c>
      <c r="S1002" s="24">
        <v>5.117</v>
      </c>
      <c r="V1002" s="26">
        <v>0.021</v>
      </c>
      <c r="W1002" s="23">
        <v>590.8816509458194</v>
      </c>
    </row>
    <row r="1003" spans="1:23" ht="12.75">
      <c r="A1003" s="1">
        <v>36346</v>
      </c>
      <c r="B1003" s="14">
        <v>186</v>
      </c>
      <c r="C1003" s="2">
        <v>0.942476869</v>
      </c>
      <c r="D1003" s="15">
        <v>0.942476869</v>
      </c>
      <c r="E1003" s="3">
        <v>9936</v>
      </c>
      <c r="F1003" s="16">
        <v>0</v>
      </c>
      <c r="G1003" s="18">
        <v>983.7</v>
      </c>
      <c r="H1003" s="19">
        <f t="shared" si="106"/>
        <v>948.7</v>
      </c>
      <c r="I1003" s="17">
        <v>948.7</v>
      </c>
      <c r="J1003" s="19">
        <f t="shared" si="107"/>
        <v>546.2031279455193</v>
      </c>
      <c r="K1003" s="19">
        <f t="shared" si="108"/>
        <v>584.2526679455193</v>
      </c>
      <c r="L1003" s="19">
        <f t="shared" si="105"/>
        <v>613.2585279455193</v>
      </c>
      <c r="M1003" s="23">
        <f t="shared" si="109"/>
        <v>598.7555979455193</v>
      </c>
      <c r="O1003" s="17">
        <v>62.5</v>
      </c>
      <c r="P1003" s="24">
        <v>0.907</v>
      </c>
      <c r="Q1003" s="30">
        <f t="shared" si="110"/>
        <v>81.7</v>
      </c>
      <c r="R1003">
        <v>81.7</v>
      </c>
      <c r="S1003" s="24">
        <v>4.319</v>
      </c>
      <c r="V1003" s="26">
        <v>0.019</v>
      </c>
      <c r="W1003" s="23">
        <v>598.7555979455193</v>
      </c>
    </row>
    <row r="1004" spans="1:23" ht="12.75">
      <c r="A1004" s="1">
        <v>36346</v>
      </c>
      <c r="B1004" s="14">
        <v>186</v>
      </c>
      <c r="C1004" s="2">
        <v>0.942592621</v>
      </c>
      <c r="D1004" s="15">
        <v>0.942592621</v>
      </c>
      <c r="E1004" s="3">
        <v>9946</v>
      </c>
      <c r="F1004" s="16">
        <v>0</v>
      </c>
      <c r="G1004" s="18">
        <v>983.9</v>
      </c>
      <c r="H1004" s="19">
        <f t="shared" si="106"/>
        <v>948.9</v>
      </c>
      <c r="I1004" s="17">
        <v>948.9</v>
      </c>
      <c r="J1004" s="19">
        <f t="shared" si="107"/>
        <v>544.4527166042999</v>
      </c>
      <c r="K1004" s="19">
        <f t="shared" si="108"/>
        <v>582.5022566042999</v>
      </c>
      <c r="L1004" s="19">
        <f t="shared" si="105"/>
        <v>611.5081166042999</v>
      </c>
      <c r="M1004" s="23">
        <f t="shared" si="109"/>
        <v>597.0051866042999</v>
      </c>
      <c r="O1004" s="17">
        <v>62.7</v>
      </c>
      <c r="P1004" s="24">
        <v>0.872</v>
      </c>
      <c r="Q1004" s="30">
        <f t="shared" si="110"/>
        <v>78.2</v>
      </c>
      <c r="R1004">
        <v>78.2</v>
      </c>
      <c r="S1004" s="24">
        <v>4.584</v>
      </c>
      <c r="V1004" s="26">
        <v>0.017</v>
      </c>
      <c r="W1004" s="23">
        <v>597.0051866042999</v>
      </c>
    </row>
    <row r="1005" spans="1:23" ht="12.75">
      <c r="A1005" s="1">
        <v>36346</v>
      </c>
      <c r="B1005" s="14">
        <v>186</v>
      </c>
      <c r="C1005" s="2">
        <v>0.942708313</v>
      </c>
      <c r="D1005" s="15">
        <v>0.942708313</v>
      </c>
      <c r="E1005" s="3">
        <v>9956</v>
      </c>
      <c r="F1005" s="16">
        <v>0</v>
      </c>
      <c r="G1005" s="18">
        <v>983.9</v>
      </c>
      <c r="H1005" s="19">
        <f t="shared" si="106"/>
        <v>948.9</v>
      </c>
      <c r="I1005" s="17">
        <v>948.9</v>
      </c>
      <c r="J1005" s="19">
        <f t="shared" si="107"/>
        <v>544.4527166042999</v>
      </c>
      <c r="K1005" s="19">
        <f t="shared" si="108"/>
        <v>582.5022566042999</v>
      </c>
      <c r="L1005" s="19">
        <f t="shared" si="105"/>
        <v>611.5081166042999</v>
      </c>
      <c r="M1005" s="23">
        <f t="shared" si="109"/>
        <v>597.0051866042999</v>
      </c>
      <c r="O1005" s="17">
        <v>63.2</v>
      </c>
      <c r="P1005" s="24">
        <v>0.895</v>
      </c>
      <c r="Q1005" s="30">
        <f t="shared" si="110"/>
        <v>80.5</v>
      </c>
      <c r="R1005">
        <v>80.5</v>
      </c>
      <c r="S1005" s="24">
        <v>4.673</v>
      </c>
      <c r="V1005" s="26">
        <v>0.016</v>
      </c>
      <c r="W1005" s="23">
        <v>597.0051866042999</v>
      </c>
    </row>
    <row r="1006" spans="1:23" ht="12.75">
      <c r="A1006" s="1">
        <v>36346</v>
      </c>
      <c r="B1006" s="14">
        <v>186</v>
      </c>
      <c r="C1006" s="2">
        <v>0.942824066</v>
      </c>
      <c r="D1006" s="15">
        <v>0.942824066</v>
      </c>
      <c r="E1006" s="3">
        <v>9966</v>
      </c>
      <c r="F1006" s="16">
        <v>0</v>
      </c>
      <c r="G1006" s="18">
        <v>985</v>
      </c>
      <c r="H1006" s="19">
        <f t="shared" si="106"/>
        <v>950</v>
      </c>
      <c r="I1006" s="17">
        <v>950</v>
      </c>
      <c r="J1006" s="19">
        <f t="shared" si="107"/>
        <v>534.8320440771176</v>
      </c>
      <c r="K1006" s="19">
        <f t="shared" si="108"/>
        <v>572.8815840771176</v>
      </c>
      <c r="L1006" s="19">
        <f t="shared" si="105"/>
        <v>601.8874440771176</v>
      </c>
      <c r="M1006" s="23">
        <f t="shared" si="109"/>
        <v>587.3845140771176</v>
      </c>
      <c r="O1006" s="17">
        <v>63.6</v>
      </c>
      <c r="P1006" s="24">
        <v>0.884</v>
      </c>
      <c r="Q1006" s="30">
        <f t="shared" si="110"/>
        <v>79.4</v>
      </c>
      <c r="R1006">
        <v>79.4</v>
      </c>
      <c r="S1006" s="24">
        <v>4.318</v>
      </c>
      <c r="V1006" s="26">
        <v>0.018</v>
      </c>
      <c r="W1006" s="23">
        <v>587.3845140771176</v>
      </c>
    </row>
    <row r="1007" spans="1:23" ht="12.75">
      <c r="A1007" s="1">
        <v>36346</v>
      </c>
      <c r="B1007" s="14">
        <v>186</v>
      </c>
      <c r="C1007" s="2">
        <v>0.942939818</v>
      </c>
      <c r="D1007" s="15">
        <v>0.942939818</v>
      </c>
      <c r="E1007" s="3">
        <v>9976</v>
      </c>
      <c r="F1007" s="16">
        <v>0</v>
      </c>
      <c r="G1007" s="18">
        <v>987.2</v>
      </c>
      <c r="H1007" s="19">
        <f t="shared" si="106"/>
        <v>952.2</v>
      </c>
      <c r="I1007" s="17">
        <v>952.2</v>
      </c>
      <c r="J1007" s="19">
        <f t="shared" si="107"/>
        <v>515.6240731340675</v>
      </c>
      <c r="K1007" s="19">
        <f t="shared" si="108"/>
        <v>553.6736131340675</v>
      </c>
      <c r="L1007" s="19">
        <f t="shared" si="105"/>
        <v>582.6794731340675</v>
      </c>
      <c r="M1007" s="23">
        <f t="shared" si="109"/>
        <v>568.1765431340675</v>
      </c>
      <c r="O1007" s="17">
        <v>62.4</v>
      </c>
      <c r="P1007" s="24">
        <v>0.903</v>
      </c>
      <c r="Q1007" s="30">
        <f t="shared" si="110"/>
        <v>81.3</v>
      </c>
      <c r="R1007">
        <v>81.3</v>
      </c>
      <c r="S1007" s="24">
        <v>4.724</v>
      </c>
      <c r="V1007" s="26">
        <v>0.021</v>
      </c>
      <c r="W1007" s="23">
        <v>568.1765431340675</v>
      </c>
    </row>
    <row r="1008" spans="1:23" ht="12.75">
      <c r="A1008" s="1">
        <v>36346</v>
      </c>
      <c r="B1008" s="14">
        <v>186</v>
      </c>
      <c r="C1008" s="2">
        <v>0.94305557</v>
      </c>
      <c r="D1008" s="15">
        <v>0.94305557</v>
      </c>
      <c r="E1008" s="3">
        <v>9986</v>
      </c>
      <c r="F1008" s="16">
        <v>0</v>
      </c>
      <c r="G1008" s="18">
        <v>990</v>
      </c>
      <c r="H1008" s="19">
        <f t="shared" si="106"/>
        <v>955</v>
      </c>
      <c r="I1008" s="17">
        <v>955</v>
      </c>
      <c r="J1008" s="19">
        <f t="shared" si="107"/>
        <v>491.241648064258</v>
      </c>
      <c r="K1008" s="19">
        <f t="shared" si="108"/>
        <v>529.291188064258</v>
      </c>
      <c r="L1008" s="19">
        <f t="shared" si="105"/>
        <v>558.297048064258</v>
      </c>
      <c r="M1008" s="23">
        <f t="shared" si="109"/>
        <v>543.794118064258</v>
      </c>
      <c r="O1008" s="17">
        <v>61.9</v>
      </c>
      <c r="P1008" s="24">
        <v>0.893</v>
      </c>
      <c r="Q1008" s="30">
        <f t="shared" si="110"/>
        <v>80.3</v>
      </c>
      <c r="R1008">
        <v>80.3</v>
      </c>
      <c r="S1008" s="24">
        <v>4.376</v>
      </c>
      <c r="V1008" s="26">
        <v>0.02</v>
      </c>
      <c r="W1008" s="23">
        <v>543.794118064258</v>
      </c>
    </row>
    <row r="1009" spans="1:23" ht="12.75">
      <c r="A1009" s="1">
        <v>36346</v>
      </c>
      <c r="B1009" s="14">
        <v>186</v>
      </c>
      <c r="C1009" s="2">
        <v>0.943171322</v>
      </c>
      <c r="D1009" s="15">
        <v>0.943171322</v>
      </c>
      <c r="E1009" s="3">
        <v>9996</v>
      </c>
      <c r="F1009" s="16">
        <v>0</v>
      </c>
      <c r="G1009" s="18">
        <v>991.6</v>
      </c>
      <c r="H1009" s="19">
        <f t="shared" si="106"/>
        <v>956.6</v>
      </c>
      <c r="I1009" s="17">
        <v>956.6</v>
      </c>
      <c r="J1009" s="19">
        <f t="shared" si="107"/>
        <v>477.3409101506488</v>
      </c>
      <c r="K1009" s="19">
        <f t="shared" si="108"/>
        <v>515.3904501506488</v>
      </c>
      <c r="L1009" s="19">
        <f t="shared" si="105"/>
        <v>544.3963101506488</v>
      </c>
      <c r="M1009" s="23">
        <f t="shared" si="109"/>
        <v>529.8933801506488</v>
      </c>
      <c r="O1009" s="17">
        <v>62.4</v>
      </c>
      <c r="P1009" s="24">
        <v>0.911</v>
      </c>
      <c r="Q1009" s="30">
        <f t="shared" si="110"/>
        <v>82.10000000000001</v>
      </c>
      <c r="R1009">
        <v>82.1</v>
      </c>
      <c r="S1009" s="24">
        <v>4.594</v>
      </c>
      <c r="V1009" s="26">
        <v>0.019</v>
      </c>
      <c r="W1009" s="23">
        <v>529.8933801506488</v>
      </c>
    </row>
    <row r="1010" spans="1:23" ht="12.75">
      <c r="A1010" s="1">
        <v>36346</v>
      </c>
      <c r="B1010" s="14">
        <v>186</v>
      </c>
      <c r="C1010" s="2">
        <v>0.943287015</v>
      </c>
      <c r="D1010" s="15">
        <v>0.943287015</v>
      </c>
      <c r="E1010" s="3">
        <v>10006</v>
      </c>
      <c r="F1010" s="16">
        <v>0</v>
      </c>
      <c r="G1010" s="18">
        <v>993.9</v>
      </c>
      <c r="H1010" s="19">
        <f t="shared" si="106"/>
        <v>958.9</v>
      </c>
      <c r="I1010" s="17">
        <v>958.9</v>
      </c>
      <c r="J1010" s="19">
        <f t="shared" si="107"/>
        <v>457.3992788957898</v>
      </c>
      <c r="K1010" s="19">
        <f t="shared" si="108"/>
        <v>495.44881889578977</v>
      </c>
      <c r="L1010" s="19">
        <f t="shared" si="105"/>
        <v>524.4546788957898</v>
      </c>
      <c r="M1010" s="23">
        <f t="shared" si="109"/>
        <v>509.9517488957898</v>
      </c>
      <c r="O1010" s="17">
        <v>62.1</v>
      </c>
      <c r="P1010" s="24">
        <v>0.871</v>
      </c>
      <c r="Q1010" s="30">
        <f t="shared" si="110"/>
        <v>78.1</v>
      </c>
      <c r="R1010">
        <v>78.1</v>
      </c>
      <c r="S1010" s="24">
        <v>4.069</v>
      </c>
      <c r="V1010" s="26">
        <v>0.017</v>
      </c>
      <c r="W1010" s="23">
        <v>509.9517488957898</v>
      </c>
    </row>
    <row r="1011" spans="1:23" ht="12.75">
      <c r="A1011" s="1">
        <v>36346</v>
      </c>
      <c r="B1011" s="14">
        <v>186</v>
      </c>
      <c r="C1011" s="2">
        <v>0.943402767</v>
      </c>
      <c r="D1011" s="15">
        <v>0.943402767</v>
      </c>
      <c r="E1011" s="3">
        <v>10016</v>
      </c>
      <c r="F1011" s="16">
        <v>0</v>
      </c>
      <c r="G1011" s="18">
        <v>995.2</v>
      </c>
      <c r="H1011" s="19">
        <f t="shared" si="106"/>
        <v>960.2</v>
      </c>
      <c r="I1011" s="17">
        <v>960.2</v>
      </c>
      <c r="J1011" s="19">
        <f t="shared" si="107"/>
        <v>446.149069490552</v>
      </c>
      <c r="K1011" s="19">
        <f t="shared" si="108"/>
        <v>484.198609490552</v>
      </c>
      <c r="L1011" s="19">
        <f t="shared" si="105"/>
        <v>513.204469490552</v>
      </c>
      <c r="M1011" s="23">
        <f t="shared" si="109"/>
        <v>498.701539490552</v>
      </c>
      <c r="O1011" s="17">
        <v>61.5</v>
      </c>
      <c r="P1011" s="24">
        <v>0.895</v>
      </c>
      <c r="Q1011" s="30">
        <f t="shared" si="110"/>
        <v>80.5</v>
      </c>
      <c r="R1011">
        <v>80.5</v>
      </c>
      <c r="S1011" s="24">
        <v>5.21</v>
      </c>
      <c r="V1011" s="26">
        <v>0.015</v>
      </c>
      <c r="W1011" s="23">
        <v>498.701539490552</v>
      </c>
    </row>
    <row r="1012" spans="1:23" ht="12.75">
      <c r="A1012" s="1">
        <v>36346</v>
      </c>
      <c r="B1012" s="14">
        <v>186</v>
      </c>
      <c r="C1012" s="2">
        <v>0.943518519</v>
      </c>
      <c r="D1012" s="15">
        <v>0.943518519</v>
      </c>
      <c r="E1012" s="3">
        <v>10026</v>
      </c>
      <c r="F1012" s="16">
        <v>0</v>
      </c>
      <c r="G1012" s="18">
        <v>997.2</v>
      </c>
      <c r="H1012" s="19">
        <f t="shared" si="106"/>
        <v>962.2</v>
      </c>
      <c r="I1012" s="17">
        <v>962.2</v>
      </c>
      <c r="J1012" s="19">
        <f t="shared" si="107"/>
        <v>428.8707624411096</v>
      </c>
      <c r="K1012" s="19">
        <f t="shared" si="108"/>
        <v>466.9203024411096</v>
      </c>
      <c r="L1012" s="19">
        <f t="shared" si="105"/>
        <v>495.9261624411096</v>
      </c>
      <c r="M1012" s="23">
        <f t="shared" si="109"/>
        <v>481.4232324411096</v>
      </c>
      <c r="O1012" s="17">
        <v>61.6</v>
      </c>
      <c r="P1012" s="24">
        <v>0.904</v>
      </c>
      <c r="Q1012" s="30">
        <f t="shared" si="110"/>
        <v>81.4</v>
      </c>
      <c r="R1012">
        <v>81.4</v>
      </c>
      <c r="S1012" s="24">
        <v>4.39</v>
      </c>
      <c r="V1012" s="26">
        <v>0.017</v>
      </c>
      <c r="W1012" s="23">
        <v>481.4232324411096</v>
      </c>
    </row>
    <row r="1013" spans="1:23" ht="12.75">
      <c r="A1013" s="1">
        <v>36346</v>
      </c>
      <c r="B1013" s="14">
        <v>186</v>
      </c>
      <c r="C1013" s="2">
        <v>0.943634272</v>
      </c>
      <c r="D1013" s="15">
        <v>0.943634272</v>
      </c>
      <c r="E1013" s="3">
        <v>10036</v>
      </c>
      <c r="F1013" s="16">
        <v>0</v>
      </c>
      <c r="G1013" s="18">
        <v>997.8</v>
      </c>
      <c r="H1013" s="19">
        <f t="shared" si="106"/>
        <v>962.8</v>
      </c>
      <c r="I1013" s="17">
        <v>962.8</v>
      </c>
      <c r="J1013" s="19">
        <f t="shared" si="107"/>
        <v>423.6942731065186</v>
      </c>
      <c r="K1013" s="19">
        <f t="shared" si="108"/>
        <v>461.7438131065186</v>
      </c>
      <c r="L1013" s="19">
        <f t="shared" si="105"/>
        <v>490.7496731065186</v>
      </c>
      <c r="M1013" s="23">
        <f t="shared" si="109"/>
        <v>476.2467431065186</v>
      </c>
      <c r="O1013" s="17">
        <v>61.5</v>
      </c>
      <c r="P1013" s="24">
        <v>0.887</v>
      </c>
      <c r="Q1013" s="30">
        <f t="shared" si="110"/>
        <v>79.7</v>
      </c>
      <c r="R1013">
        <v>79.7</v>
      </c>
      <c r="S1013" s="24">
        <v>4.296</v>
      </c>
      <c r="V1013" s="26">
        <v>0.016</v>
      </c>
      <c r="W1013" s="23">
        <v>476.2467431065186</v>
      </c>
    </row>
    <row r="1014" spans="1:23" ht="12.75">
      <c r="A1014" s="1">
        <v>36346</v>
      </c>
      <c r="B1014" s="14">
        <v>186</v>
      </c>
      <c r="C1014" s="2">
        <v>0.943750024</v>
      </c>
      <c r="D1014" s="15">
        <v>0.943750024</v>
      </c>
      <c r="E1014" s="3">
        <v>10046</v>
      </c>
      <c r="F1014" s="16">
        <v>0</v>
      </c>
      <c r="G1014" s="18">
        <v>997.9</v>
      </c>
      <c r="H1014" s="19">
        <f t="shared" si="106"/>
        <v>962.9</v>
      </c>
      <c r="I1014" s="17">
        <v>962.9</v>
      </c>
      <c r="J1014" s="19">
        <f t="shared" si="107"/>
        <v>422.8318385238241</v>
      </c>
      <c r="K1014" s="19">
        <f t="shared" si="108"/>
        <v>460.8813785238241</v>
      </c>
      <c r="L1014" s="19">
        <f t="shared" si="105"/>
        <v>489.8872385238241</v>
      </c>
      <c r="M1014" s="23">
        <f t="shared" si="109"/>
        <v>475.3843085238241</v>
      </c>
      <c r="O1014" s="17">
        <v>61.3</v>
      </c>
      <c r="P1014" s="24">
        <v>0.867</v>
      </c>
      <c r="Q1014" s="30">
        <f t="shared" si="110"/>
        <v>77.7</v>
      </c>
      <c r="R1014">
        <v>77.7</v>
      </c>
      <c r="S1014" s="24">
        <v>4.585</v>
      </c>
      <c r="V1014" s="26">
        <v>0.016</v>
      </c>
      <c r="W1014" s="23">
        <v>475.3843085238241</v>
      </c>
    </row>
    <row r="1015" spans="1:23" ht="12.75">
      <c r="A1015" s="1">
        <v>36346</v>
      </c>
      <c r="B1015" s="14">
        <v>186</v>
      </c>
      <c r="C1015" s="2">
        <v>0.943865716</v>
      </c>
      <c r="D1015" s="15">
        <v>0.943865716</v>
      </c>
      <c r="E1015" s="3">
        <v>10056</v>
      </c>
      <c r="F1015" s="16">
        <v>0</v>
      </c>
      <c r="G1015" s="18">
        <v>997.9</v>
      </c>
      <c r="H1015" s="19">
        <f t="shared" si="106"/>
        <v>962.9</v>
      </c>
      <c r="I1015" s="17">
        <v>962.9</v>
      </c>
      <c r="J1015" s="19">
        <f t="shared" si="107"/>
        <v>422.8318385238241</v>
      </c>
      <c r="K1015" s="19">
        <f t="shared" si="108"/>
        <v>460.8813785238241</v>
      </c>
      <c r="L1015" s="19">
        <f t="shared" si="105"/>
        <v>489.8872385238241</v>
      </c>
      <c r="M1015" s="23">
        <f t="shared" si="109"/>
        <v>475.3843085238241</v>
      </c>
      <c r="O1015" s="17">
        <v>61.2</v>
      </c>
      <c r="P1015" s="24">
        <v>0.903</v>
      </c>
      <c r="Q1015" s="30">
        <f t="shared" si="110"/>
        <v>81.3</v>
      </c>
      <c r="R1015">
        <v>81.3</v>
      </c>
      <c r="S1015" s="24">
        <v>4.633</v>
      </c>
      <c r="V1015" s="26">
        <v>0.015</v>
      </c>
      <c r="W1015" s="23">
        <v>475.3843085238241</v>
      </c>
    </row>
    <row r="1016" spans="1:23" ht="12.75">
      <c r="A1016" s="1">
        <v>36346</v>
      </c>
      <c r="B1016" s="14">
        <v>186</v>
      </c>
      <c r="C1016" s="2">
        <v>0.943981469</v>
      </c>
      <c r="D1016" s="15">
        <v>0.943981469</v>
      </c>
      <c r="E1016" s="3">
        <v>10066</v>
      </c>
      <c r="F1016" s="16">
        <v>0</v>
      </c>
      <c r="G1016" s="18">
        <v>997.9</v>
      </c>
      <c r="H1016" s="19">
        <f t="shared" si="106"/>
        <v>962.9</v>
      </c>
      <c r="I1016" s="17">
        <v>962.9</v>
      </c>
      <c r="J1016" s="19">
        <f t="shared" si="107"/>
        <v>422.8318385238241</v>
      </c>
      <c r="K1016" s="19">
        <f t="shared" si="108"/>
        <v>460.8813785238241</v>
      </c>
      <c r="L1016" s="19">
        <f t="shared" si="105"/>
        <v>489.8872385238241</v>
      </c>
      <c r="M1016" s="23">
        <f t="shared" si="109"/>
        <v>475.3843085238241</v>
      </c>
      <c r="O1016" s="17">
        <v>61.4</v>
      </c>
      <c r="P1016" s="24">
        <v>0.884</v>
      </c>
      <c r="Q1016" s="30">
        <f t="shared" si="110"/>
        <v>79.4</v>
      </c>
      <c r="R1016">
        <v>79.4</v>
      </c>
      <c r="S1016" s="24">
        <v>4.278</v>
      </c>
      <c r="V1016" s="26">
        <v>0.015</v>
      </c>
      <c r="W1016" s="23">
        <v>475.3843085238241</v>
      </c>
    </row>
    <row r="1017" spans="1:23" ht="12.75">
      <c r="A1017" s="1">
        <v>36346</v>
      </c>
      <c r="B1017" s="14">
        <v>186</v>
      </c>
      <c r="C1017" s="2">
        <v>0.944097221</v>
      </c>
      <c r="D1017" s="15">
        <v>0.944097221</v>
      </c>
      <c r="E1017" s="3">
        <v>10076</v>
      </c>
      <c r="F1017" s="16">
        <v>0</v>
      </c>
      <c r="G1017" s="18">
        <v>998</v>
      </c>
      <c r="H1017" s="19">
        <f t="shared" si="106"/>
        <v>963</v>
      </c>
      <c r="I1017" s="17">
        <v>963</v>
      </c>
      <c r="J1017" s="19">
        <f t="shared" si="107"/>
        <v>421.9694935028514</v>
      </c>
      <c r="K1017" s="19">
        <f t="shared" si="108"/>
        <v>460.01903350285136</v>
      </c>
      <c r="L1017" s="19">
        <f t="shared" si="105"/>
        <v>489.0248935028514</v>
      </c>
      <c r="M1017" s="23">
        <f t="shared" si="109"/>
        <v>474.52196350285135</v>
      </c>
      <c r="O1017" s="17">
        <v>61.2</v>
      </c>
      <c r="P1017" s="24">
        <v>0.893</v>
      </c>
      <c r="Q1017" s="30">
        <f t="shared" si="110"/>
        <v>80.3</v>
      </c>
      <c r="R1017">
        <v>80.3</v>
      </c>
      <c r="S1017" s="24">
        <v>3.929</v>
      </c>
      <c r="V1017" s="26">
        <v>0.015</v>
      </c>
      <c r="W1017" s="23">
        <v>474.52196350285135</v>
      </c>
    </row>
    <row r="1018" spans="1:23" ht="12.75">
      <c r="A1018" s="1">
        <v>36346</v>
      </c>
      <c r="B1018" s="14">
        <v>186</v>
      </c>
      <c r="C1018" s="2">
        <v>0.944212973</v>
      </c>
      <c r="D1018" s="15">
        <v>0.944212973</v>
      </c>
      <c r="E1018" s="3">
        <v>10086</v>
      </c>
      <c r="F1018" s="16">
        <v>0</v>
      </c>
      <c r="G1018" s="18">
        <v>999.6</v>
      </c>
      <c r="H1018" s="19">
        <f t="shared" si="106"/>
        <v>964.6</v>
      </c>
      <c r="I1018" s="17">
        <v>964.6</v>
      </c>
      <c r="J1018" s="19">
        <f t="shared" si="107"/>
        <v>408.18413840165226</v>
      </c>
      <c r="K1018" s="19">
        <f t="shared" si="108"/>
        <v>446.23367840165224</v>
      </c>
      <c r="L1018" s="19">
        <f t="shared" si="105"/>
        <v>475.2395384016523</v>
      </c>
      <c r="M1018" s="23">
        <f t="shared" si="109"/>
        <v>460.73660840165223</v>
      </c>
      <c r="O1018" s="17">
        <v>60.1</v>
      </c>
      <c r="P1018" s="24">
        <v>0.894</v>
      </c>
      <c r="Q1018" s="30">
        <f t="shared" si="110"/>
        <v>80.4</v>
      </c>
      <c r="R1018">
        <v>80.4</v>
      </c>
      <c r="S1018" s="24">
        <v>4.357</v>
      </c>
      <c r="V1018" s="26">
        <v>0.015</v>
      </c>
      <c r="W1018" s="23">
        <v>460.73660840165223</v>
      </c>
    </row>
    <row r="1019" spans="1:23" ht="12.75">
      <c r="A1019" s="1">
        <v>36346</v>
      </c>
      <c r="B1019" s="14">
        <v>186</v>
      </c>
      <c r="C1019" s="2">
        <v>0.944328725</v>
      </c>
      <c r="D1019" s="15">
        <v>0.944328725</v>
      </c>
      <c r="E1019" s="3">
        <v>10096</v>
      </c>
      <c r="F1019" s="16">
        <v>0</v>
      </c>
      <c r="G1019" s="18">
        <v>1000</v>
      </c>
      <c r="H1019" s="19">
        <f t="shared" si="106"/>
        <v>965</v>
      </c>
      <c r="I1019" s="17">
        <v>965</v>
      </c>
      <c r="J1019" s="19">
        <f t="shared" si="107"/>
        <v>404.7413724435495</v>
      </c>
      <c r="K1019" s="19">
        <f t="shared" si="108"/>
        <v>442.7909124435495</v>
      </c>
      <c r="L1019" s="19">
        <f t="shared" si="105"/>
        <v>471.7967724435495</v>
      </c>
      <c r="M1019" s="23">
        <f t="shared" si="109"/>
        <v>457.29384244354947</v>
      </c>
      <c r="O1019" s="17">
        <v>60.2</v>
      </c>
      <c r="P1019" s="24">
        <v>0.903</v>
      </c>
      <c r="Q1019" s="30">
        <f t="shared" si="110"/>
        <v>81.3</v>
      </c>
      <c r="R1019">
        <v>81.3</v>
      </c>
      <c r="S1019" s="24">
        <v>4.179</v>
      </c>
      <c r="V1019" s="26">
        <v>0.014</v>
      </c>
      <c r="W1019" s="23">
        <v>457.29384244354947</v>
      </c>
    </row>
    <row r="1020" spans="1:23" ht="12.75">
      <c r="A1020" s="1">
        <v>36346</v>
      </c>
      <c r="B1020" s="14">
        <v>186</v>
      </c>
      <c r="C1020" s="2">
        <v>0.944444418</v>
      </c>
      <c r="D1020" s="15">
        <v>0.944444418</v>
      </c>
      <c r="E1020" s="3">
        <v>10106</v>
      </c>
      <c r="F1020" s="16">
        <v>0</v>
      </c>
      <c r="G1020" s="18">
        <v>1000.5</v>
      </c>
      <c r="H1020" s="19">
        <f t="shared" si="106"/>
        <v>965.5</v>
      </c>
      <c r="I1020" s="17">
        <v>965.5</v>
      </c>
      <c r="J1020" s="19">
        <f t="shared" si="107"/>
        <v>400.43992123522094</v>
      </c>
      <c r="K1020" s="19">
        <f t="shared" si="108"/>
        <v>438.4894612352209</v>
      </c>
      <c r="L1020" s="19">
        <f t="shared" si="105"/>
        <v>467.49532123522096</v>
      </c>
      <c r="M1020" s="23">
        <f t="shared" si="109"/>
        <v>452.9923912352209</v>
      </c>
      <c r="O1020" s="17">
        <v>59.9</v>
      </c>
      <c r="P1020" s="24">
        <v>0.891</v>
      </c>
      <c r="Q1020" s="30">
        <f t="shared" si="110"/>
        <v>80.1</v>
      </c>
      <c r="R1020">
        <v>80.1</v>
      </c>
      <c r="S1020" s="24">
        <v>4.318</v>
      </c>
      <c r="V1020" s="26">
        <v>0.015</v>
      </c>
      <c r="W1020" s="23">
        <v>452.9923912352209</v>
      </c>
    </row>
    <row r="1021" spans="1:23" ht="12.75">
      <c r="A1021" s="1">
        <v>36346</v>
      </c>
      <c r="B1021" s="14">
        <v>186</v>
      </c>
      <c r="C1021" s="2">
        <v>0.94456017</v>
      </c>
      <c r="D1021" s="15">
        <v>0.94456017</v>
      </c>
      <c r="E1021" s="3">
        <v>10116</v>
      </c>
      <c r="F1021" s="16">
        <v>0</v>
      </c>
      <c r="G1021" s="18">
        <v>1001</v>
      </c>
      <c r="H1021" s="19">
        <f t="shared" si="106"/>
        <v>966</v>
      </c>
      <c r="I1021" s="17">
        <v>966</v>
      </c>
      <c r="J1021" s="19">
        <f t="shared" si="107"/>
        <v>396.14069702735793</v>
      </c>
      <c r="K1021" s="19">
        <f t="shared" si="108"/>
        <v>434.1902370273579</v>
      </c>
      <c r="L1021" s="19">
        <f t="shared" si="105"/>
        <v>463.19609702735795</v>
      </c>
      <c r="M1021" s="23">
        <f t="shared" si="109"/>
        <v>448.69316702735796</v>
      </c>
      <c r="O1021" s="17">
        <v>59.8</v>
      </c>
      <c r="P1021" s="24">
        <v>0.909</v>
      </c>
      <c r="Q1021" s="30">
        <f t="shared" si="110"/>
        <v>81.9</v>
      </c>
      <c r="R1021">
        <v>81.9</v>
      </c>
      <c r="S1021" s="24">
        <v>4.249</v>
      </c>
      <c r="V1021" s="26">
        <v>0.015</v>
      </c>
      <c r="W1021" s="23">
        <v>448.69316702735796</v>
      </c>
    </row>
    <row r="1022" spans="1:23" ht="12.75">
      <c r="A1022" s="1">
        <v>36346</v>
      </c>
      <c r="B1022" s="14">
        <v>186</v>
      </c>
      <c r="C1022" s="2">
        <v>0.944675922</v>
      </c>
      <c r="D1022" s="15">
        <v>0.944675922</v>
      </c>
      <c r="E1022" s="3">
        <v>10126</v>
      </c>
      <c r="F1022" s="16">
        <v>0</v>
      </c>
      <c r="G1022" s="18">
        <v>1001.7</v>
      </c>
      <c r="H1022" s="19">
        <f t="shared" si="106"/>
        <v>966.7</v>
      </c>
      <c r="I1022" s="17">
        <v>966.7</v>
      </c>
      <c r="J1022" s="19">
        <f t="shared" si="107"/>
        <v>390.12552010949906</v>
      </c>
      <c r="K1022" s="19">
        <f t="shared" si="108"/>
        <v>428.17506010949904</v>
      </c>
      <c r="L1022" s="19">
        <f t="shared" si="105"/>
        <v>457.1809201094991</v>
      </c>
      <c r="M1022" s="23">
        <f t="shared" si="109"/>
        <v>442.6779901094991</v>
      </c>
      <c r="O1022" s="17">
        <v>59.4</v>
      </c>
      <c r="P1022" s="24">
        <v>0.893</v>
      </c>
      <c r="Q1022" s="30">
        <f t="shared" si="110"/>
        <v>80.3</v>
      </c>
      <c r="R1022">
        <v>80.3</v>
      </c>
      <c r="S1022" s="24">
        <v>4.496</v>
      </c>
      <c r="V1022" s="26">
        <v>0.017</v>
      </c>
      <c r="W1022" s="23">
        <v>442.6779901094991</v>
      </c>
    </row>
    <row r="1023" spans="1:23" ht="12.75">
      <c r="A1023" s="1">
        <v>36346</v>
      </c>
      <c r="B1023" s="14">
        <v>186</v>
      </c>
      <c r="C1023" s="2">
        <v>0.944791675</v>
      </c>
      <c r="D1023" s="15">
        <v>0.944791675</v>
      </c>
      <c r="E1023" s="3">
        <v>10136</v>
      </c>
      <c r="F1023" s="16">
        <v>0</v>
      </c>
      <c r="G1023" s="18">
        <v>1002.5</v>
      </c>
      <c r="H1023" s="19">
        <f t="shared" si="106"/>
        <v>967.5</v>
      </c>
      <c r="I1023" s="17">
        <v>967.5</v>
      </c>
      <c r="J1023" s="19">
        <f t="shared" si="107"/>
        <v>383.256363376567</v>
      </c>
      <c r="K1023" s="19">
        <f t="shared" si="108"/>
        <v>421.30590337656696</v>
      </c>
      <c r="L1023" s="19">
        <f t="shared" si="105"/>
        <v>450.311763376567</v>
      </c>
      <c r="M1023" s="23">
        <f t="shared" si="109"/>
        <v>435.808833376567</v>
      </c>
      <c r="O1023" s="17">
        <v>60</v>
      </c>
      <c r="P1023" s="24">
        <v>0.927</v>
      </c>
      <c r="Q1023" s="30">
        <f t="shared" si="110"/>
        <v>83.7</v>
      </c>
      <c r="R1023">
        <v>83.7</v>
      </c>
      <c r="S1023" s="24">
        <v>4.137</v>
      </c>
      <c r="V1023" s="26">
        <v>0.015</v>
      </c>
      <c r="W1023" s="23">
        <v>435.808833376567</v>
      </c>
    </row>
    <row r="1024" spans="1:23" ht="12.75">
      <c r="A1024" s="1">
        <v>36346</v>
      </c>
      <c r="B1024" s="14">
        <v>186</v>
      </c>
      <c r="C1024" s="2">
        <v>0.944907427</v>
      </c>
      <c r="D1024" s="15">
        <v>0.944907427</v>
      </c>
      <c r="E1024" s="3">
        <v>10146</v>
      </c>
      <c r="F1024" s="16">
        <v>0</v>
      </c>
      <c r="G1024" s="18">
        <v>1002.9</v>
      </c>
      <c r="H1024" s="19">
        <f t="shared" si="106"/>
        <v>967.9</v>
      </c>
      <c r="I1024" s="17">
        <v>967.9</v>
      </c>
      <c r="J1024" s="19">
        <f t="shared" si="107"/>
        <v>379.82391468782697</v>
      </c>
      <c r="K1024" s="19">
        <f t="shared" si="108"/>
        <v>417.87345468782695</v>
      </c>
      <c r="L1024" s="19">
        <f t="shared" si="105"/>
        <v>446.879314687827</v>
      </c>
      <c r="M1024" s="23">
        <f t="shared" si="109"/>
        <v>432.376384687827</v>
      </c>
      <c r="O1024" s="17">
        <v>60</v>
      </c>
      <c r="P1024" s="24">
        <v>0.903</v>
      </c>
      <c r="Q1024" s="30">
        <f t="shared" si="110"/>
        <v>81.3</v>
      </c>
      <c r="R1024">
        <v>81.3</v>
      </c>
      <c r="S1024" s="24">
        <v>4.398</v>
      </c>
      <c r="V1024" s="26">
        <v>0.014</v>
      </c>
      <c r="W1024" s="23">
        <v>432.376384687827</v>
      </c>
    </row>
    <row r="1025" spans="1:23" ht="12.75">
      <c r="A1025" s="1">
        <v>36346</v>
      </c>
      <c r="B1025" s="14">
        <v>186</v>
      </c>
      <c r="C1025" s="2">
        <v>0.945023119</v>
      </c>
      <c r="D1025" s="15">
        <v>0.945023119</v>
      </c>
      <c r="E1025" s="3">
        <v>10156</v>
      </c>
      <c r="F1025" s="16">
        <v>0</v>
      </c>
      <c r="G1025" s="18">
        <v>1004.8</v>
      </c>
      <c r="H1025" s="19">
        <f t="shared" si="106"/>
        <v>969.8</v>
      </c>
      <c r="I1025" s="17">
        <v>969.8</v>
      </c>
      <c r="J1025" s="19">
        <f t="shared" si="107"/>
        <v>363.5391310130413</v>
      </c>
      <c r="K1025" s="19">
        <f t="shared" si="108"/>
        <v>401.5886710130413</v>
      </c>
      <c r="L1025" s="19">
        <f t="shared" si="105"/>
        <v>430.5945310130413</v>
      </c>
      <c r="M1025" s="23">
        <f t="shared" si="109"/>
        <v>416.0916010130413</v>
      </c>
      <c r="O1025" s="17">
        <v>60</v>
      </c>
      <c r="P1025" s="24">
        <v>0.913</v>
      </c>
      <c r="Q1025" s="30">
        <f t="shared" si="110"/>
        <v>82.3</v>
      </c>
      <c r="R1025">
        <v>82.3</v>
      </c>
      <c r="S1025" s="24">
        <v>4.685</v>
      </c>
      <c r="V1025" s="26">
        <v>0.015</v>
      </c>
      <c r="W1025" s="23">
        <v>416.0916010130413</v>
      </c>
    </row>
    <row r="1026" spans="1:23" ht="12.75">
      <c r="A1026" s="1">
        <v>36346</v>
      </c>
      <c r="B1026" s="14">
        <v>186</v>
      </c>
      <c r="C1026" s="2">
        <v>0.945138872</v>
      </c>
      <c r="D1026" s="15">
        <v>0.945138872</v>
      </c>
      <c r="E1026" s="3">
        <v>10166</v>
      </c>
      <c r="F1026" s="16">
        <v>0</v>
      </c>
      <c r="G1026" s="18">
        <v>1007.5</v>
      </c>
      <c r="H1026" s="19">
        <f t="shared" si="106"/>
        <v>972.5</v>
      </c>
      <c r="I1026" s="17">
        <v>972.5</v>
      </c>
      <c r="J1026" s="19">
        <f t="shared" si="107"/>
        <v>340.4523955486457</v>
      </c>
      <c r="K1026" s="19">
        <f t="shared" si="108"/>
        <v>378.5019355486457</v>
      </c>
      <c r="L1026" s="19">
        <f t="shared" si="105"/>
        <v>407.50779554864573</v>
      </c>
      <c r="M1026" s="23">
        <f t="shared" si="109"/>
        <v>393.00486554864574</v>
      </c>
      <c r="O1026" s="17">
        <v>59.8</v>
      </c>
      <c r="P1026" s="24">
        <v>0.889</v>
      </c>
      <c r="Q1026" s="30">
        <f t="shared" si="110"/>
        <v>79.9</v>
      </c>
      <c r="R1026">
        <v>79.9</v>
      </c>
      <c r="S1026" s="24">
        <v>3.951</v>
      </c>
      <c r="V1026" s="26">
        <v>0.016</v>
      </c>
      <c r="W1026" s="23">
        <v>393.00486554864574</v>
      </c>
    </row>
    <row r="1027" spans="1:23" ht="12.75">
      <c r="A1027" s="1">
        <v>36346</v>
      </c>
      <c r="B1027" s="14">
        <v>186</v>
      </c>
      <c r="C1027" s="2">
        <v>0.945254624</v>
      </c>
      <c r="D1027" s="15">
        <v>0.945254624</v>
      </c>
      <c r="E1027" s="3">
        <v>10176</v>
      </c>
      <c r="F1027" s="16">
        <v>0</v>
      </c>
      <c r="G1027" s="18">
        <v>1011.3</v>
      </c>
      <c r="H1027" s="19">
        <f t="shared" si="106"/>
        <v>976.3</v>
      </c>
      <c r="I1027" s="17">
        <v>976.3</v>
      </c>
      <c r="J1027" s="19">
        <f t="shared" si="107"/>
        <v>308.0683076932429</v>
      </c>
      <c r="K1027" s="19">
        <f t="shared" si="108"/>
        <v>346.1178476932429</v>
      </c>
      <c r="L1027" s="19">
        <f t="shared" si="105"/>
        <v>375.1237076932429</v>
      </c>
      <c r="M1027" s="23">
        <f t="shared" si="109"/>
        <v>360.62077769324287</v>
      </c>
      <c r="O1027" s="17">
        <v>59.4</v>
      </c>
      <c r="P1027" s="24">
        <v>0.899</v>
      </c>
      <c r="Q1027" s="30">
        <f t="shared" si="110"/>
        <v>80.9</v>
      </c>
      <c r="R1027">
        <v>80.9</v>
      </c>
      <c r="S1027" s="24">
        <v>4.417</v>
      </c>
      <c r="V1027" s="26">
        <v>0.017</v>
      </c>
      <c r="W1027" s="23">
        <v>360.62077769324287</v>
      </c>
    </row>
    <row r="1028" spans="1:23" ht="12.75">
      <c r="A1028" s="1">
        <v>36346</v>
      </c>
      <c r="B1028" s="14">
        <v>186</v>
      </c>
      <c r="C1028" s="2">
        <v>0.945370376</v>
      </c>
      <c r="D1028" s="15">
        <v>0.945370376</v>
      </c>
      <c r="E1028" s="3">
        <v>10186</v>
      </c>
      <c r="F1028" s="16">
        <v>0</v>
      </c>
      <c r="G1028" s="18">
        <v>1013.9</v>
      </c>
      <c r="H1028" s="19">
        <f t="shared" si="106"/>
        <v>978.9</v>
      </c>
      <c r="I1028" s="17">
        <v>978.9</v>
      </c>
      <c r="J1028" s="19">
        <f t="shared" si="107"/>
        <v>285.9833176221655</v>
      </c>
      <c r="K1028" s="19">
        <f t="shared" si="108"/>
        <v>324.03285762216547</v>
      </c>
      <c r="L1028" s="19">
        <f t="shared" si="105"/>
        <v>353.0387176221655</v>
      </c>
      <c r="M1028" s="23">
        <f t="shared" si="109"/>
        <v>338.53578762216546</v>
      </c>
      <c r="O1028" s="17">
        <v>58.7</v>
      </c>
      <c r="P1028" s="24">
        <v>0.891</v>
      </c>
      <c r="Q1028" s="30">
        <f t="shared" si="110"/>
        <v>80.1</v>
      </c>
      <c r="R1028">
        <v>80.1</v>
      </c>
      <c r="S1028" s="24">
        <v>4.683</v>
      </c>
      <c r="V1028" s="26">
        <v>0.014</v>
      </c>
      <c r="W1028" s="23">
        <v>338.53578762216546</v>
      </c>
    </row>
    <row r="1029" spans="1:23" ht="12.75">
      <c r="A1029" s="1">
        <v>36346</v>
      </c>
      <c r="B1029" s="14">
        <v>186</v>
      </c>
      <c r="C1029" s="2">
        <v>0.945486128</v>
      </c>
      <c r="D1029" s="15">
        <v>0.945486128</v>
      </c>
      <c r="E1029" s="3">
        <v>10196</v>
      </c>
      <c r="F1029" s="16">
        <v>0</v>
      </c>
      <c r="G1029" s="18">
        <v>1016.5</v>
      </c>
      <c r="H1029" s="19">
        <f t="shared" si="106"/>
        <v>981.5</v>
      </c>
      <c r="I1029" s="17">
        <v>981.5</v>
      </c>
      <c r="J1029" s="19">
        <f t="shared" si="107"/>
        <v>263.9569084953938</v>
      </c>
      <c r="K1029" s="19">
        <f t="shared" si="108"/>
        <v>302.0064484953938</v>
      </c>
      <c r="L1029" s="19">
        <f t="shared" si="105"/>
        <v>331.0123084953938</v>
      </c>
      <c r="M1029" s="23">
        <f t="shared" si="109"/>
        <v>316.5093784953938</v>
      </c>
      <c r="O1029" s="17">
        <v>58.2</v>
      </c>
      <c r="P1029" s="24">
        <v>0.898</v>
      </c>
      <c r="Q1029" s="30">
        <f t="shared" si="110"/>
        <v>80.8</v>
      </c>
      <c r="R1029">
        <v>80.8</v>
      </c>
      <c r="S1029" s="24">
        <v>4.643</v>
      </c>
      <c r="V1029" s="26">
        <v>0.014</v>
      </c>
      <c r="W1029" s="23">
        <v>316.5093784953938</v>
      </c>
    </row>
    <row r="1030" spans="1:23" ht="12.75">
      <c r="A1030" s="1">
        <v>36346</v>
      </c>
      <c r="B1030" s="14">
        <v>186</v>
      </c>
      <c r="C1030" s="2">
        <v>0.945601881</v>
      </c>
      <c r="D1030" s="15">
        <v>0.945601881</v>
      </c>
      <c r="E1030" s="3">
        <v>10206</v>
      </c>
      <c r="F1030" s="16">
        <v>0</v>
      </c>
      <c r="G1030" s="18">
        <v>1018</v>
      </c>
      <c r="H1030" s="19">
        <f t="shared" si="106"/>
        <v>983</v>
      </c>
      <c r="I1030" s="17">
        <v>983</v>
      </c>
      <c r="J1030" s="19">
        <f t="shared" si="107"/>
        <v>251.27589095540048</v>
      </c>
      <c r="K1030" s="19">
        <f t="shared" si="108"/>
        <v>289.32543095540046</v>
      </c>
      <c r="L1030" s="19">
        <f t="shared" si="105"/>
        <v>318.3312909554005</v>
      </c>
      <c r="M1030" s="23">
        <f t="shared" si="109"/>
        <v>303.8283609554005</v>
      </c>
      <c r="O1030" s="17">
        <v>58</v>
      </c>
      <c r="P1030" s="24">
        <v>0.873</v>
      </c>
      <c r="Q1030" s="30">
        <f t="shared" si="110"/>
        <v>78.3</v>
      </c>
      <c r="R1030">
        <v>78.3</v>
      </c>
      <c r="S1030" s="24">
        <v>4.439</v>
      </c>
      <c r="V1030" s="26">
        <v>0.014</v>
      </c>
      <c r="W1030" s="23">
        <v>303.8283609554005</v>
      </c>
    </row>
    <row r="1031" spans="1:23" ht="12.75">
      <c r="A1031" s="1">
        <v>36346</v>
      </c>
      <c r="B1031" s="14">
        <v>186</v>
      </c>
      <c r="C1031" s="2">
        <v>0.945717573</v>
      </c>
      <c r="D1031" s="15">
        <v>0.945717573</v>
      </c>
      <c r="E1031" s="3">
        <v>10216</v>
      </c>
      <c r="F1031" s="16">
        <v>0</v>
      </c>
      <c r="G1031" s="18">
        <v>1019.9</v>
      </c>
      <c r="H1031" s="19">
        <f t="shared" si="106"/>
        <v>984.9</v>
      </c>
      <c r="I1031" s="17">
        <v>984.9</v>
      </c>
      <c r="J1031" s="19">
        <f t="shared" si="107"/>
        <v>235.2410187471483</v>
      </c>
      <c r="K1031" s="19">
        <f t="shared" si="108"/>
        <v>273.2905587471483</v>
      </c>
      <c r="L1031" s="19">
        <f t="shared" si="105"/>
        <v>302.2964187471483</v>
      </c>
      <c r="M1031" s="23">
        <f t="shared" si="109"/>
        <v>287.79348874714833</v>
      </c>
      <c r="O1031" s="17">
        <v>57.8</v>
      </c>
      <c r="P1031" s="24">
        <v>0.887</v>
      </c>
      <c r="Q1031" s="30">
        <f t="shared" si="110"/>
        <v>79.7</v>
      </c>
      <c r="R1031">
        <v>79.7</v>
      </c>
      <c r="S1031" s="24">
        <v>4.714</v>
      </c>
      <c r="V1031" s="26">
        <v>0.015</v>
      </c>
      <c r="W1031" s="23">
        <v>287.79348874714833</v>
      </c>
    </row>
    <row r="1032" spans="1:23" ht="12.75">
      <c r="A1032" s="1">
        <v>36346</v>
      </c>
      <c r="B1032" s="14">
        <v>186</v>
      </c>
      <c r="C1032" s="2">
        <v>0.945833325</v>
      </c>
      <c r="D1032" s="15">
        <v>0.945833325</v>
      </c>
      <c r="E1032" s="3">
        <v>10226</v>
      </c>
      <c r="F1032" s="16">
        <v>0</v>
      </c>
      <c r="G1032" s="18">
        <v>1020.3</v>
      </c>
      <c r="H1032" s="19">
        <f t="shared" si="106"/>
        <v>985.3</v>
      </c>
      <c r="I1032" s="17">
        <v>985.3</v>
      </c>
      <c r="J1032" s="19">
        <f t="shared" si="107"/>
        <v>231.86919802393402</v>
      </c>
      <c r="K1032" s="19">
        <f t="shared" si="108"/>
        <v>269.918738023934</v>
      </c>
      <c r="L1032" s="19">
        <f t="shared" si="105"/>
        <v>298.92459802393404</v>
      </c>
      <c r="M1032" s="23">
        <f t="shared" si="109"/>
        <v>284.421668023934</v>
      </c>
      <c r="O1032" s="17">
        <v>57.1</v>
      </c>
      <c r="P1032" s="24">
        <v>0.899</v>
      </c>
      <c r="Q1032" s="30">
        <f t="shared" si="110"/>
        <v>80.9</v>
      </c>
      <c r="R1032">
        <v>80.9</v>
      </c>
      <c r="S1032" s="24">
        <v>4.011</v>
      </c>
      <c r="V1032" s="26">
        <v>0.014</v>
      </c>
      <c r="W1032" s="23">
        <v>284.421668023934</v>
      </c>
    </row>
    <row r="1033" spans="1:23" ht="12.75">
      <c r="A1033" s="1">
        <v>36346</v>
      </c>
      <c r="B1033" s="14">
        <v>186</v>
      </c>
      <c r="C1033" s="2">
        <v>0.945949078</v>
      </c>
      <c r="D1033" s="15">
        <v>0.945949078</v>
      </c>
      <c r="E1033" s="3">
        <v>10236</v>
      </c>
      <c r="F1033" s="16">
        <v>0</v>
      </c>
      <c r="G1033" s="18">
        <v>1019.3</v>
      </c>
      <c r="H1033" s="19">
        <f t="shared" si="106"/>
        <v>984.3</v>
      </c>
      <c r="I1033" s="17">
        <v>984.3</v>
      </c>
      <c r="J1033" s="19">
        <f t="shared" si="107"/>
        <v>240.3013183382335</v>
      </c>
      <c r="K1033" s="19">
        <f t="shared" si="108"/>
        <v>278.3508583382335</v>
      </c>
      <c r="L1033" s="19">
        <f aca="true" t="shared" si="111" ref="L1033:L1051">(J1033+67.0554)</f>
        <v>307.3567183382335</v>
      </c>
      <c r="M1033" s="23">
        <f t="shared" si="109"/>
        <v>292.85378833823347</v>
      </c>
      <c r="O1033" s="17">
        <v>57.3</v>
      </c>
      <c r="P1033" s="24">
        <v>0.912</v>
      </c>
      <c r="Q1033" s="30">
        <f t="shared" si="110"/>
        <v>82.2</v>
      </c>
      <c r="R1033">
        <v>82.2</v>
      </c>
      <c r="S1033" s="24">
        <v>4.039</v>
      </c>
      <c r="V1033" s="26">
        <v>0.012</v>
      </c>
      <c r="W1033" s="23">
        <v>292.85378833823347</v>
      </c>
    </row>
    <row r="1034" spans="1:23" ht="12.75">
      <c r="A1034" s="1">
        <v>36346</v>
      </c>
      <c r="B1034" s="14">
        <v>186</v>
      </c>
      <c r="C1034" s="2">
        <v>0.94606483</v>
      </c>
      <c r="D1034" s="15">
        <v>0.94606483</v>
      </c>
      <c r="E1034" s="3">
        <v>10246</v>
      </c>
      <c r="F1034" s="16">
        <v>0</v>
      </c>
      <c r="G1034" s="18">
        <v>1018.4</v>
      </c>
      <c r="H1034" s="19">
        <f aca="true" t="shared" si="112" ref="H1034:H1052">(G1034-35)</f>
        <v>983.4</v>
      </c>
      <c r="I1034" s="17">
        <v>983.4</v>
      </c>
      <c r="J1034" s="19">
        <f aca="true" t="shared" si="113" ref="J1034:J1052">(8303.951372*LN(1013.2/H1034))</f>
        <v>247.89755430506003</v>
      </c>
      <c r="K1034" s="19">
        <f aca="true" t="shared" si="114" ref="K1034:K1052">(J1034+38.04954)</f>
        <v>285.94709430506003</v>
      </c>
      <c r="L1034" s="19">
        <f t="shared" si="111"/>
        <v>314.95295430506</v>
      </c>
      <c r="M1034" s="23">
        <f aca="true" t="shared" si="115" ref="M1034:M1052">AVERAGE(K1034:L1034)</f>
        <v>300.45002430506</v>
      </c>
      <c r="O1034" s="17">
        <v>56.9</v>
      </c>
      <c r="P1034" s="24">
        <v>0.876</v>
      </c>
      <c r="Q1034" s="30">
        <f aca="true" t="shared" si="116" ref="Q1034:Q1052">((P1034*100)-9)</f>
        <v>78.6</v>
      </c>
      <c r="R1034">
        <v>78.6</v>
      </c>
      <c r="S1034" s="24">
        <v>4.209</v>
      </c>
      <c r="V1034" s="26">
        <v>0.014</v>
      </c>
      <c r="W1034" s="23">
        <v>300.45002430506</v>
      </c>
    </row>
    <row r="1035" spans="1:23" ht="12.75">
      <c r="A1035" s="1">
        <v>36346</v>
      </c>
      <c r="B1035" s="14">
        <v>186</v>
      </c>
      <c r="C1035" s="2">
        <v>0.946180582</v>
      </c>
      <c r="D1035" s="15">
        <v>0.946180582</v>
      </c>
      <c r="E1035" s="3">
        <v>10256</v>
      </c>
      <c r="F1035" s="16">
        <v>0</v>
      </c>
      <c r="G1035" s="18">
        <v>1018</v>
      </c>
      <c r="H1035" s="19">
        <f t="shared" si="112"/>
        <v>983</v>
      </c>
      <c r="I1035" s="17">
        <v>983</v>
      </c>
      <c r="J1035" s="19">
        <f t="shared" si="113"/>
        <v>251.27589095540048</v>
      </c>
      <c r="K1035" s="19">
        <f t="shared" si="114"/>
        <v>289.32543095540046</v>
      </c>
      <c r="L1035" s="19">
        <f t="shared" si="111"/>
        <v>318.3312909554005</v>
      </c>
      <c r="M1035" s="23">
        <f t="shared" si="115"/>
        <v>303.8283609554005</v>
      </c>
      <c r="O1035" s="17">
        <v>57.5</v>
      </c>
      <c r="P1035" s="24">
        <v>0.904</v>
      </c>
      <c r="Q1035" s="30">
        <f t="shared" si="116"/>
        <v>81.4</v>
      </c>
      <c r="R1035">
        <v>81.4</v>
      </c>
      <c r="S1035" s="24">
        <v>4.626</v>
      </c>
      <c r="V1035" s="26">
        <v>0.015</v>
      </c>
      <c r="W1035" s="23">
        <v>303.8283609554005</v>
      </c>
    </row>
    <row r="1036" spans="1:23" ht="12.75">
      <c r="A1036" s="1">
        <v>36346</v>
      </c>
      <c r="B1036" s="14">
        <v>186</v>
      </c>
      <c r="C1036" s="2">
        <v>0.946296275</v>
      </c>
      <c r="D1036" s="15">
        <v>0.946296275</v>
      </c>
      <c r="E1036" s="3">
        <v>10266</v>
      </c>
      <c r="F1036" s="16">
        <v>0</v>
      </c>
      <c r="G1036" s="18">
        <v>1019.4</v>
      </c>
      <c r="H1036" s="19">
        <f t="shared" si="112"/>
        <v>984.4</v>
      </c>
      <c r="I1036" s="17">
        <v>984.4</v>
      </c>
      <c r="J1036" s="19">
        <f t="shared" si="113"/>
        <v>239.45772090041706</v>
      </c>
      <c r="K1036" s="19">
        <f t="shared" si="114"/>
        <v>277.50726090041707</v>
      </c>
      <c r="L1036" s="19">
        <f t="shared" si="111"/>
        <v>306.51312090041705</v>
      </c>
      <c r="M1036" s="23">
        <f t="shared" si="115"/>
        <v>292.01019090041706</v>
      </c>
      <c r="O1036" s="17">
        <v>58.2</v>
      </c>
      <c r="P1036" s="24">
        <v>0.889</v>
      </c>
      <c r="Q1036" s="30">
        <f t="shared" si="116"/>
        <v>79.9</v>
      </c>
      <c r="R1036">
        <v>79.9</v>
      </c>
      <c r="S1036" s="24">
        <v>4.458</v>
      </c>
      <c r="V1036" s="26">
        <v>0.014</v>
      </c>
      <c r="W1036" s="23">
        <v>292.01019090041706</v>
      </c>
    </row>
    <row r="1037" spans="1:23" ht="12.75">
      <c r="A1037" s="1">
        <v>36346</v>
      </c>
      <c r="B1037" s="14">
        <v>186</v>
      </c>
      <c r="C1037" s="2">
        <v>0.946412027</v>
      </c>
      <c r="D1037" s="15">
        <v>0.946412027</v>
      </c>
      <c r="E1037" s="3">
        <v>10276</v>
      </c>
      <c r="F1037" s="16">
        <v>0</v>
      </c>
      <c r="G1037" s="18">
        <v>1021.5</v>
      </c>
      <c r="H1037" s="19">
        <f t="shared" si="112"/>
        <v>986.5</v>
      </c>
      <c r="I1037" s="17">
        <v>986.5</v>
      </c>
      <c r="J1037" s="19">
        <f t="shared" si="113"/>
        <v>221.76194284935636</v>
      </c>
      <c r="K1037" s="19">
        <f t="shared" si="114"/>
        <v>259.81148284935637</v>
      </c>
      <c r="L1037" s="19">
        <f t="shared" si="111"/>
        <v>288.81734284935635</v>
      </c>
      <c r="M1037" s="23">
        <f t="shared" si="115"/>
        <v>274.31441284935636</v>
      </c>
      <c r="O1037" s="17">
        <v>58.3</v>
      </c>
      <c r="P1037" s="24">
        <v>0.913</v>
      </c>
      <c r="Q1037" s="30">
        <f t="shared" si="116"/>
        <v>82.3</v>
      </c>
      <c r="R1037">
        <v>82.3</v>
      </c>
      <c r="S1037" s="24">
        <v>4.429</v>
      </c>
      <c r="V1037" s="26">
        <v>0.014</v>
      </c>
      <c r="W1037" s="23">
        <v>274.31441284935636</v>
      </c>
    </row>
    <row r="1038" spans="1:23" ht="12.75">
      <c r="A1038" s="1">
        <v>36346</v>
      </c>
      <c r="B1038" s="14">
        <v>186</v>
      </c>
      <c r="C1038" s="2">
        <v>0.946527779</v>
      </c>
      <c r="D1038" s="15">
        <v>0.946527779</v>
      </c>
      <c r="E1038" s="3">
        <v>10286</v>
      </c>
      <c r="F1038" s="16">
        <v>0</v>
      </c>
      <c r="G1038" s="18">
        <v>1023.7</v>
      </c>
      <c r="H1038" s="19">
        <f t="shared" si="112"/>
        <v>988.7</v>
      </c>
      <c r="I1038" s="17">
        <v>988.7</v>
      </c>
      <c r="J1038" s="19">
        <f t="shared" si="113"/>
        <v>203.26386612500312</v>
      </c>
      <c r="K1038" s="19">
        <f t="shared" si="114"/>
        <v>241.31340612500313</v>
      </c>
      <c r="L1038" s="19">
        <f t="shared" si="111"/>
        <v>270.31926612500314</v>
      </c>
      <c r="M1038" s="23">
        <f t="shared" si="115"/>
        <v>255.81633612500315</v>
      </c>
      <c r="O1038" s="17">
        <v>58.3</v>
      </c>
      <c r="P1038" s="24">
        <v>0.887</v>
      </c>
      <c r="Q1038" s="30">
        <f t="shared" si="116"/>
        <v>79.7</v>
      </c>
      <c r="R1038">
        <v>79.7</v>
      </c>
      <c r="S1038" s="24">
        <v>4.199</v>
      </c>
      <c r="V1038" s="26">
        <v>0.012</v>
      </c>
      <c r="W1038" s="23">
        <v>255.81633612500315</v>
      </c>
    </row>
    <row r="1039" spans="1:23" ht="12.75">
      <c r="A1039" s="1">
        <v>36346</v>
      </c>
      <c r="B1039" s="14">
        <v>186</v>
      </c>
      <c r="C1039" s="2">
        <v>0.946643531</v>
      </c>
      <c r="D1039" s="15">
        <v>0.946643531</v>
      </c>
      <c r="E1039" s="3">
        <v>10296</v>
      </c>
      <c r="F1039" s="16">
        <v>0</v>
      </c>
      <c r="G1039" s="18">
        <v>1026.2</v>
      </c>
      <c r="H1039" s="19">
        <f t="shared" si="112"/>
        <v>991.2</v>
      </c>
      <c r="I1039" s="17">
        <v>991.2</v>
      </c>
      <c r="J1039" s="19">
        <f t="shared" si="113"/>
        <v>182.29322168528532</v>
      </c>
      <c r="K1039" s="19">
        <f t="shared" si="114"/>
        <v>220.34276168528532</v>
      </c>
      <c r="L1039" s="19">
        <f t="shared" si="111"/>
        <v>249.3486216852853</v>
      </c>
      <c r="M1039" s="23">
        <f t="shared" si="115"/>
        <v>234.84569168528532</v>
      </c>
      <c r="O1039" s="17">
        <v>58.2</v>
      </c>
      <c r="P1039" s="24">
        <v>0.907</v>
      </c>
      <c r="Q1039" s="30">
        <f t="shared" si="116"/>
        <v>81.7</v>
      </c>
      <c r="R1039">
        <v>81.7</v>
      </c>
      <c r="S1039" s="24">
        <v>4.377</v>
      </c>
      <c r="V1039" s="26">
        <v>0.013</v>
      </c>
      <c r="W1039" s="23">
        <v>234.84569168528532</v>
      </c>
    </row>
    <row r="1040" spans="1:23" ht="12.75">
      <c r="A1040" s="1">
        <v>36346</v>
      </c>
      <c r="B1040" s="14">
        <v>186</v>
      </c>
      <c r="C1040" s="2">
        <v>0.946759284</v>
      </c>
      <c r="D1040" s="15">
        <v>0.946759284</v>
      </c>
      <c r="E1040" s="3">
        <v>10306</v>
      </c>
      <c r="F1040" s="16">
        <v>0</v>
      </c>
      <c r="G1040" s="18">
        <v>1028.8</v>
      </c>
      <c r="H1040" s="19">
        <f t="shared" si="112"/>
        <v>993.8</v>
      </c>
      <c r="I1040" s="17">
        <v>993.8</v>
      </c>
      <c r="J1040" s="19">
        <f t="shared" si="113"/>
        <v>160.53978499587112</v>
      </c>
      <c r="K1040" s="19">
        <f t="shared" si="114"/>
        <v>198.58932499587112</v>
      </c>
      <c r="L1040" s="19">
        <f t="shared" si="111"/>
        <v>227.59518499587114</v>
      </c>
      <c r="M1040" s="23">
        <f t="shared" si="115"/>
        <v>213.09225499587114</v>
      </c>
      <c r="O1040" s="17">
        <v>58</v>
      </c>
      <c r="P1040" s="24">
        <v>0.884</v>
      </c>
      <c r="Q1040" s="30">
        <f t="shared" si="116"/>
        <v>79.4</v>
      </c>
      <c r="R1040">
        <v>79.4</v>
      </c>
      <c r="S1040" s="24">
        <v>4.269</v>
      </c>
      <c r="V1040" s="26">
        <v>0.014</v>
      </c>
      <c r="W1040" s="23">
        <v>213.09225499587114</v>
      </c>
    </row>
    <row r="1041" spans="1:23" ht="12.75">
      <c r="A1041" s="1">
        <v>36346</v>
      </c>
      <c r="B1041" s="14">
        <v>186</v>
      </c>
      <c r="C1041" s="2">
        <v>0.946874976</v>
      </c>
      <c r="D1041" s="15">
        <v>0.946874976</v>
      </c>
      <c r="E1041" s="3">
        <v>10316</v>
      </c>
      <c r="F1041" s="16">
        <v>0</v>
      </c>
      <c r="G1041" s="18">
        <v>1030.1</v>
      </c>
      <c r="H1041" s="19">
        <f t="shared" si="112"/>
        <v>995.0999999999999</v>
      </c>
      <c r="I1041" s="17">
        <v>995.1</v>
      </c>
      <c r="J1041" s="19">
        <f t="shared" si="113"/>
        <v>149.68439928423965</v>
      </c>
      <c r="K1041" s="19">
        <f t="shared" si="114"/>
        <v>187.73393928423965</v>
      </c>
      <c r="L1041" s="19">
        <f t="shared" si="111"/>
        <v>216.73979928423967</v>
      </c>
      <c r="M1041" s="23">
        <f t="shared" si="115"/>
        <v>202.23686928423967</v>
      </c>
      <c r="O1041" s="17">
        <v>57.7</v>
      </c>
      <c r="P1041" s="24">
        <v>0.927</v>
      </c>
      <c r="Q1041" s="30">
        <f t="shared" si="116"/>
        <v>83.7</v>
      </c>
      <c r="R1041">
        <v>83.7</v>
      </c>
      <c r="S1041" s="24">
        <v>4.448</v>
      </c>
      <c r="V1041" s="26">
        <v>0.013</v>
      </c>
      <c r="W1041" s="23">
        <v>202.23686928423967</v>
      </c>
    </row>
    <row r="1042" spans="1:23" ht="12.75">
      <c r="A1042" s="1">
        <v>36346</v>
      </c>
      <c r="B1042" s="14">
        <v>186</v>
      </c>
      <c r="C1042" s="2">
        <v>0.946990728</v>
      </c>
      <c r="D1042" s="15">
        <v>0.946990728</v>
      </c>
      <c r="E1042" s="3">
        <v>10326</v>
      </c>
      <c r="F1042" s="16">
        <v>0</v>
      </c>
      <c r="G1042" s="18">
        <v>1032.1</v>
      </c>
      <c r="H1042" s="19">
        <f t="shared" si="112"/>
        <v>997.0999999999999</v>
      </c>
      <c r="I1042" s="17">
        <v>997.1</v>
      </c>
      <c r="J1042" s="19">
        <f t="shared" si="113"/>
        <v>133.01146652306534</v>
      </c>
      <c r="K1042" s="19">
        <f t="shared" si="114"/>
        <v>171.06100652306534</v>
      </c>
      <c r="L1042" s="19">
        <f t="shared" si="111"/>
        <v>200.06686652306536</v>
      </c>
      <c r="M1042" s="23">
        <f t="shared" si="115"/>
        <v>185.56393652306537</v>
      </c>
      <c r="O1042" s="17">
        <v>57.6</v>
      </c>
      <c r="P1042" s="24">
        <v>0.887</v>
      </c>
      <c r="Q1042" s="30">
        <f t="shared" si="116"/>
        <v>79.7</v>
      </c>
      <c r="R1042">
        <v>79.7</v>
      </c>
      <c r="S1042" s="24">
        <v>4.438</v>
      </c>
      <c r="V1042" s="26">
        <v>0.011</v>
      </c>
      <c r="W1042" s="23">
        <v>185.56393652306537</v>
      </c>
    </row>
    <row r="1043" spans="1:23" ht="12.75">
      <c r="A1043" s="1">
        <v>36346</v>
      </c>
      <c r="B1043" s="14">
        <v>186</v>
      </c>
      <c r="C1043" s="2">
        <v>0.947106481</v>
      </c>
      <c r="D1043" s="15">
        <v>0.947106481</v>
      </c>
      <c r="E1043" s="3">
        <v>10336</v>
      </c>
      <c r="F1043" s="16">
        <v>0</v>
      </c>
      <c r="G1043" s="18">
        <v>1033.6</v>
      </c>
      <c r="H1043" s="19">
        <f t="shared" si="112"/>
        <v>998.5999999999999</v>
      </c>
      <c r="I1043" s="17">
        <v>998.6</v>
      </c>
      <c r="J1043" s="19">
        <f t="shared" si="113"/>
        <v>120.52869916969381</v>
      </c>
      <c r="K1043" s="19">
        <f t="shared" si="114"/>
        <v>158.5782391696938</v>
      </c>
      <c r="L1043" s="19">
        <f t="shared" si="111"/>
        <v>187.58409916969381</v>
      </c>
      <c r="M1043" s="23">
        <f t="shared" si="115"/>
        <v>173.0811691696938</v>
      </c>
      <c r="O1043" s="17">
        <v>57.1</v>
      </c>
      <c r="P1043" s="24">
        <v>0.896</v>
      </c>
      <c r="Q1043" s="30">
        <f t="shared" si="116"/>
        <v>80.60000000000001</v>
      </c>
      <c r="R1043">
        <v>80.6</v>
      </c>
      <c r="S1043" s="24">
        <v>4.417</v>
      </c>
      <c r="V1043" s="26">
        <v>0.011</v>
      </c>
      <c r="W1043" s="23">
        <v>173.0811691696938</v>
      </c>
    </row>
    <row r="1044" spans="1:23" ht="12.75">
      <c r="A1044" s="1">
        <v>36346</v>
      </c>
      <c r="B1044" s="14">
        <v>186</v>
      </c>
      <c r="C1044" s="2">
        <v>0.947222233</v>
      </c>
      <c r="D1044" s="15">
        <v>0.947222233</v>
      </c>
      <c r="E1044" s="3">
        <v>10346</v>
      </c>
      <c r="F1044" s="16">
        <v>0</v>
      </c>
      <c r="G1044" s="18">
        <v>1036.8</v>
      </c>
      <c r="H1044" s="19">
        <f t="shared" si="112"/>
        <v>1001.8</v>
      </c>
      <c r="I1044" s="17">
        <v>1001.8</v>
      </c>
      <c r="J1044" s="19">
        <f t="shared" si="113"/>
        <v>93.9613455837198</v>
      </c>
      <c r="K1044" s="19">
        <f t="shared" si="114"/>
        <v>132.0108855837198</v>
      </c>
      <c r="L1044" s="19">
        <f t="shared" si="111"/>
        <v>161.0167455837198</v>
      </c>
      <c r="M1044" s="23">
        <f t="shared" si="115"/>
        <v>146.5138155837198</v>
      </c>
      <c r="O1044" s="17">
        <v>57</v>
      </c>
      <c r="P1044" s="24">
        <v>0.886</v>
      </c>
      <c r="Q1044" s="30">
        <f t="shared" si="116"/>
        <v>79.6</v>
      </c>
      <c r="R1044">
        <v>79.6</v>
      </c>
      <c r="S1044" s="24">
        <v>4.029</v>
      </c>
      <c r="V1044" s="26">
        <v>0.011</v>
      </c>
      <c r="W1044" s="23">
        <v>146.5138155837198</v>
      </c>
    </row>
    <row r="1045" spans="1:23" ht="12.75">
      <c r="A1045" s="1">
        <v>36346</v>
      </c>
      <c r="B1045" s="14">
        <v>186</v>
      </c>
      <c r="C1045" s="2">
        <v>0.947337985</v>
      </c>
      <c r="D1045" s="15">
        <v>0.947337985</v>
      </c>
      <c r="E1045" s="3">
        <v>10356</v>
      </c>
      <c r="F1045" s="16">
        <v>0</v>
      </c>
      <c r="G1045" s="18">
        <v>1040.4</v>
      </c>
      <c r="H1045" s="19">
        <f t="shared" si="112"/>
        <v>1005.4000000000001</v>
      </c>
      <c r="I1045" s="17">
        <v>1005.4</v>
      </c>
      <c r="J1045" s="19">
        <f t="shared" si="113"/>
        <v>64.17432187525408</v>
      </c>
      <c r="K1045" s="19">
        <f t="shared" si="114"/>
        <v>102.22386187525407</v>
      </c>
      <c r="L1045" s="19">
        <f t="shared" si="111"/>
        <v>131.22972187525409</v>
      </c>
      <c r="M1045" s="23">
        <f t="shared" si="115"/>
        <v>116.72679187525408</v>
      </c>
      <c r="O1045" s="17">
        <v>57</v>
      </c>
      <c r="P1045" s="24">
        <v>0.908</v>
      </c>
      <c r="Q1045" s="30">
        <f t="shared" si="116"/>
        <v>81.8</v>
      </c>
      <c r="R1045">
        <v>81.8</v>
      </c>
      <c r="S1045" s="24">
        <v>4.459</v>
      </c>
      <c r="V1045" s="26">
        <v>0.015</v>
      </c>
      <c r="W1045" s="23">
        <v>116.72679187525408</v>
      </c>
    </row>
    <row r="1046" spans="1:23" ht="12.75">
      <c r="A1046" s="1">
        <v>36346</v>
      </c>
      <c r="B1046" s="14">
        <v>186</v>
      </c>
      <c r="C1046" s="2">
        <v>0.947453678</v>
      </c>
      <c r="D1046" s="15">
        <v>0.947453678</v>
      </c>
      <c r="E1046" s="3">
        <v>10366</v>
      </c>
      <c r="F1046" s="16">
        <v>0</v>
      </c>
      <c r="G1046" s="18">
        <v>1043.7</v>
      </c>
      <c r="H1046" s="19">
        <f t="shared" si="112"/>
        <v>1008.7</v>
      </c>
      <c r="I1046" s="17">
        <v>1008.7</v>
      </c>
      <c r="J1046" s="19">
        <f t="shared" si="113"/>
        <v>36.9630969619642</v>
      </c>
      <c r="K1046" s="19">
        <f t="shared" si="114"/>
        <v>75.0126369619642</v>
      </c>
      <c r="L1046" s="19">
        <f t="shared" si="111"/>
        <v>104.0184969619642</v>
      </c>
      <c r="M1046" s="23">
        <f t="shared" si="115"/>
        <v>89.5155669619642</v>
      </c>
      <c r="O1046" s="17">
        <v>57</v>
      </c>
      <c r="P1046" s="24">
        <v>0.884</v>
      </c>
      <c r="Q1046" s="30">
        <f t="shared" si="116"/>
        <v>79.4</v>
      </c>
      <c r="R1046">
        <v>79.4</v>
      </c>
      <c r="S1046" s="24">
        <v>4.179</v>
      </c>
      <c r="V1046" s="26">
        <v>0.014</v>
      </c>
      <c r="W1046" s="23">
        <v>89.5155669619642</v>
      </c>
    </row>
    <row r="1047" spans="1:23" ht="12.75">
      <c r="A1047" s="1">
        <v>36346</v>
      </c>
      <c r="B1047" s="14">
        <v>186</v>
      </c>
      <c r="C1047" s="2">
        <v>0.94756943</v>
      </c>
      <c r="D1047" s="15">
        <v>0.94756943</v>
      </c>
      <c r="E1047" s="3">
        <v>10376</v>
      </c>
      <c r="F1047" s="16">
        <v>0</v>
      </c>
      <c r="G1047" s="18">
        <v>1047.1</v>
      </c>
      <c r="H1047" s="19">
        <f t="shared" si="112"/>
        <v>1012.0999999999999</v>
      </c>
      <c r="I1047" s="17">
        <v>1012.1</v>
      </c>
      <c r="J1047" s="19">
        <f t="shared" si="113"/>
        <v>9.020241354249379</v>
      </c>
      <c r="K1047" s="19">
        <f t="shared" si="114"/>
        <v>47.06978135424938</v>
      </c>
      <c r="L1047" s="19">
        <f t="shared" si="111"/>
        <v>76.07564135424938</v>
      </c>
      <c r="M1047" s="23">
        <f t="shared" si="115"/>
        <v>61.57271135424938</v>
      </c>
      <c r="O1047" s="17">
        <v>57.1</v>
      </c>
      <c r="P1047" s="24">
        <v>0.882</v>
      </c>
      <c r="Q1047" s="30">
        <f t="shared" si="116"/>
        <v>79.2</v>
      </c>
      <c r="R1047">
        <v>79.2</v>
      </c>
      <c r="S1047" s="24">
        <v>4.228</v>
      </c>
      <c r="V1047" s="26">
        <v>0.014</v>
      </c>
      <c r="W1047" s="23">
        <v>61.57271135424938</v>
      </c>
    </row>
    <row r="1048" spans="1:23" ht="12.75">
      <c r="A1048" s="1">
        <v>36346</v>
      </c>
      <c r="B1048" s="14">
        <v>186</v>
      </c>
      <c r="C1048" s="2">
        <v>0.947685182</v>
      </c>
      <c r="D1048" s="15">
        <v>0.947685182</v>
      </c>
      <c r="E1048" s="3">
        <v>10386</v>
      </c>
      <c r="F1048" s="16">
        <v>0</v>
      </c>
      <c r="G1048" s="18">
        <v>1049.9</v>
      </c>
      <c r="H1048" s="19">
        <f t="shared" si="112"/>
        <v>1014.9000000000001</v>
      </c>
      <c r="I1048" s="17">
        <v>1014.9</v>
      </c>
      <c r="J1048" s="19">
        <f t="shared" si="113"/>
        <v>-13.921128779271688</v>
      </c>
      <c r="K1048" s="19">
        <f t="shared" si="114"/>
        <v>24.12841122072831</v>
      </c>
      <c r="L1048" s="19">
        <f t="shared" si="111"/>
        <v>53.134271220728316</v>
      </c>
      <c r="M1048" s="23">
        <f t="shared" si="115"/>
        <v>38.631341220728316</v>
      </c>
      <c r="O1048" s="17">
        <v>57.5</v>
      </c>
      <c r="P1048" s="24">
        <v>0.859</v>
      </c>
      <c r="Q1048" s="30">
        <f t="shared" si="116"/>
        <v>76.9</v>
      </c>
      <c r="R1048">
        <v>76.9</v>
      </c>
      <c r="S1048" s="24">
        <v>4.457</v>
      </c>
      <c r="V1048" s="26">
        <v>0.014</v>
      </c>
      <c r="W1048" s="23">
        <v>38.631341220728316</v>
      </c>
    </row>
    <row r="1049" spans="1:23" ht="12.75">
      <c r="A1049" s="1">
        <v>36346</v>
      </c>
      <c r="B1049" s="14">
        <v>186</v>
      </c>
      <c r="C1049" s="2">
        <v>0.947800934</v>
      </c>
      <c r="D1049" s="15">
        <v>0.947800934</v>
      </c>
      <c r="E1049" s="3">
        <v>10396</v>
      </c>
      <c r="F1049" s="16">
        <v>0</v>
      </c>
      <c r="G1049" s="18">
        <v>1052.5</v>
      </c>
      <c r="H1049" s="19">
        <f t="shared" si="112"/>
        <v>1017.5</v>
      </c>
      <c r="I1049" s="17">
        <v>1017.5</v>
      </c>
      <c r="J1049" s="19">
        <f t="shared" si="113"/>
        <v>-35.16722732782447</v>
      </c>
      <c r="K1049" s="19">
        <f t="shared" si="114"/>
        <v>2.88231267217553</v>
      </c>
      <c r="L1049" s="19">
        <f t="shared" si="111"/>
        <v>31.888172672175536</v>
      </c>
      <c r="M1049" s="23">
        <f t="shared" si="115"/>
        <v>17.385242672175533</v>
      </c>
      <c r="O1049" s="17">
        <v>59</v>
      </c>
      <c r="P1049" s="24">
        <v>0.902</v>
      </c>
      <c r="Q1049" s="30">
        <f t="shared" si="116"/>
        <v>81.2</v>
      </c>
      <c r="R1049">
        <v>81.2</v>
      </c>
      <c r="S1049" s="24">
        <v>4.209</v>
      </c>
      <c r="V1049" s="26">
        <v>0.013</v>
      </c>
      <c r="W1049" s="23">
        <v>17.385242672175533</v>
      </c>
    </row>
    <row r="1050" spans="1:23" ht="12.75">
      <c r="A1050" s="1">
        <v>36346</v>
      </c>
      <c r="B1050" s="14">
        <v>186</v>
      </c>
      <c r="C1050" s="2">
        <v>0.947916687</v>
      </c>
      <c r="D1050" s="15">
        <v>0.947916687</v>
      </c>
      <c r="E1050" s="3">
        <v>10406</v>
      </c>
      <c r="F1050" s="16">
        <v>0</v>
      </c>
      <c r="G1050" s="18">
        <v>1054.7</v>
      </c>
      <c r="H1050" s="19">
        <f t="shared" si="112"/>
        <v>1019.7</v>
      </c>
      <c r="I1050" s="17">
        <v>1019.7</v>
      </c>
      <c r="J1050" s="19">
        <f t="shared" si="113"/>
        <v>-53.102334455387975</v>
      </c>
      <c r="K1050" s="19">
        <f t="shared" si="114"/>
        <v>-15.052794455387975</v>
      </c>
      <c r="L1050" s="19">
        <f t="shared" si="111"/>
        <v>13.95306554461203</v>
      </c>
      <c r="M1050" s="23">
        <f t="shared" si="115"/>
        <v>-0.5498644553879721</v>
      </c>
      <c r="O1050" s="17">
        <v>60.4</v>
      </c>
      <c r="P1050" s="24">
        <v>0.844</v>
      </c>
      <c r="Q1050" s="30">
        <f t="shared" si="116"/>
        <v>75.39999999999999</v>
      </c>
      <c r="R1050">
        <v>75.4</v>
      </c>
      <c r="S1050" s="24">
        <v>4.15</v>
      </c>
      <c r="V1050" s="26">
        <v>0.022</v>
      </c>
      <c r="W1050" s="23">
        <v>-0.5498644553879721</v>
      </c>
    </row>
    <row r="1051" spans="1:23" ht="12.75">
      <c r="A1051" s="1">
        <v>36346</v>
      </c>
      <c r="B1051" s="14">
        <v>186</v>
      </c>
      <c r="C1051" s="2">
        <v>0.948032379</v>
      </c>
      <c r="D1051" s="15">
        <v>0.948032379</v>
      </c>
      <c r="E1051" s="3">
        <v>10416</v>
      </c>
      <c r="F1051" s="16">
        <v>0</v>
      </c>
      <c r="G1051" s="18">
        <v>1055.7</v>
      </c>
      <c r="H1051" s="19">
        <f t="shared" si="112"/>
        <v>1020.7</v>
      </c>
      <c r="I1051" s="17">
        <v>1020.7</v>
      </c>
      <c r="J1051" s="19">
        <f t="shared" si="113"/>
        <v>-61.24186791634109</v>
      </c>
      <c r="K1051" s="19">
        <f t="shared" si="114"/>
        <v>-23.192327916341092</v>
      </c>
      <c r="L1051" s="19">
        <f t="shared" si="111"/>
        <v>5.813532083658913</v>
      </c>
      <c r="M1051" s="23">
        <f t="shared" si="115"/>
        <v>-8.68939791634109</v>
      </c>
      <c r="O1051" s="17">
        <v>65.2</v>
      </c>
      <c r="P1051" s="24">
        <v>0.863</v>
      </c>
      <c r="Q1051" s="30">
        <f t="shared" si="116"/>
        <v>77.3</v>
      </c>
      <c r="R1051">
        <v>77.3</v>
      </c>
      <c r="S1051" s="24">
        <v>4.247</v>
      </c>
      <c r="V1051" s="26">
        <v>0.059</v>
      </c>
      <c r="W1051" s="23">
        <v>-8.68939791634109</v>
      </c>
    </row>
    <row r="1052" spans="1:23" ht="12.75">
      <c r="A1052" s="1">
        <v>36346</v>
      </c>
      <c r="B1052" s="14">
        <v>186</v>
      </c>
      <c r="C1052" s="2">
        <v>0.948148131</v>
      </c>
      <c r="D1052" s="15">
        <v>0.948148131</v>
      </c>
      <c r="E1052" s="3">
        <v>10426</v>
      </c>
      <c r="F1052" s="16">
        <v>0</v>
      </c>
      <c r="G1052" s="18">
        <v>1055.8</v>
      </c>
      <c r="H1052" s="19">
        <f t="shared" si="112"/>
        <v>1020.8</v>
      </c>
      <c r="I1052" s="17">
        <v>1020.8</v>
      </c>
      <c r="J1052" s="19">
        <f t="shared" si="113"/>
        <v>-62.05538262402013</v>
      </c>
      <c r="K1052" s="19">
        <f t="shared" si="114"/>
        <v>-24.005842624020133</v>
      </c>
      <c r="L1052" s="19">
        <f>(J1052+67.0554)</f>
        <v>5.000017375979873</v>
      </c>
      <c r="M1052" s="23">
        <f t="shared" si="115"/>
        <v>-9.50291262402013</v>
      </c>
      <c r="O1052" s="17">
        <v>69.5</v>
      </c>
      <c r="P1052" s="24">
        <v>0.763</v>
      </c>
      <c r="Q1052" s="30">
        <f t="shared" si="116"/>
        <v>67.3</v>
      </c>
      <c r="R1052">
        <v>67.3</v>
      </c>
      <c r="S1052" s="24">
        <v>4.377</v>
      </c>
      <c r="V1052" s="26">
        <v>0.039</v>
      </c>
      <c r="W1052" s="23">
        <v>-9.50291262402013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6"/>
  <sheetViews>
    <sheetView zoomScale="75" zoomScaleNormal="75" workbookViewId="0" topLeftCell="A304">
      <selection activeCell="B313" sqref="B313"/>
    </sheetView>
  </sheetViews>
  <sheetFormatPr defaultColWidth="9.140625" defaultRowHeight="12.75"/>
  <cols>
    <col min="1" max="1" width="11.28125" style="0" customWidth="1"/>
    <col min="2" max="2" width="13.140625" style="0" customWidth="1"/>
  </cols>
  <sheetData>
    <row r="2" spans="1:4" ht="12.75">
      <c r="A2" t="s">
        <v>38</v>
      </c>
      <c r="B2" t="s">
        <v>39</v>
      </c>
      <c r="C2" t="s">
        <v>40</v>
      </c>
      <c r="D2" t="s">
        <v>41</v>
      </c>
    </row>
    <row r="3" spans="1:2" ht="12.75">
      <c r="A3" t="s">
        <v>42</v>
      </c>
      <c r="B3">
        <v>2.07</v>
      </c>
    </row>
    <row r="5" spans="1:4" ht="12.75">
      <c r="A5" t="s">
        <v>43</v>
      </c>
      <c r="B5" t="s">
        <v>44</v>
      </c>
      <c r="C5" t="s">
        <v>45</v>
      </c>
      <c r="D5" t="s">
        <v>46</v>
      </c>
    </row>
    <row r="6" spans="1:4" ht="12.75">
      <c r="A6" t="s">
        <v>47</v>
      </c>
      <c r="B6" t="s">
        <v>48</v>
      </c>
      <c r="C6">
        <v>84</v>
      </c>
      <c r="D6">
        <v>121</v>
      </c>
    </row>
    <row r="8" spans="1:2" ht="12.75">
      <c r="A8" t="s">
        <v>49</v>
      </c>
      <c r="B8" t="s">
        <v>50</v>
      </c>
    </row>
    <row r="9" spans="1:3" ht="12.75">
      <c r="A9" t="s">
        <v>51</v>
      </c>
      <c r="B9" t="s">
        <v>52</v>
      </c>
      <c r="C9" t="s">
        <v>53</v>
      </c>
    </row>
    <row r="11" spans="1:4" ht="12.75">
      <c r="A11" t="s">
        <v>54</v>
      </c>
      <c r="B11" t="s">
        <v>55</v>
      </c>
      <c r="C11" t="s">
        <v>56</v>
      </c>
      <c r="D11" t="s">
        <v>57</v>
      </c>
    </row>
    <row r="12" spans="1:4" ht="12.75">
      <c r="A12" t="s">
        <v>58</v>
      </c>
      <c r="B12" t="s">
        <v>59</v>
      </c>
      <c r="C12" s="52">
        <v>36346</v>
      </c>
      <c r="D12" s="53">
        <v>0.8290509259259259</v>
      </c>
    </row>
    <row r="13" spans="1:4" ht="12.75">
      <c r="A13" t="s">
        <v>60</v>
      </c>
      <c r="B13" t="s">
        <v>61</v>
      </c>
      <c r="C13" s="52">
        <v>36346</v>
      </c>
      <c r="D13" s="53">
        <v>0.8294097222222222</v>
      </c>
    </row>
    <row r="14" spans="1:4" ht="12.75">
      <c r="A14" t="s">
        <v>62</v>
      </c>
      <c r="B14" t="s">
        <v>63</v>
      </c>
      <c r="C14" s="52">
        <v>36346</v>
      </c>
      <c r="D14" s="53">
        <v>0.8297685185185185</v>
      </c>
    </row>
    <row r="15" spans="1:4" ht="12.75">
      <c r="A15" t="s">
        <v>64</v>
      </c>
      <c r="B15" t="s">
        <v>65</v>
      </c>
      <c r="C15" s="52">
        <v>36346</v>
      </c>
      <c r="D15" s="53">
        <v>0.8301388888888889</v>
      </c>
    </row>
    <row r="16" spans="1:4" ht="12.75">
      <c r="A16" t="s">
        <v>66</v>
      </c>
      <c r="B16" t="s">
        <v>67</v>
      </c>
      <c r="C16" s="52">
        <v>36346</v>
      </c>
      <c r="D16" s="53">
        <v>0.8304976851851852</v>
      </c>
    </row>
    <row r="17" spans="1:4" ht="12.75">
      <c r="A17" t="s">
        <v>68</v>
      </c>
      <c r="B17" t="s">
        <v>69</v>
      </c>
      <c r="C17" s="52">
        <v>36346</v>
      </c>
      <c r="D17" s="53">
        <v>0.8308564814814815</v>
      </c>
    </row>
    <row r="18" spans="1:4" ht="12.75">
      <c r="A18" t="s">
        <v>70</v>
      </c>
      <c r="B18" t="s">
        <v>71</v>
      </c>
      <c r="C18" s="52">
        <v>36346</v>
      </c>
      <c r="D18" s="53">
        <v>0.8312268518518519</v>
      </c>
    </row>
    <row r="19" spans="1:4" ht="12.75">
      <c r="A19" t="s">
        <v>72</v>
      </c>
      <c r="B19" t="s">
        <v>73</v>
      </c>
      <c r="C19" s="52">
        <v>36346</v>
      </c>
      <c r="D19" s="53">
        <v>0.8315740740740741</v>
      </c>
    </row>
    <row r="20" spans="1:4" ht="12.75">
      <c r="A20" t="s">
        <v>74</v>
      </c>
      <c r="B20" t="s">
        <v>75</v>
      </c>
      <c r="C20" s="52">
        <v>36346</v>
      </c>
      <c r="D20" s="53">
        <v>0.8319328703703704</v>
      </c>
    </row>
    <row r="21" spans="1:4" ht="12.75">
      <c r="A21" t="s">
        <v>76</v>
      </c>
      <c r="B21" t="s">
        <v>77</v>
      </c>
      <c r="C21" s="52">
        <v>36346</v>
      </c>
      <c r="D21" s="53">
        <v>0.8322916666666668</v>
      </c>
    </row>
    <row r="22" spans="1:4" ht="12.75">
      <c r="A22" t="s">
        <v>78</v>
      </c>
      <c r="B22" t="s">
        <v>79</v>
      </c>
      <c r="C22" s="52">
        <v>36346</v>
      </c>
      <c r="D22" s="53">
        <v>0.8326388888888889</v>
      </c>
    </row>
    <row r="23" spans="1:4" ht="12.75">
      <c r="A23" t="s">
        <v>80</v>
      </c>
      <c r="B23" t="s">
        <v>81</v>
      </c>
      <c r="C23" s="52">
        <v>36346</v>
      </c>
      <c r="D23" s="53">
        <v>0.8329976851851852</v>
      </c>
    </row>
    <row r="24" spans="1:4" ht="12.75">
      <c r="A24" t="s">
        <v>82</v>
      </c>
      <c r="B24" t="s">
        <v>83</v>
      </c>
      <c r="C24" s="52">
        <v>36346</v>
      </c>
      <c r="D24" s="53">
        <v>0.8333680555555555</v>
      </c>
    </row>
    <row r="25" spans="1:4" ht="12.75">
      <c r="A25" t="s">
        <v>84</v>
      </c>
      <c r="B25" t="s">
        <v>85</v>
      </c>
      <c r="C25" s="52">
        <v>36346</v>
      </c>
      <c r="D25" s="53">
        <v>0.8337152777777778</v>
      </c>
    </row>
    <row r="26" spans="1:4" ht="12.75">
      <c r="A26" t="s">
        <v>86</v>
      </c>
      <c r="B26" t="s">
        <v>87</v>
      </c>
      <c r="C26" s="52">
        <v>36346</v>
      </c>
      <c r="D26" s="53">
        <v>0.8340856481481481</v>
      </c>
    </row>
    <row r="27" spans="1:4" ht="12.75">
      <c r="A27" t="s">
        <v>88</v>
      </c>
      <c r="B27" t="s">
        <v>89</v>
      </c>
      <c r="C27" s="52">
        <v>36346</v>
      </c>
      <c r="D27" s="53">
        <v>0.8344328703703704</v>
      </c>
    </row>
    <row r="28" spans="1:4" ht="12.75">
      <c r="A28" t="s">
        <v>90</v>
      </c>
      <c r="B28" t="s">
        <v>91</v>
      </c>
      <c r="C28" s="52">
        <v>36346</v>
      </c>
      <c r="D28" s="53">
        <v>0.8348032407407407</v>
      </c>
    </row>
    <row r="29" spans="1:4" ht="12.75">
      <c r="A29" t="s">
        <v>92</v>
      </c>
      <c r="B29" t="s">
        <v>93</v>
      </c>
      <c r="C29" s="52">
        <v>36346</v>
      </c>
      <c r="D29" s="53">
        <v>0.835150462962963</v>
      </c>
    </row>
    <row r="30" spans="1:4" ht="12.75">
      <c r="A30" t="s">
        <v>94</v>
      </c>
      <c r="B30" t="s">
        <v>95</v>
      </c>
      <c r="C30" s="52">
        <v>36346</v>
      </c>
      <c r="D30" s="53">
        <v>0.8355092592592593</v>
      </c>
    </row>
    <row r="31" spans="1:4" ht="12.75">
      <c r="A31" t="s">
        <v>96</v>
      </c>
      <c r="B31" t="s">
        <v>97</v>
      </c>
      <c r="C31" s="52">
        <v>36346</v>
      </c>
      <c r="D31" s="53">
        <v>0.8358680555555557</v>
      </c>
    </row>
    <row r="32" spans="1:4" ht="12.75">
      <c r="A32" t="s">
        <v>98</v>
      </c>
      <c r="B32" t="s">
        <v>99</v>
      </c>
      <c r="C32" s="52">
        <v>36346</v>
      </c>
      <c r="D32" s="53">
        <v>0.8362152777777778</v>
      </c>
    </row>
    <row r="33" spans="1:4" ht="12.75">
      <c r="A33" t="s">
        <v>100</v>
      </c>
      <c r="B33" t="s">
        <v>101</v>
      </c>
      <c r="C33" s="52">
        <v>36346</v>
      </c>
      <c r="D33" s="53">
        <v>0.8365740740740741</v>
      </c>
    </row>
    <row r="34" spans="1:4" ht="12.75">
      <c r="A34" t="s">
        <v>102</v>
      </c>
      <c r="B34" t="s">
        <v>103</v>
      </c>
      <c r="C34" s="52">
        <v>36346</v>
      </c>
      <c r="D34" s="53">
        <v>0.8369328703703703</v>
      </c>
    </row>
    <row r="35" spans="1:4" ht="12.75">
      <c r="A35" t="s">
        <v>104</v>
      </c>
      <c r="B35" t="s">
        <v>105</v>
      </c>
      <c r="C35" s="52">
        <v>36346</v>
      </c>
      <c r="D35" s="53">
        <v>0.8372916666666667</v>
      </c>
    </row>
    <row r="36" spans="1:4" ht="12.75">
      <c r="A36" t="s">
        <v>106</v>
      </c>
      <c r="B36" t="s">
        <v>107</v>
      </c>
      <c r="C36" s="52">
        <v>36346</v>
      </c>
      <c r="D36" s="53">
        <v>0.837650462962963</v>
      </c>
    </row>
    <row r="37" spans="1:4" ht="12.75">
      <c r="A37" t="s">
        <v>108</v>
      </c>
      <c r="B37" t="s">
        <v>109</v>
      </c>
      <c r="C37" s="52">
        <v>36346</v>
      </c>
      <c r="D37" s="53">
        <v>0.8380092592592593</v>
      </c>
    </row>
    <row r="38" spans="1:4" ht="12.75">
      <c r="A38" t="s">
        <v>110</v>
      </c>
      <c r="B38" t="s">
        <v>111</v>
      </c>
      <c r="C38" s="52">
        <v>36346</v>
      </c>
      <c r="D38" s="53">
        <v>0.8383680555555556</v>
      </c>
    </row>
    <row r="39" spans="1:4" ht="12.75">
      <c r="A39" t="s">
        <v>112</v>
      </c>
      <c r="B39" t="s">
        <v>113</v>
      </c>
      <c r="C39" s="52">
        <v>36346</v>
      </c>
      <c r="D39" s="53">
        <v>0.8387268518518519</v>
      </c>
    </row>
    <row r="40" spans="1:4" ht="12.75">
      <c r="A40" t="s">
        <v>114</v>
      </c>
      <c r="B40" t="s">
        <v>115</v>
      </c>
      <c r="C40" s="52">
        <v>36346</v>
      </c>
      <c r="D40" s="53">
        <v>0.8390856481481482</v>
      </c>
    </row>
    <row r="41" spans="1:4" ht="12.75">
      <c r="A41" t="s">
        <v>116</v>
      </c>
      <c r="B41" t="s">
        <v>117</v>
      </c>
      <c r="C41" s="52">
        <v>36346</v>
      </c>
      <c r="D41" s="53">
        <v>0.8394444444444445</v>
      </c>
    </row>
    <row r="42" spans="1:4" ht="12.75">
      <c r="A42" t="s">
        <v>118</v>
      </c>
      <c r="B42" t="s">
        <v>119</v>
      </c>
      <c r="C42" s="52">
        <v>36346</v>
      </c>
      <c r="D42" s="53">
        <v>0.8397916666666667</v>
      </c>
    </row>
    <row r="43" spans="1:4" ht="12.75">
      <c r="A43" t="s">
        <v>120</v>
      </c>
      <c r="B43" t="s">
        <v>121</v>
      </c>
      <c r="C43" s="52">
        <v>36346</v>
      </c>
      <c r="D43" s="53">
        <v>0.840162037037037</v>
      </c>
    </row>
    <row r="44" spans="1:4" ht="12.75">
      <c r="A44" t="s">
        <v>122</v>
      </c>
      <c r="B44" t="s">
        <v>123</v>
      </c>
      <c r="C44" s="52">
        <v>36346</v>
      </c>
      <c r="D44" s="53">
        <v>0.8405324074074074</v>
      </c>
    </row>
    <row r="45" spans="1:4" ht="12.75">
      <c r="A45" t="s">
        <v>124</v>
      </c>
      <c r="B45" t="s">
        <v>125</v>
      </c>
      <c r="C45" s="52">
        <v>36346</v>
      </c>
      <c r="D45" s="53">
        <v>0.8408912037037037</v>
      </c>
    </row>
    <row r="46" spans="1:4" ht="12.75">
      <c r="A46" t="s">
        <v>126</v>
      </c>
      <c r="B46" t="s">
        <v>127</v>
      </c>
      <c r="C46" s="52">
        <v>36346</v>
      </c>
      <c r="D46" s="53">
        <v>0.84125</v>
      </c>
    </row>
    <row r="47" spans="1:4" ht="12.75">
      <c r="A47" t="s">
        <v>128</v>
      </c>
      <c r="B47" t="s">
        <v>129</v>
      </c>
      <c r="C47" s="52">
        <v>36346</v>
      </c>
      <c r="D47" s="53">
        <v>0.8415972222222222</v>
      </c>
    </row>
    <row r="48" spans="1:4" ht="12.75">
      <c r="A48" t="s">
        <v>130</v>
      </c>
      <c r="B48" t="s">
        <v>131</v>
      </c>
      <c r="C48" s="52">
        <v>36346</v>
      </c>
      <c r="D48" s="53">
        <v>0.8419675925925926</v>
      </c>
    </row>
    <row r="49" spans="1:4" ht="12.75">
      <c r="A49" t="s">
        <v>132</v>
      </c>
      <c r="B49" t="s">
        <v>133</v>
      </c>
      <c r="C49" s="52">
        <v>36346</v>
      </c>
      <c r="D49" s="53">
        <v>0.8423148148148148</v>
      </c>
    </row>
    <row r="50" spans="1:4" ht="12.75">
      <c r="A50" t="s">
        <v>134</v>
      </c>
      <c r="B50" t="s">
        <v>135</v>
      </c>
      <c r="C50" s="52">
        <v>36346</v>
      </c>
      <c r="D50" s="53">
        <v>0.8426620370370371</v>
      </c>
    </row>
    <row r="51" spans="1:4" ht="12.75">
      <c r="A51" t="s">
        <v>136</v>
      </c>
      <c r="B51" t="s">
        <v>137</v>
      </c>
      <c r="C51" s="52">
        <v>36346</v>
      </c>
      <c r="D51" s="53">
        <v>0.8430208333333334</v>
      </c>
    </row>
    <row r="52" spans="1:4" ht="12.75">
      <c r="A52" t="s">
        <v>138</v>
      </c>
      <c r="B52" t="s">
        <v>139</v>
      </c>
      <c r="C52" s="52">
        <v>36346</v>
      </c>
      <c r="D52" s="53">
        <v>0.8433912037037037</v>
      </c>
    </row>
    <row r="53" spans="1:4" ht="12.75">
      <c r="A53" t="s">
        <v>140</v>
      </c>
      <c r="B53" t="s">
        <v>141</v>
      </c>
      <c r="C53" s="52">
        <v>36346</v>
      </c>
      <c r="D53" s="53">
        <v>0.84375</v>
      </c>
    </row>
    <row r="54" spans="1:4" ht="12.75">
      <c r="A54" t="s">
        <v>142</v>
      </c>
      <c r="B54" t="s">
        <v>135</v>
      </c>
      <c r="C54" s="52">
        <v>36346</v>
      </c>
      <c r="D54" s="53">
        <v>0.8441087962962963</v>
      </c>
    </row>
    <row r="55" spans="1:4" ht="12.75">
      <c r="A55" t="s">
        <v>143</v>
      </c>
      <c r="B55" t="s">
        <v>144</v>
      </c>
      <c r="C55" s="52">
        <v>36346</v>
      </c>
      <c r="D55" s="53">
        <v>0.8444560185185185</v>
      </c>
    </row>
    <row r="56" spans="1:4" ht="12.75">
      <c r="A56" t="s">
        <v>145</v>
      </c>
      <c r="B56" t="s">
        <v>146</v>
      </c>
      <c r="C56" s="52">
        <v>36346</v>
      </c>
      <c r="D56" s="53">
        <v>0.844826388888889</v>
      </c>
    </row>
    <row r="57" spans="1:4" ht="12.75">
      <c r="A57" t="s">
        <v>147</v>
      </c>
      <c r="B57" t="s">
        <v>148</v>
      </c>
      <c r="C57" s="52">
        <v>36346</v>
      </c>
      <c r="D57" s="53">
        <v>0.8451736111111111</v>
      </c>
    </row>
    <row r="58" spans="1:4" ht="12.75">
      <c r="A58" t="s">
        <v>149</v>
      </c>
      <c r="B58" t="s">
        <v>150</v>
      </c>
      <c r="C58" s="52">
        <v>36346</v>
      </c>
      <c r="D58" s="53">
        <v>0.8455439814814815</v>
      </c>
    </row>
    <row r="59" spans="1:4" ht="12.75">
      <c r="A59" t="s">
        <v>151</v>
      </c>
      <c r="B59" t="s">
        <v>152</v>
      </c>
      <c r="C59" s="52">
        <v>36346</v>
      </c>
      <c r="D59" s="53">
        <v>0.8459027777777778</v>
      </c>
    </row>
    <row r="60" spans="1:4" ht="12.75">
      <c r="A60" t="s">
        <v>153</v>
      </c>
      <c r="B60" t="s">
        <v>154</v>
      </c>
      <c r="C60" s="52">
        <v>36346</v>
      </c>
      <c r="D60" s="53">
        <v>0.8462731481481481</v>
      </c>
    </row>
    <row r="61" spans="1:4" ht="12.75">
      <c r="A61" t="s">
        <v>155</v>
      </c>
      <c r="B61" t="s">
        <v>156</v>
      </c>
      <c r="C61" s="52">
        <v>36346</v>
      </c>
      <c r="D61" s="53">
        <v>0.8466319444444445</v>
      </c>
    </row>
    <row r="62" spans="1:4" ht="12.75">
      <c r="A62" t="s">
        <v>157</v>
      </c>
      <c r="B62" t="s">
        <v>158</v>
      </c>
      <c r="C62" s="52">
        <v>36346</v>
      </c>
      <c r="D62" s="53">
        <v>0.8469791666666667</v>
      </c>
    </row>
    <row r="63" spans="1:4" ht="12.75">
      <c r="A63" t="s">
        <v>159</v>
      </c>
      <c r="B63" t="s">
        <v>160</v>
      </c>
      <c r="C63" s="52">
        <v>36346</v>
      </c>
      <c r="D63" s="53">
        <v>0.8473263888888889</v>
      </c>
    </row>
    <row r="64" spans="1:4" ht="12.75">
      <c r="A64" t="s">
        <v>161</v>
      </c>
      <c r="B64" t="s">
        <v>162</v>
      </c>
      <c r="C64" s="52">
        <v>36346</v>
      </c>
      <c r="D64" s="53">
        <v>0.8476851851851852</v>
      </c>
    </row>
    <row r="65" spans="1:4" ht="12.75">
      <c r="A65" t="s">
        <v>163</v>
      </c>
      <c r="B65" t="s">
        <v>164</v>
      </c>
      <c r="C65" s="52">
        <v>36346</v>
      </c>
      <c r="D65" s="53">
        <v>0.8480439814814815</v>
      </c>
    </row>
    <row r="66" spans="1:4" ht="12.75">
      <c r="A66" t="s">
        <v>165</v>
      </c>
      <c r="B66" t="s">
        <v>166</v>
      </c>
      <c r="C66" s="52">
        <v>36346</v>
      </c>
      <c r="D66" s="53">
        <v>0.8483912037037037</v>
      </c>
    </row>
    <row r="67" spans="1:4" ht="12.75">
      <c r="A67" t="s">
        <v>167</v>
      </c>
      <c r="B67" t="s">
        <v>168</v>
      </c>
      <c r="C67" s="52">
        <v>36346</v>
      </c>
      <c r="D67" s="53">
        <v>0.84875</v>
      </c>
    </row>
    <row r="68" spans="1:4" ht="12.75">
      <c r="A68" t="s">
        <v>169</v>
      </c>
      <c r="B68" t="s">
        <v>170</v>
      </c>
      <c r="C68" s="52">
        <v>36346</v>
      </c>
      <c r="D68" s="53">
        <v>0.8490972222222223</v>
      </c>
    </row>
    <row r="69" spans="1:4" ht="12.75">
      <c r="A69" t="s">
        <v>171</v>
      </c>
      <c r="B69" t="s">
        <v>172</v>
      </c>
      <c r="C69" s="52">
        <v>36346</v>
      </c>
      <c r="D69" s="53">
        <v>0.8494675925925925</v>
      </c>
    </row>
    <row r="70" spans="1:4" ht="12.75">
      <c r="A70" t="s">
        <v>173</v>
      </c>
      <c r="B70" t="s">
        <v>174</v>
      </c>
      <c r="C70" s="52">
        <v>36346</v>
      </c>
      <c r="D70" s="53">
        <v>0.8498148148148149</v>
      </c>
    </row>
    <row r="71" spans="1:4" ht="12.75">
      <c r="A71" t="s">
        <v>175</v>
      </c>
      <c r="B71" t="s">
        <v>176</v>
      </c>
      <c r="C71" s="52">
        <v>36346</v>
      </c>
      <c r="D71" s="53">
        <v>0.850173611111111</v>
      </c>
    </row>
    <row r="72" spans="1:4" ht="12.75">
      <c r="A72" t="s">
        <v>177</v>
      </c>
      <c r="B72" t="s">
        <v>178</v>
      </c>
      <c r="C72" s="52">
        <v>36346</v>
      </c>
      <c r="D72" s="53">
        <v>0.8505208333333334</v>
      </c>
    </row>
    <row r="73" spans="1:4" ht="12.75">
      <c r="A73" t="s">
        <v>179</v>
      </c>
      <c r="B73" t="s">
        <v>180</v>
      </c>
      <c r="C73" s="52">
        <v>36346</v>
      </c>
      <c r="D73" s="53">
        <v>0.8508796296296296</v>
      </c>
    </row>
    <row r="74" spans="1:4" ht="12.75">
      <c r="A74" t="s">
        <v>181</v>
      </c>
      <c r="B74" t="s">
        <v>182</v>
      </c>
      <c r="C74" s="52">
        <v>36346</v>
      </c>
      <c r="D74" s="53">
        <v>0.8512268518518519</v>
      </c>
    </row>
    <row r="75" spans="1:4" ht="12.75">
      <c r="A75" t="s">
        <v>183</v>
      </c>
      <c r="B75" t="s">
        <v>184</v>
      </c>
      <c r="C75" s="52">
        <v>36346</v>
      </c>
      <c r="D75" s="53">
        <v>0.8515856481481481</v>
      </c>
    </row>
    <row r="76" spans="1:4" ht="12.75">
      <c r="A76" t="s">
        <v>185</v>
      </c>
      <c r="B76" t="s">
        <v>186</v>
      </c>
      <c r="C76" s="52">
        <v>36346</v>
      </c>
      <c r="D76" s="53">
        <v>0.8519328703703705</v>
      </c>
    </row>
    <row r="77" spans="1:4" ht="12.75">
      <c r="A77" t="s">
        <v>187</v>
      </c>
      <c r="B77" t="s">
        <v>188</v>
      </c>
      <c r="C77" s="52">
        <v>36346</v>
      </c>
      <c r="D77" s="53">
        <v>0.8522916666666666</v>
      </c>
    </row>
    <row r="78" spans="1:4" ht="12.75">
      <c r="A78" t="s">
        <v>189</v>
      </c>
      <c r="B78" t="s">
        <v>190</v>
      </c>
      <c r="C78" s="52">
        <v>36346</v>
      </c>
      <c r="D78" s="53">
        <v>0.8526504629629629</v>
      </c>
    </row>
    <row r="79" spans="1:4" ht="12.75">
      <c r="A79" t="s">
        <v>191</v>
      </c>
      <c r="B79" t="s">
        <v>192</v>
      </c>
      <c r="C79" s="52">
        <v>36346</v>
      </c>
      <c r="D79" s="53">
        <v>0.8529976851851852</v>
      </c>
    </row>
    <row r="80" spans="1:4" ht="12.75">
      <c r="A80" t="s">
        <v>193</v>
      </c>
      <c r="B80" t="s">
        <v>194</v>
      </c>
      <c r="C80" s="52">
        <v>36346</v>
      </c>
      <c r="D80" s="53">
        <v>0.8533564814814815</v>
      </c>
    </row>
    <row r="81" spans="1:4" ht="12.75">
      <c r="A81" t="s">
        <v>195</v>
      </c>
      <c r="B81" t="s">
        <v>196</v>
      </c>
      <c r="C81" s="52">
        <v>36346</v>
      </c>
      <c r="D81" s="53">
        <v>0.8537152777777778</v>
      </c>
    </row>
    <row r="82" spans="1:4" ht="12.75">
      <c r="A82" t="s">
        <v>197</v>
      </c>
      <c r="B82" t="s">
        <v>198</v>
      </c>
      <c r="C82" s="52">
        <v>36346</v>
      </c>
      <c r="D82" s="53">
        <v>0.8540740740740741</v>
      </c>
    </row>
    <row r="83" spans="1:4" ht="12.75">
      <c r="A83" t="s">
        <v>199</v>
      </c>
      <c r="B83" t="s">
        <v>200</v>
      </c>
      <c r="C83" s="52">
        <v>36346</v>
      </c>
      <c r="D83" s="53">
        <v>0.8544444444444445</v>
      </c>
    </row>
    <row r="84" spans="1:4" ht="12.75">
      <c r="A84" t="s">
        <v>201</v>
      </c>
      <c r="B84" t="s">
        <v>202</v>
      </c>
      <c r="C84" s="52">
        <v>36346</v>
      </c>
      <c r="D84" s="53">
        <v>0.8548032407407408</v>
      </c>
    </row>
    <row r="85" spans="1:4" ht="12.75">
      <c r="A85" t="s">
        <v>203</v>
      </c>
      <c r="B85" t="s">
        <v>204</v>
      </c>
      <c r="C85" s="52">
        <v>36346</v>
      </c>
      <c r="D85" s="53">
        <v>0.855162037037037</v>
      </c>
    </row>
    <row r="86" spans="1:4" ht="12.75">
      <c r="A86" t="s">
        <v>205</v>
      </c>
      <c r="B86" t="s">
        <v>206</v>
      </c>
      <c r="C86" s="52">
        <v>36346</v>
      </c>
      <c r="D86" s="53">
        <v>0.8555092592592594</v>
      </c>
    </row>
    <row r="87" spans="1:4" ht="12.75">
      <c r="A87" t="s">
        <v>207</v>
      </c>
      <c r="B87" t="s">
        <v>208</v>
      </c>
      <c r="C87" s="52">
        <v>36346</v>
      </c>
      <c r="D87" s="53">
        <v>0.8558564814814815</v>
      </c>
    </row>
    <row r="88" spans="1:4" ht="12.75">
      <c r="A88" t="s">
        <v>209</v>
      </c>
      <c r="B88" t="s">
        <v>210</v>
      </c>
      <c r="C88" s="52">
        <v>36346</v>
      </c>
      <c r="D88" s="53">
        <v>0.8562037037037037</v>
      </c>
    </row>
    <row r="89" spans="1:4" ht="12.75">
      <c r="A89" t="s">
        <v>211</v>
      </c>
      <c r="B89" t="s">
        <v>212</v>
      </c>
      <c r="C89" s="52">
        <v>36346</v>
      </c>
      <c r="D89" s="53">
        <v>0.8565625</v>
      </c>
    </row>
    <row r="90" spans="1:4" ht="12.75">
      <c r="A90" t="s">
        <v>213</v>
      </c>
      <c r="B90" t="s">
        <v>214</v>
      </c>
      <c r="C90" s="52">
        <v>36346</v>
      </c>
      <c r="D90" s="53">
        <v>0.8569212962962963</v>
      </c>
    </row>
    <row r="91" spans="1:4" ht="12.75">
      <c r="A91" t="s">
        <v>215</v>
      </c>
      <c r="B91" t="s">
        <v>216</v>
      </c>
      <c r="C91" s="52">
        <v>36346</v>
      </c>
      <c r="D91" s="53">
        <v>0.8572800925925925</v>
      </c>
    </row>
    <row r="92" spans="1:4" ht="12.75">
      <c r="A92" t="s">
        <v>118</v>
      </c>
      <c r="B92" t="s">
        <v>217</v>
      </c>
      <c r="C92" s="52">
        <v>36346</v>
      </c>
      <c r="D92" s="53">
        <v>0.857650462962963</v>
      </c>
    </row>
    <row r="93" spans="1:4" ht="12.75">
      <c r="A93" t="s">
        <v>218</v>
      </c>
      <c r="B93" t="s">
        <v>219</v>
      </c>
      <c r="C93" s="52">
        <v>36346</v>
      </c>
      <c r="D93" s="53">
        <v>0.8580092592592593</v>
      </c>
    </row>
    <row r="94" spans="1:4" ht="12.75">
      <c r="A94" t="s">
        <v>220</v>
      </c>
      <c r="B94" t="s">
        <v>221</v>
      </c>
      <c r="C94" s="52">
        <v>36346</v>
      </c>
      <c r="D94" s="53">
        <v>0.8583564814814815</v>
      </c>
    </row>
    <row r="95" spans="1:4" ht="12.75">
      <c r="A95" t="s">
        <v>222</v>
      </c>
      <c r="B95" t="s">
        <v>223</v>
      </c>
      <c r="C95" s="52">
        <v>36346</v>
      </c>
      <c r="D95" s="53">
        <v>0.8587037037037036</v>
      </c>
    </row>
    <row r="96" spans="1:4" ht="12.75">
      <c r="A96" t="s">
        <v>224</v>
      </c>
      <c r="B96" t="s">
        <v>225</v>
      </c>
      <c r="C96" s="52">
        <v>36346</v>
      </c>
      <c r="D96" s="53">
        <v>0.8590625</v>
      </c>
    </row>
    <row r="97" spans="1:4" ht="12.75">
      <c r="A97" t="s">
        <v>226</v>
      </c>
      <c r="B97" t="s">
        <v>227</v>
      </c>
      <c r="C97" s="52">
        <v>36346</v>
      </c>
      <c r="D97" s="53">
        <v>0.8594097222222222</v>
      </c>
    </row>
    <row r="98" spans="1:4" ht="12.75">
      <c r="A98" t="s">
        <v>228</v>
      </c>
      <c r="B98" t="s">
        <v>229</v>
      </c>
      <c r="C98" s="52">
        <v>36346</v>
      </c>
      <c r="D98" s="53">
        <v>0.8597685185185185</v>
      </c>
    </row>
    <row r="99" spans="1:4" ht="12.75">
      <c r="A99" t="s">
        <v>230</v>
      </c>
      <c r="B99" t="s">
        <v>231</v>
      </c>
      <c r="C99" s="52">
        <v>36346</v>
      </c>
      <c r="D99" s="53">
        <v>0.8601388888888889</v>
      </c>
    </row>
    <row r="100" spans="1:4" ht="12.75">
      <c r="A100" t="s">
        <v>232</v>
      </c>
      <c r="B100" t="s">
        <v>233</v>
      </c>
      <c r="C100" s="52">
        <v>36346</v>
      </c>
      <c r="D100" s="53">
        <v>0.8605092592592593</v>
      </c>
    </row>
    <row r="101" spans="1:4" ht="12.75">
      <c r="A101" t="s">
        <v>234</v>
      </c>
      <c r="B101" t="s">
        <v>235</v>
      </c>
      <c r="C101" s="52">
        <v>36346</v>
      </c>
      <c r="D101" s="53">
        <v>0.8608680555555556</v>
      </c>
    </row>
    <row r="102" spans="1:4" ht="12.75">
      <c r="A102" t="s">
        <v>236</v>
      </c>
      <c r="B102" t="s">
        <v>237</v>
      </c>
      <c r="C102" s="52">
        <v>36346</v>
      </c>
      <c r="D102" s="53">
        <v>0.8612268518518519</v>
      </c>
    </row>
    <row r="103" spans="1:4" ht="12.75">
      <c r="A103" t="s">
        <v>80</v>
      </c>
      <c r="B103" t="s">
        <v>238</v>
      </c>
      <c r="C103" s="52">
        <v>36346</v>
      </c>
      <c r="D103" s="53">
        <v>0.8615856481481482</v>
      </c>
    </row>
    <row r="104" spans="1:4" ht="12.75">
      <c r="A104" t="s">
        <v>239</v>
      </c>
      <c r="B104" t="s">
        <v>240</v>
      </c>
      <c r="C104" s="52">
        <v>36346</v>
      </c>
      <c r="D104" s="53">
        <v>0.8619444444444445</v>
      </c>
    </row>
    <row r="105" spans="1:4" ht="12.75">
      <c r="A105" t="s">
        <v>241</v>
      </c>
      <c r="B105" t="s">
        <v>242</v>
      </c>
      <c r="C105" s="52">
        <v>36346</v>
      </c>
      <c r="D105" s="53">
        <v>0.8623032407407408</v>
      </c>
    </row>
    <row r="106" spans="1:4" ht="12.75">
      <c r="A106" t="s">
        <v>243</v>
      </c>
      <c r="B106" t="s">
        <v>244</v>
      </c>
      <c r="C106" s="52">
        <v>36346</v>
      </c>
      <c r="D106" s="53">
        <v>0.8626620370370371</v>
      </c>
    </row>
    <row r="107" spans="1:4" ht="12.75">
      <c r="A107" t="s">
        <v>245</v>
      </c>
      <c r="B107" t="s">
        <v>246</v>
      </c>
      <c r="C107" s="52">
        <v>36346</v>
      </c>
      <c r="D107" s="53">
        <v>0.8630324074074074</v>
      </c>
    </row>
    <row r="108" spans="1:4" ht="12.75">
      <c r="A108" t="s">
        <v>247</v>
      </c>
      <c r="B108" t="s">
        <v>248</v>
      </c>
      <c r="C108" s="52">
        <v>36346</v>
      </c>
      <c r="D108" s="53">
        <v>0.8633796296296296</v>
      </c>
    </row>
    <row r="109" spans="1:4" ht="12.75">
      <c r="A109" t="s">
        <v>249</v>
      </c>
      <c r="B109" t="s">
        <v>250</v>
      </c>
      <c r="C109" s="52">
        <v>36346</v>
      </c>
      <c r="D109" s="53">
        <v>0.8637384259259259</v>
      </c>
    </row>
    <row r="110" spans="1:4" ht="12.75">
      <c r="A110" t="s">
        <v>251</v>
      </c>
      <c r="B110" t="s">
        <v>252</v>
      </c>
      <c r="C110" s="52">
        <v>36346</v>
      </c>
      <c r="D110" s="53">
        <v>0.8640972222222222</v>
      </c>
    </row>
    <row r="111" spans="1:4" ht="12.75">
      <c r="A111" t="s">
        <v>253</v>
      </c>
      <c r="B111" t="s">
        <v>254</v>
      </c>
      <c r="C111" s="52">
        <v>36346</v>
      </c>
      <c r="D111" s="53">
        <v>0.8644560185185185</v>
      </c>
    </row>
    <row r="112" spans="1:4" ht="12.75">
      <c r="A112" t="s">
        <v>255</v>
      </c>
      <c r="B112" t="s">
        <v>256</v>
      </c>
      <c r="C112" s="52">
        <v>36346</v>
      </c>
      <c r="D112" s="53">
        <v>0.8648148148148148</v>
      </c>
    </row>
    <row r="113" spans="1:4" ht="12.75">
      <c r="A113" t="s">
        <v>257</v>
      </c>
      <c r="B113" t="s">
        <v>258</v>
      </c>
      <c r="C113" s="52">
        <v>36346</v>
      </c>
      <c r="D113" s="53">
        <v>0.8651620370370371</v>
      </c>
    </row>
    <row r="114" spans="1:4" ht="12.75">
      <c r="A114" t="s">
        <v>259</v>
      </c>
      <c r="B114" t="s">
        <v>260</v>
      </c>
      <c r="C114" s="52">
        <v>36346</v>
      </c>
      <c r="D114" s="53">
        <v>0.8655208333333334</v>
      </c>
    </row>
    <row r="115" spans="1:4" ht="12.75">
      <c r="A115" t="s">
        <v>261</v>
      </c>
      <c r="B115" t="s">
        <v>262</v>
      </c>
      <c r="C115" s="52">
        <v>36346</v>
      </c>
      <c r="D115" s="53">
        <v>0.8658796296296297</v>
      </c>
    </row>
    <row r="116" spans="1:4" ht="12.75">
      <c r="A116" t="s">
        <v>263</v>
      </c>
      <c r="B116" t="s">
        <v>264</v>
      </c>
      <c r="C116" s="52">
        <v>36346</v>
      </c>
      <c r="D116" s="53">
        <v>0.8662268518518519</v>
      </c>
    </row>
    <row r="117" spans="1:4" ht="12.75">
      <c r="A117" t="s">
        <v>265</v>
      </c>
      <c r="B117" t="s">
        <v>266</v>
      </c>
      <c r="C117" s="52">
        <v>36346</v>
      </c>
      <c r="D117" s="53">
        <v>0.866574074074074</v>
      </c>
    </row>
    <row r="118" spans="1:4" ht="12.75">
      <c r="A118" t="s">
        <v>267</v>
      </c>
      <c r="B118" t="s">
        <v>268</v>
      </c>
      <c r="C118" s="52">
        <v>36346</v>
      </c>
      <c r="D118" s="53">
        <v>0.8669328703703704</v>
      </c>
    </row>
    <row r="119" spans="1:4" ht="12.75">
      <c r="A119" t="s">
        <v>269</v>
      </c>
      <c r="B119" t="s">
        <v>270</v>
      </c>
      <c r="C119" s="52">
        <v>36346</v>
      </c>
      <c r="D119" s="53">
        <v>0.8673032407407407</v>
      </c>
    </row>
    <row r="120" spans="1:4" ht="12.75">
      <c r="A120" t="s">
        <v>271</v>
      </c>
      <c r="B120" t="s">
        <v>272</v>
      </c>
      <c r="C120" s="52">
        <v>36346</v>
      </c>
      <c r="D120" s="53">
        <v>0.867662037037037</v>
      </c>
    </row>
    <row r="121" spans="1:4" ht="12.75">
      <c r="A121" t="s">
        <v>273</v>
      </c>
      <c r="B121" t="s">
        <v>274</v>
      </c>
      <c r="C121" s="52">
        <v>36346</v>
      </c>
      <c r="D121" s="53">
        <v>0.8680324074074074</v>
      </c>
    </row>
    <row r="122" spans="1:4" ht="12.75">
      <c r="A122" t="s">
        <v>275</v>
      </c>
      <c r="B122" t="s">
        <v>276</v>
      </c>
      <c r="C122" s="52">
        <v>36346</v>
      </c>
      <c r="D122" s="53">
        <v>0.8683912037037037</v>
      </c>
    </row>
    <row r="123" spans="1:4" ht="12.75">
      <c r="A123" t="s">
        <v>277</v>
      </c>
      <c r="B123" t="s">
        <v>278</v>
      </c>
      <c r="C123" s="52">
        <v>36346</v>
      </c>
      <c r="D123" s="53">
        <v>0.868738425925926</v>
      </c>
    </row>
    <row r="124" spans="1:4" ht="12.75">
      <c r="A124" t="s">
        <v>279</v>
      </c>
      <c r="B124" t="s">
        <v>280</v>
      </c>
      <c r="C124" s="52">
        <v>36346</v>
      </c>
      <c r="D124" s="53">
        <v>0.8690972222222223</v>
      </c>
    </row>
    <row r="125" spans="1:4" ht="12.75">
      <c r="A125" t="s">
        <v>281</v>
      </c>
      <c r="B125" t="s">
        <v>282</v>
      </c>
      <c r="C125" s="52">
        <v>36346</v>
      </c>
      <c r="D125" s="53">
        <v>0.8694444444444445</v>
      </c>
    </row>
    <row r="126" spans="1:4" ht="12.75">
      <c r="A126" t="s">
        <v>283</v>
      </c>
      <c r="B126" t="s">
        <v>284</v>
      </c>
      <c r="C126" s="52">
        <v>36346</v>
      </c>
      <c r="D126" s="53">
        <v>0.8698032407407408</v>
      </c>
    </row>
    <row r="127" spans="1:4" ht="12.75">
      <c r="A127" t="s">
        <v>285</v>
      </c>
      <c r="B127" t="s">
        <v>286</v>
      </c>
      <c r="C127" s="52">
        <v>36346</v>
      </c>
      <c r="D127" s="53">
        <v>0.870150462962963</v>
      </c>
    </row>
    <row r="128" spans="1:4" ht="12.75">
      <c r="A128" t="s">
        <v>287</v>
      </c>
      <c r="B128" t="s">
        <v>288</v>
      </c>
      <c r="C128" s="52">
        <v>36346</v>
      </c>
      <c r="D128" s="53">
        <v>0.8705092592592593</v>
      </c>
    </row>
    <row r="129" spans="1:4" ht="12.75">
      <c r="A129" t="s">
        <v>289</v>
      </c>
      <c r="B129" t="s">
        <v>290</v>
      </c>
      <c r="C129" s="52">
        <v>36346</v>
      </c>
      <c r="D129" s="53">
        <v>0.8708564814814815</v>
      </c>
    </row>
    <row r="130" spans="1:4" ht="12.75">
      <c r="A130" t="s">
        <v>291</v>
      </c>
      <c r="B130" t="s">
        <v>292</v>
      </c>
      <c r="C130" s="52">
        <v>36346</v>
      </c>
      <c r="D130" s="53">
        <v>0.8712268518518519</v>
      </c>
    </row>
    <row r="131" spans="1:4" ht="12.75">
      <c r="A131" t="s">
        <v>293</v>
      </c>
      <c r="B131" t="s">
        <v>294</v>
      </c>
      <c r="C131" s="52">
        <v>36346</v>
      </c>
      <c r="D131" s="53">
        <v>0.8715856481481481</v>
      </c>
    </row>
    <row r="132" spans="1:4" ht="12.75">
      <c r="A132" t="s">
        <v>295</v>
      </c>
      <c r="B132" t="s">
        <v>296</v>
      </c>
      <c r="C132" s="52">
        <v>36346</v>
      </c>
      <c r="D132" s="53">
        <v>0.8719560185185186</v>
      </c>
    </row>
    <row r="133" spans="1:4" ht="12.75">
      <c r="A133" t="s">
        <v>297</v>
      </c>
      <c r="B133" t="s">
        <v>298</v>
      </c>
      <c r="C133" s="52">
        <v>36346</v>
      </c>
      <c r="D133" s="53">
        <v>0.8723148148148149</v>
      </c>
    </row>
    <row r="134" spans="1:4" ht="12.75">
      <c r="A134" t="s">
        <v>299</v>
      </c>
      <c r="B134" t="s">
        <v>300</v>
      </c>
      <c r="C134" s="52">
        <v>36346</v>
      </c>
      <c r="D134" s="53">
        <v>0.872662037037037</v>
      </c>
    </row>
    <row r="135" spans="1:4" ht="12.75">
      <c r="A135" t="s">
        <v>301</v>
      </c>
      <c r="B135" t="s">
        <v>302</v>
      </c>
      <c r="C135" s="52">
        <v>36346</v>
      </c>
      <c r="D135" s="53">
        <v>0.8730208333333334</v>
      </c>
    </row>
    <row r="136" spans="1:4" ht="12.75">
      <c r="A136" t="s">
        <v>303</v>
      </c>
      <c r="B136" t="s">
        <v>304</v>
      </c>
      <c r="C136" s="52">
        <v>36346</v>
      </c>
      <c r="D136" s="53">
        <v>0.8733796296296297</v>
      </c>
    </row>
    <row r="137" spans="1:4" ht="12.75">
      <c r="A137" t="s">
        <v>305</v>
      </c>
      <c r="B137" t="s">
        <v>306</v>
      </c>
      <c r="C137" s="52">
        <v>36346</v>
      </c>
      <c r="D137" s="53">
        <v>0.87375</v>
      </c>
    </row>
    <row r="138" spans="1:4" ht="12.75">
      <c r="A138" t="s">
        <v>307</v>
      </c>
      <c r="B138" t="s">
        <v>308</v>
      </c>
      <c r="C138" s="52">
        <v>36346</v>
      </c>
      <c r="D138" s="53">
        <v>0.8741087962962962</v>
      </c>
    </row>
    <row r="139" spans="1:4" ht="12.75">
      <c r="A139" t="s">
        <v>309</v>
      </c>
      <c r="B139" t="s">
        <v>310</v>
      </c>
      <c r="C139" s="52">
        <v>36346</v>
      </c>
      <c r="D139" s="53">
        <v>0.8744675925925925</v>
      </c>
    </row>
    <row r="140" spans="1:4" ht="12.75">
      <c r="A140" t="s">
        <v>311</v>
      </c>
      <c r="B140" t="s">
        <v>312</v>
      </c>
      <c r="C140" s="52">
        <v>36346</v>
      </c>
      <c r="D140" s="53">
        <v>0.8748263888888889</v>
      </c>
    </row>
    <row r="141" spans="1:4" ht="12.75">
      <c r="A141" t="s">
        <v>313</v>
      </c>
      <c r="B141" t="s">
        <v>314</v>
      </c>
      <c r="C141" s="52">
        <v>36346</v>
      </c>
      <c r="D141" s="53">
        <v>0.8751851851851852</v>
      </c>
    </row>
    <row r="142" spans="1:4" ht="12.75">
      <c r="A142" t="s">
        <v>315</v>
      </c>
      <c r="B142" t="s">
        <v>316</v>
      </c>
      <c r="C142" s="52">
        <v>36346</v>
      </c>
      <c r="D142" s="53">
        <v>0.8755324074074075</v>
      </c>
    </row>
    <row r="143" spans="1:4" ht="12.75">
      <c r="A143" t="s">
        <v>317</v>
      </c>
      <c r="B143" t="s">
        <v>318</v>
      </c>
      <c r="C143" s="52">
        <v>36346</v>
      </c>
      <c r="D143" s="53">
        <v>0.8758796296296296</v>
      </c>
    </row>
    <row r="144" spans="1:4" ht="12.75">
      <c r="A144" t="s">
        <v>319</v>
      </c>
      <c r="B144" t="s">
        <v>320</v>
      </c>
      <c r="C144" s="52">
        <v>36346</v>
      </c>
      <c r="D144" s="53">
        <v>0.8762384259259259</v>
      </c>
    </row>
    <row r="145" spans="1:4" ht="12.75">
      <c r="A145" t="s">
        <v>321</v>
      </c>
      <c r="B145" t="s">
        <v>322</v>
      </c>
      <c r="C145" s="52">
        <v>36346</v>
      </c>
      <c r="D145" s="53">
        <v>0.8765972222222222</v>
      </c>
    </row>
    <row r="146" spans="1:4" ht="12.75">
      <c r="A146" t="s">
        <v>323</v>
      </c>
      <c r="B146" t="s">
        <v>324</v>
      </c>
      <c r="C146" s="52">
        <v>36346</v>
      </c>
      <c r="D146" s="53">
        <v>0.8769444444444444</v>
      </c>
    </row>
    <row r="147" spans="1:4" ht="12.75">
      <c r="A147" t="s">
        <v>325</v>
      </c>
      <c r="B147" t="s">
        <v>326</v>
      </c>
      <c r="C147" s="52">
        <v>36346</v>
      </c>
      <c r="D147" s="53">
        <v>0.877337962962963</v>
      </c>
    </row>
    <row r="148" spans="1:4" ht="12.75">
      <c r="A148" t="s">
        <v>327</v>
      </c>
      <c r="B148" t="s">
        <v>328</v>
      </c>
      <c r="C148" s="52">
        <v>36346</v>
      </c>
      <c r="D148" s="53">
        <v>0.8776967592592593</v>
      </c>
    </row>
    <row r="149" spans="1:4" ht="12.75">
      <c r="A149" t="s">
        <v>329</v>
      </c>
      <c r="B149" t="s">
        <v>330</v>
      </c>
      <c r="C149" s="52">
        <v>36346</v>
      </c>
      <c r="D149" s="53">
        <v>0.8780555555555556</v>
      </c>
    </row>
    <row r="150" spans="1:4" ht="12.75">
      <c r="A150" t="s">
        <v>331</v>
      </c>
      <c r="B150" t="s">
        <v>332</v>
      </c>
      <c r="C150" s="52">
        <v>36346</v>
      </c>
      <c r="D150" s="53">
        <v>0.8784143518518519</v>
      </c>
    </row>
    <row r="151" spans="1:4" ht="12.75">
      <c r="A151" t="s">
        <v>333</v>
      </c>
      <c r="B151" t="s">
        <v>334</v>
      </c>
      <c r="C151" s="52">
        <v>36346</v>
      </c>
      <c r="D151" s="53">
        <v>0.8787731481481482</v>
      </c>
    </row>
    <row r="152" spans="1:4" ht="12.75">
      <c r="A152" t="s">
        <v>335</v>
      </c>
      <c r="B152" t="s">
        <v>336</v>
      </c>
      <c r="C152" s="52">
        <v>36346</v>
      </c>
      <c r="D152" s="53">
        <v>0.8791203703703704</v>
      </c>
    </row>
    <row r="153" spans="1:4" ht="12.75">
      <c r="A153" t="s">
        <v>337</v>
      </c>
      <c r="B153" t="s">
        <v>338</v>
      </c>
      <c r="C153" s="52">
        <v>36346</v>
      </c>
      <c r="D153" s="53">
        <v>0.8794907407407407</v>
      </c>
    </row>
    <row r="154" spans="1:4" ht="12.75">
      <c r="A154" t="s">
        <v>339</v>
      </c>
      <c r="B154" t="s">
        <v>340</v>
      </c>
      <c r="C154" s="52">
        <v>36346</v>
      </c>
      <c r="D154" s="53">
        <v>0.8798611111111111</v>
      </c>
    </row>
    <row r="155" spans="1:4" ht="12.75">
      <c r="A155" t="s">
        <v>341</v>
      </c>
      <c r="B155" t="s">
        <v>342</v>
      </c>
      <c r="C155" s="52">
        <v>36346</v>
      </c>
      <c r="D155" s="53">
        <v>0.8802199074074074</v>
      </c>
    </row>
    <row r="156" spans="1:4" ht="12.75">
      <c r="A156" t="s">
        <v>343</v>
      </c>
      <c r="B156" t="s">
        <v>344</v>
      </c>
      <c r="C156" s="52">
        <v>36346</v>
      </c>
      <c r="D156" s="53">
        <v>0.8805671296296297</v>
      </c>
    </row>
    <row r="157" spans="1:4" ht="12.75">
      <c r="A157" t="s">
        <v>345</v>
      </c>
      <c r="B157" t="s">
        <v>346</v>
      </c>
      <c r="C157" s="52">
        <v>36346</v>
      </c>
      <c r="D157" s="53">
        <v>0.880925925925926</v>
      </c>
    </row>
    <row r="158" spans="1:4" ht="12.75">
      <c r="A158" t="s">
        <v>347</v>
      </c>
      <c r="B158" t="s">
        <v>348</v>
      </c>
      <c r="C158" s="52">
        <v>36346</v>
      </c>
      <c r="D158" s="53">
        <v>0.8812847222222223</v>
      </c>
    </row>
    <row r="159" spans="1:4" ht="12.75">
      <c r="A159" t="s">
        <v>349</v>
      </c>
      <c r="B159" t="s">
        <v>350</v>
      </c>
      <c r="C159" s="52">
        <v>36346</v>
      </c>
      <c r="D159" s="53">
        <v>0.8816550925925926</v>
      </c>
    </row>
    <row r="160" spans="1:4" ht="12.75">
      <c r="A160" t="s">
        <v>351</v>
      </c>
      <c r="B160" t="s">
        <v>352</v>
      </c>
      <c r="C160" s="52">
        <v>36346</v>
      </c>
      <c r="D160" s="53">
        <v>0.8820138888888889</v>
      </c>
    </row>
    <row r="161" spans="1:4" ht="12.75">
      <c r="A161" t="s">
        <v>353</v>
      </c>
      <c r="B161" t="s">
        <v>354</v>
      </c>
      <c r="C161" s="52">
        <v>36346</v>
      </c>
      <c r="D161" s="53">
        <v>0.882361111111111</v>
      </c>
    </row>
    <row r="162" spans="1:4" ht="12.75">
      <c r="A162" t="s">
        <v>355</v>
      </c>
      <c r="B162" t="s">
        <v>356</v>
      </c>
      <c r="C162" s="52">
        <v>36346</v>
      </c>
      <c r="D162" s="53">
        <v>0.8827199074074074</v>
      </c>
    </row>
    <row r="163" spans="1:4" ht="12.75">
      <c r="A163" t="s">
        <v>357</v>
      </c>
      <c r="B163" t="s">
        <v>358</v>
      </c>
      <c r="C163" s="52">
        <v>36346</v>
      </c>
      <c r="D163" s="53">
        <v>0.8830787037037037</v>
      </c>
    </row>
    <row r="164" spans="1:4" ht="12.75">
      <c r="A164" t="s">
        <v>359</v>
      </c>
      <c r="B164" t="s">
        <v>360</v>
      </c>
      <c r="C164" s="52">
        <v>36346</v>
      </c>
      <c r="D164" s="53">
        <v>0.8834375</v>
      </c>
    </row>
    <row r="165" spans="1:4" ht="12.75">
      <c r="A165" t="s">
        <v>361</v>
      </c>
      <c r="B165" t="s">
        <v>362</v>
      </c>
      <c r="C165" s="52">
        <v>36346</v>
      </c>
      <c r="D165" s="53">
        <v>0.8837962962962963</v>
      </c>
    </row>
    <row r="166" spans="1:4" ht="12.75">
      <c r="A166" t="s">
        <v>363</v>
      </c>
      <c r="B166" t="s">
        <v>364</v>
      </c>
      <c r="C166" s="52">
        <v>36346</v>
      </c>
      <c r="D166" s="53">
        <v>0.8841435185185186</v>
      </c>
    </row>
    <row r="167" spans="1:4" ht="12.75">
      <c r="A167" t="s">
        <v>365</v>
      </c>
      <c r="B167" t="s">
        <v>366</v>
      </c>
      <c r="C167" s="52">
        <v>36346</v>
      </c>
      <c r="D167" s="53">
        <v>0.884537037037037</v>
      </c>
    </row>
    <row r="168" spans="1:4" ht="12.75">
      <c r="A168" t="s">
        <v>367</v>
      </c>
      <c r="B168" t="s">
        <v>368</v>
      </c>
      <c r="C168" s="52">
        <v>36346</v>
      </c>
      <c r="D168" s="53">
        <v>0.8848958333333333</v>
      </c>
    </row>
    <row r="169" spans="1:4" ht="12.75">
      <c r="A169" t="s">
        <v>369</v>
      </c>
      <c r="B169" t="s">
        <v>370</v>
      </c>
      <c r="C169" s="52">
        <v>36346</v>
      </c>
      <c r="D169" s="53">
        <v>0.8852430555555556</v>
      </c>
    </row>
    <row r="170" spans="1:4" ht="12.75">
      <c r="A170" t="s">
        <v>371</v>
      </c>
      <c r="B170" t="s">
        <v>372</v>
      </c>
      <c r="C170" s="52">
        <v>36346</v>
      </c>
      <c r="D170" s="53">
        <v>0.8856481481481482</v>
      </c>
    </row>
    <row r="171" spans="1:4" ht="12.75">
      <c r="A171" t="s">
        <v>373</v>
      </c>
      <c r="B171" t="s">
        <v>374</v>
      </c>
      <c r="C171" s="52">
        <v>36346</v>
      </c>
      <c r="D171" s="53">
        <v>0.8860069444444445</v>
      </c>
    </row>
    <row r="172" spans="1:4" ht="12.75">
      <c r="A172" t="s">
        <v>375</v>
      </c>
      <c r="B172" t="s">
        <v>376</v>
      </c>
      <c r="C172" s="52">
        <v>36346</v>
      </c>
      <c r="D172" s="53">
        <v>0.8863657407407407</v>
      </c>
    </row>
    <row r="173" spans="1:4" ht="12.75">
      <c r="A173" t="s">
        <v>377</v>
      </c>
      <c r="B173" t="s">
        <v>378</v>
      </c>
      <c r="C173" s="52">
        <v>36346</v>
      </c>
      <c r="D173" s="53">
        <v>0.886712962962963</v>
      </c>
    </row>
    <row r="174" spans="1:4" ht="12.75">
      <c r="A174" t="s">
        <v>379</v>
      </c>
      <c r="B174" t="s">
        <v>380</v>
      </c>
      <c r="C174" s="52">
        <v>36346</v>
      </c>
      <c r="D174" s="53">
        <v>0.8870717592592593</v>
      </c>
    </row>
    <row r="175" spans="1:4" ht="12.75">
      <c r="A175" t="s">
        <v>381</v>
      </c>
      <c r="B175" t="s">
        <v>382</v>
      </c>
      <c r="C175" s="52">
        <v>36346</v>
      </c>
      <c r="D175" s="53">
        <v>0.8874421296296297</v>
      </c>
    </row>
    <row r="176" spans="1:4" ht="12.75">
      <c r="A176" t="s">
        <v>383</v>
      </c>
      <c r="B176" t="s">
        <v>384</v>
      </c>
      <c r="C176" s="52">
        <v>36346</v>
      </c>
      <c r="D176" s="53">
        <v>0.8878125</v>
      </c>
    </row>
    <row r="177" spans="1:4" ht="12.75">
      <c r="A177" t="s">
        <v>385</v>
      </c>
      <c r="B177" t="s">
        <v>386</v>
      </c>
      <c r="C177" s="52">
        <v>36346</v>
      </c>
      <c r="D177" s="53">
        <v>0.8881597222222223</v>
      </c>
    </row>
    <row r="178" spans="1:4" ht="12.75">
      <c r="A178" t="s">
        <v>387</v>
      </c>
      <c r="B178" t="s">
        <v>388</v>
      </c>
      <c r="C178" s="52">
        <v>36346</v>
      </c>
      <c r="D178" s="53">
        <v>0.8885069444444444</v>
      </c>
    </row>
    <row r="179" spans="1:4" ht="12.75">
      <c r="A179" t="s">
        <v>389</v>
      </c>
      <c r="B179" t="s">
        <v>390</v>
      </c>
      <c r="C179" s="52">
        <v>36346</v>
      </c>
      <c r="D179" s="53">
        <v>0.8888541666666666</v>
      </c>
    </row>
    <row r="180" spans="1:4" ht="12.75">
      <c r="A180" t="s">
        <v>391</v>
      </c>
      <c r="B180" t="s">
        <v>392</v>
      </c>
      <c r="C180" s="52">
        <v>36346</v>
      </c>
      <c r="D180" s="53">
        <v>0.889236111111111</v>
      </c>
    </row>
    <row r="181" spans="1:4" ht="12.75">
      <c r="A181" t="s">
        <v>393</v>
      </c>
      <c r="B181" t="s">
        <v>394</v>
      </c>
      <c r="C181" s="52">
        <v>36346</v>
      </c>
      <c r="D181" s="53">
        <v>0.8895949074074073</v>
      </c>
    </row>
    <row r="182" spans="1:4" ht="12.75">
      <c r="A182" t="s">
        <v>395</v>
      </c>
      <c r="B182" t="s">
        <v>396</v>
      </c>
      <c r="C182" s="52">
        <v>36346</v>
      </c>
      <c r="D182" s="53">
        <v>0.8899652777777778</v>
      </c>
    </row>
    <row r="183" spans="1:4" ht="12.75">
      <c r="A183" t="s">
        <v>397</v>
      </c>
      <c r="B183" t="s">
        <v>398</v>
      </c>
      <c r="C183" s="52">
        <v>36346</v>
      </c>
      <c r="D183" s="53">
        <v>0.8903125</v>
      </c>
    </row>
    <row r="184" spans="1:4" ht="12.75">
      <c r="A184" t="s">
        <v>399</v>
      </c>
      <c r="B184" t="s">
        <v>400</v>
      </c>
      <c r="C184" s="52">
        <v>36346</v>
      </c>
      <c r="D184" s="53">
        <v>0.8906597222222222</v>
      </c>
    </row>
    <row r="185" spans="1:4" ht="12.75">
      <c r="A185" t="s">
        <v>401</v>
      </c>
      <c r="B185" t="s">
        <v>402</v>
      </c>
      <c r="C185" s="52">
        <v>36346</v>
      </c>
      <c r="D185" s="53">
        <v>0.8910300925925926</v>
      </c>
    </row>
    <row r="186" spans="1:4" ht="12.75">
      <c r="A186" t="s">
        <v>403</v>
      </c>
      <c r="B186" t="s">
        <v>404</v>
      </c>
      <c r="C186" s="52">
        <v>36346</v>
      </c>
      <c r="D186" s="53">
        <v>0.8913773148148149</v>
      </c>
    </row>
    <row r="187" spans="1:4" ht="12.75">
      <c r="A187" t="s">
        <v>405</v>
      </c>
      <c r="B187" t="s">
        <v>406</v>
      </c>
      <c r="C187" s="52">
        <v>36346</v>
      </c>
      <c r="D187" s="53">
        <v>0.8917361111111112</v>
      </c>
    </row>
    <row r="188" spans="1:4" ht="12.75">
      <c r="A188" t="s">
        <v>407</v>
      </c>
      <c r="B188" t="s">
        <v>408</v>
      </c>
      <c r="C188" s="52">
        <v>36346</v>
      </c>
      <c r="D188" s="53">
        <v>0.8920833333333333</v>
      </c>
    </row>
    <row r="189" spans="1:4" ht="12.75">
      <c r="A189" t="s">
        <v>409</v>
      </c>
      <c r="B189" t="s">
        <v>410</v>
      </c>
      <c r="C189" s="52">
        <v>36346</v>
      </c>
      <c r="D189" s="53">
        <v>0.8924421296296297</v>
      </c>
    </row>
    <row r="190" spans="1:4" ht="12.75">
      <c r="A190" t="s">
        <v>411</v>
      </c>
      <c r="B190" t="s">
        <v>412</v>
      </c>
      <c r="C190" s="52">
        <v>36346</v>
      </c>
      <c r="D190" s="53">
        <v>0.8927893518518518</v>
      </c>
    </row>
    <row r="191" spans="1:4" ht="12.75">
      <c r="A191" t="s">
        <v>413</v>
      </c>
      <c r="B191" t="s">
        <v>414</v>
      </c>
      <c r="C191" s="52">
        <v>36346</v>
      </c>
      <c r="D191" s="53">
        <v>0.8931481481481481</v>
      </c>
    </row>
    <row r="192" spans="1:4" ht="12.75">
      <c r="A192" t="s">
        <v>415</v>
      </c>
      <c r="B192" t="s">
        <v>416</v>
      </c>
      <c r="C192" s="52">
        <v>36346</v>
      </c>
      <c r="D192" s="53">
        <v>0.8935069444444445</v>
      </c>
    </row>
    <row r="193" spans="1:4" ht="12.75">
      <c r="A193" t="s">
        <v>417</v>
      </c>
      <c r="B193" t="s">
        <v>418</v>
      </c>
      <c r="C193" s="52">
        <v>36346</v>
      </c>
      <c r="D193" s="53">
        <v>0.8938773148148148</v>
      </c>
    </row>
    <row r="194" spans="1:4" ht="12.75">
      <c r="A194" t="s">
        <v>419</v>
      </c>
      <c r="B194" t="s">
        <v>420</v>
      </c>
      <c r="C194" s="52">
        <v>36346</v>
      </c>
      <c r="D194" s="53">
        <v>0.894224537037037</v>
      </c>
    </row>
    <row r="195" spans="1:4" ht="12.75">
      <c r="A195" t="s">
        <v>421</v>
      </c>
      <c r="B195" t="s">
        <v>422</v>
      </c>
      <c r="C195" s="52">
        <v>36346</v>
      </c>
      <c r="D195" s="53">
        <v>0.8945833333333333</v>
      </c>
    </row>
    <row r="196" spans="1:4" ht="12.75">
      <c r="A196" t="s">
        <v>423</v>
      </c>
      <c r="B196" t="s">
        <v>424</v>
      </c>
      <c r="C196" s="52">
        <v>36346</v>
      </c>
      <c r="D196" s="53">
        <v>0.8949537037037038</v>
      </c>
    </row>
    <row r="197" spans="1:4" ht="12.75">
      <c r="A197" t="s">
        <v>425</v>
      </c>
      <c r="B197" t="s">
        <v>426</v>
      </c>
      <c r="C197" s="52">
        <v>36346</v>
      </c>
      <c r="D197" s="53">
        <v>0.8953240740740741</v>
      </c>
    </row>
    <row r="198" spans="1:4" ht="12.75">
      <c r="A198" t="s">
        <v>427</v>
      </c>
      <c r="B198" t="s">
        <v>428</v>
      </c>
      <c r="C198" s="52">
        <v>36346</v>
      </c>
      <c r="D198" s="53">
        <v>0.8956944444444445</v>
      </c>
    </row>
    <row r="199" spans="1:4" ht="12.75">
      <c r="A199" t="s">
        <v>429</v>
      </c>
      <c r="B199" t="s">
        <v>430</v>
      </c>
      <c r="C199" s="52">
        <v>36346</v>
      </c>
      <c r="D199" s="53">
        <v>0.8960648148148148</v>
      </c>
    </row>
    <row r="200" spans="1:4" ht="12.75">
      <c r="A200" t="s">
        <v>431</v>
      </c>
      <c r="B200" t="s">
        <v>432</v>
      </c>
      <c r="C200" s="52">
        <v>36346</v>
      </c>
      <c r="D200" s="53">
        <v>0.8964351851851852</v>
      </c>
    </row>
    <row r="201" spans="1:4" ht="12.75">
      <c r="A201" t="s">
        <v>433</v>
      </c>
      <c r="B201" t="s">
        <v>434</v>
      </c>
      <c r="C201" s="52">
        <v>36346</v>
      </c>
      <c r="D201" s="53">
        <v>0.8967939814814815</v>
      </c>
    </row>
    <row r="202" spans="1:4" ht="12.75">
      <c r="A202" t="s">
        <v>435</v>
      </c>
      <c r="B202" t="s">
        <v>436</v>
      </c>
      <c r="C202" s="52">
        <v>36346</v>
      </c>
      <c r="D202" s="53">
        <v>0.8971643518518518</v>
      </c>
    </row>
    <row r="203" spans="1:4" ht="12.75">
      <c r="A203" t="s">
        <v>437</v>
      </c>
      <c r="B203" t="s">
        <v>438</v>
      </c>
      <c r="C203" s="52">
        <v>36346</v>
      </c>
      <c r="D203" s="53">
        <v>0.8975231481481482</v>
      </c>
    </row>
    <row r="204" spans="1:4" ht="12.75">
      <c r="A204" t="s">
        <v>439</v>
      </c>
      <c r="B204" t="s">
        <v>440</v>
      </c>
      <c r="C204" s="52">
        <v>36346</v>
      </c>
      <c r="D204" s="53">
        <v>0.8978703703703704</v>
      </c>
    </row>
    <row r="205" spans="1:4" ht="12.75">
      <c r="A205" t="s">
        <v>441</v>
      </c>
      <c r="B205" t="s">
        <v>442</v>
      </c>
      <c r="C205" s="52">
        <v>36346</v>
      </c>
      <c r="D205" s="53">
        <v>0.8982175925925926</v>
      </c>
    </row>
    <row r="206" spans="1:4" ht="12.75">
      <c r="A206" t="s">
        <v>443</v>
      </c>
      <c r="B206" t="s">
        <v>444</v>
      </c>
      <c r="C206" s="52">
        <v>36346</v>
      </c>
      <c r="D206" s="53">
        <v>0.8985879629629631</v>
      </c>
    </row>
    <row r="207" spans="1:4" ht="12.75">
      <c r="A207" t="s">
        <v>445</v>
      </c>
      <c r="B207" t="s">
        <v>446</v>
      </c>
      <c r="C207" s="52">
        <v>36346</v>
      </c>
      <c r="D207" s="53">
        <v>0.8989467592592592</v>
      </c>
    </row>
    <row r="208" spans="1:4" ht="12.75">
      <c r="A208" t="s">
        <v>447</v>
      </c>
      <c r="B208" t="s">
        <v>448</v>
      </c>
      <c r="C208" s="52">
        <v>36346</v>
      </c>
      <c r="D208" s="53">
        <v>0.8993055555555555</v>
      </c>
    </row>
    <row r="209" spans="1:4" ht="12.75">
      <c r="A209" t="s">
        <v>449</v>
      </c>
      <c r="B209" t="s">
        <v>450</v>
      </c>
      <c r="C209" s="52">
        <v>36346</v>
      </c>
      <c r="D209" s="53">
        <v>0.8996643518518518</v>
      </c>
    </row>
    <row r="210" spans="1:4" ht="12.75">
      <c r="A210" t="s">
        <v>451</v>
      </c>
      <c r="B210" t="s">
        <v>452</v>
      </c>
      <c r="C210" s="52">
        <v>36346</v>
      </c>
      <c r="D210" s="53">
        <v>0.9000347222222222</v>
      </c>
    </row>
    <row r="211" spans="1:4" ht="12.75">
      <c r="A211" t="s">
        <v>453</v>
      </c>
      <c r="B211" t="s">
        <v>454</v>
      </c>
      <c r="C211" s="52">
        <v>36346</v>
      </c>
      <c r="D211" s="53">
        <v>0.9003819444444444</v>
      </c>
    </row>
    <row r="212" spans="1:4" ht="12.75">
      <c r="A212" t="s">
        <v>455</v>
      </c>
      <c r="B212" t="s">
        <v>456</v>
      </c>
      <c r="C212" s="52">
        <v>36346</v>
      </c>
      <c r="D212" s="53">
        <v>0.9007523148148149</v>
      </c>
    </row>
    <row r="213" spans="1:4" ht="12.75">
      <c r="A213" t="s">
        <v>457</v>
      </c>
      <c r="B213" t="s">
        <v>458</v>
      </c>
      <c r="C213" s="52">
        <v>36346</v>
      </c>
      <c r="D213" s="53">
        <v>0.9011458333333334</v>
      </c>
    </row>
    <row r="214" spans="1:4" ht="12.75">
      <c r="A214" t="s">
        <v>459</v>
      </c>
      <c r="B214" t="s">
        <v>460</v>
      </c>
      <c r="C214" s="52">
        <v>36346</v>
      </c>
      <c r="D214" s="53">
        <v>0.9015162037037037</v>
      </c>
    </row>
    <row r="215" spans="1:4" ht="12.75">
      <c r="A215" t="s">
        <v>461</v>
      </c>
      <c r="B215" t="s">
        <v>462</v>
      </c>
      <c r="C215" s="52">
        <v>36346</v>
      </c>
      <c r="D215" s="53">
        <v>0.901875</v>
      </c>
    </row>
    <row r="216" spans="1:4" ht="12.75">
      <c r="A216" t="s">
        <v>463</v>
      </c>
      <c r="B216" t="s">
        <v>464</v>
      </c>
      <c r="C216" s="52">
        <v>36346</v>
      </c>
      <c r="D216" s="53">
        <v>0.9022222222222221</v>
      </c>
    </row>
    <row r="217" spans="1:4" ht="12.75">
      <c r="A217" t="s">
        <v>465</v>
      </c>
      <c r="B217" t="s">
        <v>466</v>
      </c>
      <c r="C217" s="52">
        <v>36346</v>
      </c>
      <c r="D217" s="53">
        <v>0.9025810185185185</v>
      </c>
    </row>
    <row r="218" spans="1:4" ht="12.75">
      <c r="A218" t="s">
        <v>467</v>
      </c>
      <c r="B218" t="s">
        <v>468</v>
      </c>
      <c r="C218" s="52">
        <v>36346</v>
      </c>
      <c r="D218" s="53">
        <v>0.9029513888888889</v>
      </c>
    </row>
    <row r="219" spans="1:4" ht="12.75">
      <c r="A219" t="s">
        <v>469</v>
      </c>
      <c r="B219" t="s">
        <v>470</v>
      </c>
      <c r="C219" s="52">
        <v>36346</v>
      </c>
      <c r="D219" s="53">
        <v>0.9033101851851852</v>
      </c>
    </row>
    <row r="220" spans="1:4" ht="12.75">
      <c r="A220" t="s">
        <v>471</v>
      </c>
      <c r="B220" t="s">
        <v>472</v>
      </c>
      <c r="C220" s="52">
        <v>36346</v>
      </c>
      <c r="D220" s="53">
        <v>0.9036689814814814</v>
      </c>
    </row>
    <row r="221" spans="1:4" ht="12.75">
      <c r="A221" t="s">
        <v>473</v>
      </c>
      <c r="B221" t="s">
        <v>474</v>
      </c>
      <c r="C221" s="52">
        <v>36346</v>
      </c>
      <c r="D221" s="53">
        <v>0.9040162037037037</v>
      </c>
    </row>
    <row r="222" spans="1:4" ht="12.75">
      <c r="A222" t="s">
        <v>475</v>
      </c>
      <c r="B222" t="s">
        <v>476</v>
      </c>
      <c r="C222" s="52">
        <v>36346</v>
      </c>
      <c r="D222" s="53">
        <v>0.904375</v>
      </c>
    </row>
    <row r="223" spans="1:4" ht="12.75">
      <c r="A223" t="s">
        <v>477</v>
      </c>
      <c r="B223" t="s">
        <v>478</v>
      </c>
      <c r="C223" s="52">
        <v>36346</v>
      </c>
      <c r="D223" s="53">
        <v>0.9047453703703704</v>
      </c>
    </row>
    <row r="224" spans="1:4" ht="12.75">
      <c r="A224" t="s">
        <v>479</v>
      </c>
      <c r="B224" t="s">
        <v>480</v>
      </c>
      <c r="C224" s="52">
        <v>36346</v>
      </c>
      <c r="D224" s="53">
        <v>0.9051041666666667</v>
      </c>
    </row>
    <row r="225" spans="1:4" ht="12.75">
      <c r="A225" t="s">
        <v>481</v>
      </c>
      <c r="B225" t="s">
        <v>482</v>
      </c>
      <c r="C225" s="52">
        <v>36346</v>
      </c>
      <c r="D225" s="53">
        <v>0.9055092592592593</v>
      </c>
    </row>
    <row r="226" spans="1:4" ht="12.75">
      <c r="A226" t="s">
        <v>483</v>
      </c>
      <c r="B226" t="s">
        <v>484</v>
      </c>
      <c r="C226" s="52">
        <v>36346</v>
      </c>
      <c r="D226" s="53">
        <v>0.9059143518518519</v>
      </c>
    </row>
    <row r="227" spans="1:4" ht="12.75">
      <c r="A227" t="s">
        <v>485</v>
      </c>
      <c r="B227" t="s">
        <v>486</v>
      </c>
      <c r="C227" s="52">
        <v>36346</v>
      </c>
      <c r="D227" s="53">
        <v>0.9062731481481481</v>
      </c>
    </row>
    <row r="228" spans="1:4" ht="12.75">
      <c r="A228" t="s">
        <v>487</v>
      </c>
      <c r="B228" t="s">
        <v>488</v>
      </c>
      <c r="C228" s="52">
        <v>36346</v>
      </c>
      <c r="D228" s="53">
        <v>0.9066319444444444</v>
      </c>
    </row>
    <row r="229" spans="1:4" ht="12.75">
      <c r="A229" t="s">
        <v>489</v>
      </c>
      <c r="B229" t="s">
        <v>490</v>
      </c>
      <c r="C229" s="52">
        <v>36346</v>
      </c>
      <c r="D229" s="53">
        <v>0.9069907407407407</v>
      </c>
    </row>
    <row r="230" spans="1:4" ht="12.75">
      <c r="A230" t="s">
        <v>491</v>
      </c>
      <c r="B230" t="s">
        <v>492</v>
      </c>
      <c r="C230" s="52">
        <v>36346</v>
      </c>
      <c r="D230" s="53">
        <v>0.9073379629629629</v>
      </c>
    </row>
    <row r="231" spans="1:4" ht="12.75">
      <c r="A231" t="s">
        <v>493</v>
      </c>
      <c r="B231" t="s">
        <v>494</v>
      </c>
      <c r="C231" s="52">
        <v>36346</v>
      </c>
      <c r="D231" s="53">
        <v>0.9076851851851853</v>
      </c>
    </row>
    <row r="232" spans="1:4" ht="12.75">
      <c r="A232" t="s">
        <v>495</v>
      </c>
      <c r="B232" t="s">
        <v>496</v>
      </c>
      <c r="C232" s="52">
        <v>36346</v>
      </c>
      <c r="D232" s="53">
        <v>0.9080439814814815</v>
      </c>
    </row>
    <row r="233" spans="1:4" ht="12.75">
      <c r="A233" t="s">
        <v>497</v>
      </c>
      <c r="B233" t="s">
        <v>498</v>
      </c>
      <c r="C233" s="52">
        <v>36346</v>
      </c>
      <c r="D233" s="53">
        <v>0.9084027777777778</v>
      </c>
    </row>
    <row r="234" spans="1:4" ht="12.75">
      <c r="A234" t="s">
        <v>499</v>
      </c>
      <c r="B234" t="s">
        <v>500</v>
      </c>
      <c r="C234" s="52">
        <v>36346</v>
      </c>
      <c r="D234" s="53">
        <v>0.9087615740740741</v>
      </c>
    </row>
    <row r="235" spans="1:4" ht="12.75">
      <c r="A235" t="s">
        <v>501</v>
      </c>
      <c r="B235" t="s">
        <v>502</v>
      </c>
      <c r="C235" s="52">
        <v>36346</v>
      </c>
      <c r="D235" s="53">
        <v>0.9091203703703704</v>
      </c>
    </row>
    <row r="236" spans="1:4" ht="12.75">
      <c r="A236" t="s">
        <v>503</v>
      </c>
      <c r="B236" t="s">
        <v>504</v>
      </c>
      <c r="C236" s="52">
        <v>36346</v>
      </c>
      <c r="D236" s="53">
        <v>0.9094791666666667</v>
      </c>
    </row>
    <row r="237" spans="1:4" ht="12.75">
      <c r="A237" t="s">
        <v>505</v>
      </c>
      <c r="B237" t="s">
        <v>506</v>
      </c>
      <c r="C237" s="52">
        <v>36346</v>
      </c>
      <c r="D237" s="53">
        <v>0.909837962962963</v>
      </c>
    </row>
    <row r="238" spans="1:4" ht="12.75">
      <c r="A238" t="s">
        <v>507</v>
      </c>
      <c r="B238" t="s">
        <v>508</v>
      </c>
      <c r="C238" s="52">
        <v>36346</v>
      </c>
      <c r="D238" s="53">
        <v>0.9102083333333333</v>
      </c>
    </row>
    <row r="239" spans="1:4" ht="12.75">
      <c r="A239" t="s">
        <v>509</v>
      </c>
      <c r="B239" t="s">
        <v>510</v>
      </c>
      <c r="C239" s="52">
        <v>36346</v>
      </c>
      <c r="D239" s="53">
        <v>0.9105555555555555</v>
      </c>
    </row>
    <row r="240" spans="1:4" ht="12.75">
      <c r="A240" t="s">
        <v>511</v>
      </c>
      <c r="B240" t="s">
        <v>512</v>
      </c>
      <c r="C240" s="52">
        <v>36346</v>
      </c>
      <c r="D240" s="53">
        <v>0.9109027777777778</v>
      </c>
    </row>
    <row r="241" spans="1:4" ht="12.75">
      <c r="A241" t="s">
        <v>513</v>
      </c>
      <c r="B241" t="s">
        <v>514</v>
      </c>
      <c r="C241" s="52">
        <v>36346</v>
      </c>
      <c r="D241" s="53">
        <v>0.911261574074074</v>
      </c>
    </row>
    <row r="242" spans="1:4" ht="12.75">
      <c r="A242" t="s">
        <v>515</v>
      </c>
      <c r="B242" t="s">
        <v>516</v>
      </c>
      <c r="C242" s="52">
        <v>36346</v>
      </c>
      <c r="D242" s="53">
        <v>0.9116203703703704</v>
      </c>
    </row>
    <row r="243" spans="1:4" ht="12.75">
      <c r="A243" t="s">
        <v>517</v>
      </c>
      <c r="B243" t="s">
        <v>518</v>
      </c>
      <c r="C243" s="52">
        <v>36346</v>
      </c>
      <c r="D243" s="53">
        <v>0.9119675925925925</v>
      </c>
    </row>
    <row r="244" spans="1:4" ht="12.75">
      <c r="A244" t="s">
        <v>519</v>
      </c>
      <c r="B244" t="s">
        <v>520</v>
      </c>
      <c r="C244" s="52">
        <v>36346</v>
      </c>
      <c r="D244" s="53">
        <v>0.912337962962963</v>
      </c>
    </row>
    <row r="245" spans="1:4" ht="12.75">
      <c r="A245" t="s">
        <v>521</v>
      </c>
      <c r="B245" t="s">
        <v>522</v>
      </c>
      <c r="C245" s="52">
        <v>36346</v>
      </c>
      <c r="D245" s="53">
        <v>0.9126967592592593</v>
      </c>
    </row>
    <row r="246" spans="1:4" ht="12.75">
      <c r="A246" t="s">
        <v>523</v>
      </c>
      <c r="B246" t="s">
        <v>524</v>
      </c>
      <c r="C246" s="52">
        <v>36346</v>
      </c>
      <c r="D246" s="53">
        <v>0.9130555555555556</v>
      </c>
    </row>
    <row r="247" spans="1:4" ht="12.75">
      <c r="A247" t="s">
        <v>525</v>
      </c>
      <c r="B247" t="s">
        <v>526</v>
      </c>
      <c r="C247" s="52">
        <v>36346</v>
      </c>
      <c r="D247" s="53">
        <v>0.9134375</v>
      </c>
    </row>
    <row r="248" spans="1:4" ht="12.75">
      <c r="A248" t="s">
        <v>527</v>
      </c>
      <c r="B248" t="s">
        <v>528</v>
      </c>
      <c r="C248" s="52">
        <v>36346</v>
      </c>
      <c r="D248" s="53">
        <v>0.9137962962962963</v>
      </c>
    </row>
    <row r="249" spans="1:4" ht="12.75">
      <c r="A249" t="s">
        <v>529</v>
      </c>
      <c r="B249" t="s">
        <v>530</v>
      </c>
      <c r="C249" s="52">
        <v>36346</v>
      </c>
      <c r="D249" s="53">
        <v>0.9141435185185185</v>
      </c>
    </row>
    <row r="250" spans="1:4" ht="12.75">
      <c r="A250" t="s">
        <v>531</v>
      </c>
      <c r="B250" t="s">
        <v>532</v>
      </c>
      <c r="C250" s="52">
        <v>36346</v>
      </c>
      <c r="D250" s="53">
        <v>0.9145023148148148</v>
      </c>
    </row>
    <row r="251" spans="1:4" ht="12.75">
      <c r="A251" t="s">
        <v>533</v>
      </c>
      <c r="B251" t="s">
        <v>534</v>
      </c>
      <c r="C251" s="52">
        <v>36346</v>
      </c>
      <c r="D251" s="53">
        <v>0.9148611111111111</v>
      </c>
    </row>
    <row r="252" spans="1:4" ht="12.75">
      <c r="A252" t="s">
        <v>535</v>
      </c>
      <c r="B252" t="s">
        <v>536</v>
      </c>
      <c r="C252" s="52">
        <v>36346</v>
      </c>
      <c r="D252" s="53">
        <v>0.9152199074074074</v>
      </c>
    </row>
    <row r="253" spans="1:4" ht="12.75">
      <c r="A253" t="s">
        <v>537</v>
      </c>
      <c r="B253" t="s">
        <v>538</v>
      </c>
      <c r="C253" s="52">
        <v>36346</v>
      </c>
      <c r="D253" s="53">
        <v>0.9155787037037038</v>
      </c>
    </row>
    <row r="254" spans="1:4" ht="12.75">
      <c r="A254" t="s">
        <v>539</v>
      </c>
      <c r="B254" t="s">
        <v>540</v>
      </c>
      <c r="C254" s="52">
        <v>36346</v>
      </c>
      <c r="D254" s="53">
        <v>0.915949074074074</v>
      </c>
    </row>
    <row r="255" spans="1:4" ht="12.75">
      <c r="A255" t="s">
        <v>541</v>
      </c>
      <c r="B255" t="s">
        <v>542</v>
      </c>
      <c r="C255" s="52">
        <v>36346</v>
      </c>
      <c r="D255" s="53">
        <v>0.9162962962962963</v>
      </c>
    </row>
    <row r="256" spans="1:4" ht="12.75">
      <c r="A256" t="s">
        <v>543</v>
      </c>
      <c r="B256" t="s">
        <v>544</v>
      </c>
      <c r="C256" s="52">
        <v>36346</v>
      </c>
      <c r="D256" s="53">
        <v>0.9166435185185186</v>
      </c>
    </row>
    <row r="257" spans="1:4" ht="12.75">
      <c r="A257" t="s">
        <v>545</v>
      </c>
      <c r="B257" t="s">
        <v>546</v>
      </c>
      <c r="C257" s="52">
        <v>36346</v>
      </c>
      <c r="D257" s="53">
        <v>0.917025462962963</v>
      </c>
    </row>
    <row r="258" spans="1:4" ht="12.75">
      <c r="A258" t="s">
        <v>547</v>
      </c>
      <c r="B258" t="s">
        <v>548</v>
      </c>
      <c r="C258" s="52">
        <v>36346</v>
      </c>
      <c r="D258" s="53">
        <v>0.9173958333333333</v>
      </c>
    </row>
    <row r="259" spans="1:4" ht="12.75">
      <c r="A259" t="s">
        <v>549</v>
      </c>
      <c r="B259" t="s">
        <v>550</v>
      </c>
      <c r="C259" s="52">
        <v>36346</v>
      </c>
      <c r="D259" s="53">
        <v>0.9177546296296296</v>
      </c>
    </row>
    <row r="260" spans="1:4" ht="12.75">
      <c r="A260" t="s">
        <v>551</v>
      </c>
      <c r="B260" t="s">
        <v>552</v>
      </c>
      <c r="C260" s="52">
        <v>36346</v>
      </c>
      <c r="D260" s="53">
        <v>0.9181134259259259</v>
      </c>
    </row>
    <row r="261" spans="1:4" ht="12.75">
      <c r="A261" t="s">
        <v>553</v>
      </c>
      <c r="B261" t="s">
        <v>554</v>
      </c>
      <c r="C261" s="52">
        <v>36346</v>
      </c>
      <c r="D261" s="53">
        <v>0.9184837962962963</v>
      </c>
    </row>
    <row r="262" spans="1:4" ht="12.75">
      <c r="A262" t="s">
        <v>555</v>
      </c>
      <c r="B262" t="s">
        <v>556</v>
      </c>
      <c r="C262" s="52">
        <v>36346</v>
      </c>
      <c r="D262" s="53">
        <v>0.9188310185185186</v>
      </c>
    </row>
    <row r="263" spans="1:4" ht="12.75">
      <c r="A263" t="s">
        <v>557</v>
      </c>
      <c r="B263" t="s">
        <v>558</v>
      </c>
      <c r="C263" s="52">
        <v>36346</v>
      </c>
      <c r="D263" s="53">
        <v>0.9191898148148149</v>
      </c>
    </row>
    <row r="264" spans="1:4" ht="12.75">
      <c r="A264" t="s">
        <v>559</v>
      </c>
      <c r="B264" t="s">
        <v>560</v>
      </c>
      <c r="C264" s="52">
        <v>36346</v>
      </c>
      <c r="D264" s="53">
        <v>0.919537037037037</v>
      </c>
    </row>
    <row r="265" spans="1:4" ht="12.75">
      <c r="A265" t="s">
        <v>561</v>
      </c>
      <c r="B265" t="s">
        <v>562</v>
      </c>
      <c r="C265" s="52">
        <v>36346</v>
      </c>
      <c r="D265" s="53">
        <v>0.9198958333333334</v>
      </c>
    </row>
    <row r="266" spans="1:4" ht="12.75">
      <c r="A266" t="s">
        <v>563</v>
      </c>
      <c r="B266" t="s">
        <v>564</v>
      </c>
      <c r="C266" s="52">
        <v>36346</v>
      </c>
      <c r="D266" s="53">
        <v>0.9202430555555555</v>
      </c>
    </row>
    <row r="267" spans="1:4" ht="12.75">
      <c r="A267" t="s">
        <v>565</v>
      </c>
      <c r="B267" t="s">
        <v>566</v>
      </c>
      <c r="C267" s="52">
        <v>36346</v>
      </c>
      <c r="D267" s="53">
        <v>0.9206018518518518</v>
      </c>
    </row>
    <row r="268" spans="1:4" ht="12.75">
      <c r="A268" t="s">
        <v>567</v>
      </c>
      <c r="B268" t="s">
        <v>568</v>
      </c>
      <c r="C268" s="52">
        <v>36346</v>
      </c>
      <c r="D268" s="53">
        <v>0.9209606481481482</v>
      </c>
    </row>
    <row r="269" spans="1:4" ht="12.75">
      <c r="A269" t="s">
        <v>569</v>
      </c>
      <c r="B269" t="s">
        <v>570</v>
      </c>
      <c r="C269" s="52">
        <v>36346</v>
      </c>
      <c r="D269" s="53">
        <v>0.9213194444444445</v>
      </c>
    </row>
    <row r="270" spans="1:4" ht="12.75">
      <c r="A270" t="s">
        <v>571</v>
      </c>
      <c r="B270" t="s">
        <v>572</v>
      </c>
      <c r="C270" s="52">
        <v>36346</v>
      </c>
      <c r="D270" s="53">
        <v>0.9216898148148148</v>
      </c>
    </row>
    <row r="271" spans="1:4" ht="12.75">
      <c r="A271" t="s">
        <v>573</v>
      </c>
      <c r="B271" t="s">
        <v>574</v>
      </c>
      <c r="C271" s="52">
        <v>36346</v>
      </c>
      <c r="D271" s="53">
        <v>0.9220486111111111</v>
      </c>
    </row>
    <row r="272" spans="1:4" ht="12.75">
      <c r="A272" t="s">
        <v>575</v>
      </c>
      <c r="B272" t="s">
        <v>576</v>
      </c>
      <c r="C272" s="52">
        <v>36346</v>
      </c>
      <c r="D272" s="53">
        <v>0.9223958333333333</v>
      </c>
    </row>
    <row r="273" spans="1:4" ht="12.75">
      <c r="A273" t="s">
        <v>577</v>
      </c>
      <c r="B273" t="s">
        <v>578</v>
      </c>
      <c r="C273" s="52">
        <v>36346</v>
      </c>
      <c r="D273" s="53">
        <v>0.9227546296296296</v>
      </c>
    </row>
    <row r="274" spans="1:4" ht="12.75">
      <c r="A274" t="s">
        <v>579</v>
      </c>
      <c r="B274" t="s">
        <v>580</v>
      </c>
      <c r="C274" s="52">
        <v>36346</v>
      </c>
      <c r="D274" s="53">
        <v>0.923125</v>
      </c>
    </row>
    <row r="275" spans="1:4" ht="12.75">
      <c r="A275" t="s">
        <v>581</v>
      </c>
      <c r="B275" t="s">
        <v>582</v>
      </c>
      <c r="C275" s="52">
        <v>36346</v>
      </c>
      <c r="D275" s="53">
        <v>0.9234953703703703</v>
      </c>
    </row>
    <row r="276" spans="1:4" ht="12.75">
      <c r="A276" t="s">
        <v>583</v>
      </c>
      <c r="B276" t="s">
        <v>584</v>
      </c>
      <c r="C276" s="52">
        <v>36346</v>
      </c>
      <c r="D276" s="53">
        <v>0.9238541666666666</v>
      </c>
    </row>
    <row r="277" spans="1:4" ht="12.75">
      <c r="A277" t="s">
        <v>585</v>
      </c>
      <c r="B277" t="s">
        <v>586</v>
      </c>
      <c r="C277" s="52">
        <v>36346</v>
      </c>
      <c r="D277" s="53">
        <v>0.924212962962963</v>
      </c>
    </row>
    <row r="278" spans="1:4" ht="12.75">
      <c r="A278" t="s">
        <v>587</v>
      </c>
      <c r="B278" t="s">
        <v>588</v>
      </c>
      <c r="C278" s="52">
        <v>36346</v>
      </c>
      <c r="D278" s="53">
        <v>0.9245717592592593</v>
      </c>
    </row>
    <row r="279" spans="1:4" ht="12.75">
      <c r="A279" t="s">
        <v>589</v>
      </c>
      <c r="B279" t="s">
        <v>590</v>
      </c>
      <c r="C279" s="52">
        <v>36346</v>
      </c>
      <c r="D279" s="53">
        <v>0.9249305555555556</v>
      </c>
    </row>
    <row r="280" spans="1:4" ht="12.75">
      <c r="A280" t="s">
        <v>591</v>
      </c>
      <c r="B280" t="s">
        <v>592</v>
      </c>
      <c r="C280" s="52">
        <v>36346</v>
      </c>
      <c r="D280" s="53">
        <v>0.9253009259259258</v>
      </c>
    </row>
    <row r="281" spans="1:4" ht="12.75">
      <c r="A281" t="s">
        <v>593</v>
      </c>
      <c r="B281" t="s">
        <v>594</v>
      </c>
      <c r="C281" s="52">
        <v>36346</v>
      </c>
      <c r="D281" s="53">
        <v>0.9256712962962963</v>
      </c>
    </row>
    <row r="282" spans="1:4" ht="12.75">
      <c r="A282" t="s">
        <v>595</v>
      </c>
      <c r="B282" t="s">
        <v>596</v>
      </c>
      <c r="C282" s="52">
        <v>36346</v>
      </c>
      <c r="D282" s="53">
        <v>0.9260300925925926</v>
      </c>
    </row>
    <row r="283" spans="1:4" ht="12.75">
      <c r="A283" t="s">
        <v>597</v>
      </c>
      <c r="B283" t="s">
        <v>598</v>
      </c>
      <c r="C283" s="52">
        <v>36346</v>
      </c>
      <c r="D283" s="53">
        <v>0.9263888888888889</v>
      </c>
    </row>
    <row r="284" spans="1:4" ht="12.75">
      <c r="A284" t="s">
        <v>599</v>
      </c>
      <c r="B284" t="s">
        <v>600</v>
      </c>
      <c r="C284" s="52">
        <v>36346</v>
      </c>
      <c r="D284" s="53">
        <v>0.9267476851851852</v>
      </c>
    </row>
    <row r="285" spans="1:4" ht="12.75">
      <c r="A285" t="s">
        <v>601</v>
      </c>
      <c r="B285" t="s">
        <v>602</v>
      </c>
      <c r="C285" s="52">
        <v>36346</v>
      </c>
      <c r="D285" s="53">
        <v>0.9271064814814814</v>
      </c>
    </row>
    <row r="286" spans="1:4" ht="12.75">
      <c r="A286" t="s">
        <v>603</v>
      </c>
      <c r="B286" t="s">
        <v>604</v>
      </c>
      <c r="C286" s="52">
        <v>36346</v>
      </c>
      <c r="D286" s="53">
        <v>0.9274537037037037</v>
      </c>
    </row>
    <row r="287" spans="1:4" ht="12.75">
      <c r="A287" t="s">
        <v>605</v>
      </c>
      <c r="B287" t="s">
        <v>606</v>
      </c>
      <c r="C287" s="52">
        <v>36346</v>
      </c>
      <c r="D287" s="53">
        <v>0.9278125</v>
      </c>
    </row>
    <row r="288" spans="1:4" ht="12.75">
      <c r="A288" t="s">
        <v>607</v>
      </c>
      <c r="B288" t="s">
        <v>608</v>
      </c>
      <c r="C288" s="52">
        <v>36346</v>
      </c>
      <c r="D288" s="53">
        <v>0.9281597222222223</v>
      </c>
    </row>
    <row r="289" spans="1:4" ht="12.75">
      <c r="A289" t="s">
        <v>609</v>
      </c>
      <c r="B289" t="s">
        <v>610</v>
      </c>
      <c r="C289" s="52">
        <v>36346</v>
      </c>
      <c r="D289" s="53">
        <v>0.9285185185185184</v>
      </c>
    </row>
    <row r="290" spans="1:4" ht="12.75">
      <c r="A290" t="s">
        <v>611</v>
      </c>
      <c r="B290" t="s">
        <v>612</v>
      </c>
      <c r="C290" s="52">
        <v>36346</v>
      </c>
      <c r="D290" s="53">
        <v>0.9288888888888889</v>
      </c>
    </row>
    <row r="291" spans="1:4" ht="12.75">
      <c r="A291" t="s">
        <v>613</v>
      </c>
      <c r="B291" t="s">
        <v>614</v>
      </c>
      <c r="C291" s="52">
        <v>36346</v>
      </c>
      <c r="D291" s="53">
        <v>0.9292476851851852</v>
      </c>
    </row>
    <row r="292" spans="1:4" ht="12.75">
      <c r="A292" t="s">
        <v>615</v>
      </c>
      <c r="B292" t="s">
        <v>616</v>
      </c>
      <c r="C292" s="52">
        <v>36346</v>
      </c>
      <c r="D292" s="53">
        <v>0.9295949074074074</v>
      </c>
    </row>
    <row r="293" spans="1:4" ht="12.75">
      <c r="A293" t="s">
        <v>617</v>
      </c>
      <c r="B293" t="s">
        <v>618</v>
      </c>
      <c r="C293" s="52">
        <v>36346</v>
      </c>
      <c r="D293" s="53">
        <v>0.9299652777777778</v>
      </c>
    </row>
    <row r="294" spans="1:4" ht="12.75">
      <c r="A294" t="s">
        <v>619</v>
      </c>
      <c r="B294" t="s">
        <v>620</v>
      </c>
      <c r="C294" s="52">
        <v>36346</v>
      </c>
      <c r="D294" s="53">
        <v>0.9303240740740741</v>
      </c>
    </row>
    <row r="295" spans="1:4" ht="12.75">
      <c r="A295" t="s">
        <v>621</v>
      </c>
      <c r="B295" t="s">
        <v>622</v>
      </c>
      <c r="C295" s="52">
        <v>36346</v>
      </c>
      <c r="D295" s="53">
        <v>0.9306828703703703</v>
      </c>
    </row>
    <row r="296" spans="1:4" ht="12.75">
      <c r="A296" t="s">
        <v>623</v>
      </c>
      <c r="B296" t="s">
        <v>624</v>
      </c>
      <c r="C296" s="52">
        <v>36346</v>
      </c>
      <c r="D296" s="53">
        <v>0.9310532407407407</v>
      </c>
    </row>
    <row r="297" spans="1:4" ht="12.75">
      <c r="A297" t="s">
        <v>625</v>
      </c>
      <c r="B297" t="s">
        <v>626</v>
      </c>
      <c r="C297" s="52">
        <v>36346</v>
      </c>
      <c r="D297" s="53">
        <v>0.931412037037037</v>
      </c>
    </row>
    <row r="298" spans="1:4" ht="12.75">
      <c r="A298" t="s">
        <v>627</v>
      </c>
      <c r="B298" t="s">
        <v>628</v>
      </c>
      <c r="C298" s="52">
        <v>36346</v>
      </c>
      <c r="D298" s="53">
        <v>0.9317708333333333</v>
      </c>
    </row>
    <row r="299" spans="1:4" ht="12.75">
      <c r="A299" t="s">
        <v>629</v>
      </c>
      <c r="B299" t="s">
        <v>630</v>
      </c>
      <c r="C299" s="52">
        <v>36346</v>
      </c>
      <c r="D299" s="53">
        <v>0.9321296296296296</v>
      </c>
    </row>
    <row r="300" spans="1:4" ht="12.75">
      <c r="A300" t="s">
        <v>631</v>
      </c>
      <c r="B300" t="s">
        <v>632</v>
      </c>
      <c r="C300" s="52">
        <v>36346</v>
      </c>
      <c r="D300" s="53">
        <v>0.9324768518518519</v>
      </c>
    </row>
    <row r="301" spans="1:4" ht="12.75">
      <c r="A301" t="s">
        <v>633</v>
      </c>
      <c r="B301" t="s">
        <v>634</v>
      </c>
      <c r="C301" s="52">
        <v>36346</v>
      </c>
      <c r="D301" s="53">
        <v>0.9328356481481482</v>
      </c>
    </row>
    <row r="302" spans="1:4" ht="12.75">
      <c r="A302" t="s">
        <v>635</v>
      </c>
      <c r="B302" t="s">
        <v>636</v>
      </c>
      <c r="C302" s="52">
        <v>36346</v>
      </c>
      <c r="D302" s="53">
        <v>0.9332060185185185</v>
      </c>
    </row>
    <row r="303" spans="1:4" ht="12.75">
      <c r="A303" t="s">
        <v>637</v>
      </c>
      <c r="B303" t="s">
        <v>638</v>
      </c>
      <c r="C303" s="52">
        <v>36346</v>
      </c>
      <c r="D303" s="53">
        <v>0.9335648148148148</v>
      </c>
    </row>
    <row r="304" spans="1:4" ht="12.75">
      <c r="A304" t="s">
        <v>639</v>
      </c>
      <c r="B304" t="s">
        <v>640</v>
      </c>
      <c r="C304" s="52">
        <v>36346</v>
      </c>
      <c r="D304" s="53">
        <v>0.933912037037037</v>
      </c>
    </row>
    <row r="305" spans="1:4" ht="12.75">
      <c r="A305" t="s">
        <v>641</v>
      </c>
      <c r="B305" t="s">
        <v>642</v>
      </c>
      <c r="C305" s="52">
        <v>36346</v>
      </c>
      <c r="D305" s="53">
        <v>0.9342708333333333</v>
      </c>
    </row>
    <row r="306" spans="1:4" ht="12.75">
      <c r="A306" t="s">
        <v>643</v>
      </c>
      <c r="B306" t="s">
        <v>644</v>
      </c>
      <c r="C306" s="52">
        <v>36346</v>
      </c>
      <c r="D306" s="53">
        <v>0.9346296296296296</v>
      </c>
    </row>
    <row r="307" spans="1:4" ht="12.75">
      <c r="A307" t="s">
        <v>645</v>
      </c>
      <c r="B307" t="s">
        <v>646</v>
      </c>
      <c r="C307" s="52">
        <v>36346</v>
      </c>
      <c r="D307" s="53">
        <v>0.9349768518518519</v>
      </c>
    </row>
    <row r="308" spans="1:4" ht="12.75">
      <c r="A308" t="s">
        <v>647</v>
      </c>
      <c r="B308" t="s">
        <v>648</v>
      </c>
      <c r="C308" s="52">
        <v>36346</v>
      </c>
      <c r="D308" s="53">
        <v>0.935324074074074</v>
      </c>
    </row>
    <row r="309" spans="1:4" ht="12.75">
      <c r="A309" t="s">
        <v>649</v>
      </c>
      <c r="B309" t="s">
        <v>650</v>
      </c>
      <c r="C309" s="52">
        <v>36346</v>
      </c>
      <c r="D309" s="53">
        <v>0.9356944444444445</v>
      </c>
    </row>
    <row r="310" spans="1:4" ht="12.75">
      <c r="A310" t="s">
        <v>651</v>
      </c>
      <c r="B310" t="s">
        <v>652</v>
      </c>
      <c r="C310" s="52">
        <v>36346</v>
      </c>
      <c r="D310" s="53">
        <v>0.9360532407407408</v>
      </c>
    </row>
    <row r="311" spans="1:4" ht="12.75">
      <c r="A311" t="s">
        <v>653</v>
      </c>
      <c r="B311" t="s">
        <v>654</v>
      </c>
      <c r="C311" s="52">
        <v>36346</v>
      </c>
      <c r="D311" s="53">
        <v>0.936423611111111</v>
      </c>
    </row>
    <row r="312" spans="1:4" ht="12.75">
      <c r="A312" t="s">
        <v>655</v>
      </c>
      <c r="B312" t="s">
        <v>656</v>
      </c>
      <c r="C312" s="52">
        <v>36346</v>
      </c>
      <c r="D312" s="53">
        <v>0.9367708333333334</v>
      </c>
    </row>
    <row r="313" spans="1:4" ht="12.75">
      <c r="A313" t="s">
        <v>657</v>
      </c>
      <c r="B313" t="s">
        <v>658</v>
      </c>
      <c r="C313" s="52">
        <v>36346</v>
      </c>
      <c r="D313" s="53">
        <v>0.9371412037037037</v>
      </c>
    </row>
    <row r="314" spans="1:4" ht="12.75">
      <c r="A314" t="s">
        <v>659</v>
      </c>
      <c r="B314" t="s">
        <v>660</v>
      </c>
      <c r="C314" s="52">
        <v>36346</v>
      </c>
      <c r="D314" s="53">
        <v>0.9374884259259259</v>
      </c>
    </row>
    <row r="315" spans="1:4" ht="12.75">
      <c r="A315" t="s">
        <v>661</v>
      </c>
      <c r="B315" t="s">
        <v>662</v>
      </c>
      <c r="C315" s="52">
        <v>36346</v>
      </c>
      <c r="D315" s="53">
        <v>0.9378587962962963</v>
      </c>
    </row>
    <row r="316" spans="1:4" ht="12.75">
      <c r="A316" t="s">
        <v>663</v>
      </c>
      <c r="B316" t="s">
        <v>664</v>
      </c>
      <c r="C316" s="52">
        <v>36346</v>
      </c>
      <c r="D316" s="53">
        <v>0.9382175925925926</v>
      </c>
    </row>
    <row r="317" spans="1:4" ht="12.75">
      <c r="A317" t="s">
        <v>665</v>
      </c>
      <c r="B317" t="s">
        <v>666</v>
      </c>
      <c r="C317" s="52">
        <v>36346</v>
      </c>
      <c r="D317" s="53">
        <v>0.9385648148148148</v>
      </c>
    </row>
    <row r="318" spans="1:4" ht="12.75">
      <c r="A318" t="s">
        <v>667</v>
      </c>
      <c r="B318" t="s">
        <v>668</v>
      </c>
      <c r="C318" s="52">
        <v>36346</v>
      </c>
      <c r="D318" s="53">
        <v>0.9389236111111111</v>
      </c>
    </row>
    <row r="319" spans="1:4" ht="12.75">
      <c r="A319" t="s">
        <v>669</v>
      </c>
      <c r="B319" t="s">
        <v>670</v>
      </c>
      <c r="C319" s="52">
        <v>36346</v>
      </c>
      <c r="D319" s="53">
        <v>0.9392824074074074</v>
      </c>
    </row>
    <row r="320" spans="1:4" ht="12.75">
      <c r="A320" t="s">
        <v>671</v>
      </c>
      <c r="B320" t="s">
        <v>672</v>
      </c>
      <c r="C320" s="52">
        <v>36346</v>
      </c>
      <c r="D320" s="53">
        <v>0.9396412037037036</v>
      </c>
    </row>
    <row r="321" spans="1:4" ht="12.75">
      <c r="A321" t="s">
        <v>673</v>
      </c>
      <c r="B321" t="s">
        <v>674</v>
      </c>
      <c r="C321" s="52">
        <v>36346</v>
      </c>
      <c r="D321" s="53">
        <v>0.94</v>
      </c>
    </row>
    <row r="322" spans="1:4" ht="12.75">
      <c r="A322" t="s">
        <v>675</v>
      </c>
      <c r="B322" t="s">
        <v>676</v>
      </c>
      <c r="C322" s="52">
        <v>36346</v>
      </c>
      <c r="D322" s="53">
        <v>0.9403703703703704</v>
      </c>
    </row>
    <row r="323" spans="1:4" ht="12.75">
      <c r="A323" t="s">
        <v>677</v>
      </c>
      <c r="B323" t="s">
        <v>678</v>
      </c>
      <c r="C323" s="52">
        <v>36346</v>
      </c>
      <c r="D323" s="53">
        <v>0.9407175925925926</v>
      </c>
    </row>
    <row r="324" spans="1:4" ht="12.75">
      <c r="A324" t="s">
        <v>679</v>
      </c>
      <c r="B324" t="s">
        <v>680</v>
      </c>
      <c r="C324" s="52">
        <v>36346</v>
      </c>
      <c r="D324" s="53">
        <v>0.9410648148148147</v>
      </c>
    </row>
    <row r="325" spans="1:4" ht="12.75">
      <c r="A325" t="s">
        <v>681</v>
      </c>
      <c r="B325" t="s">
        <v>682</v>
      </c>
      <c r="C325" s="52">
        <v>36346</v>
      </c>
      <c r="D325" s="53">
        <v>0.9414236111111111</v>
      </c>
    </row>
    <row r="326" spans="1:4" ht="12.75">
      <c r="A326" t="s">
        <v>683</v>
      </c>
      <c r="B326" t="s">
        <v>684</v>
      </c>
      <c r="C326" s="52">
        <v>36346</v>
      </c>
      <c r="D326" s="53">
        <v>0.9417824074074074</v>
      </c>
    </row>
    <row r="327" spans="1:4" ht="12.75">
      <c r="A327" t="s">
        <v>685</v>
      </c>
      <c r="B327" t="s">
        <v>686</v>
      </c>
      <c r="C327" s="52">
        <v>36346</v>
      </c>
      <c r="D327" s="53">
        <v>0.9421759259259259</v>
      </c>
    </row>
    <row r="328" spans="1:4" ht="12.75">
      <c r="A328" t="s">
        <v>687</v>
      </c>
      <c r="B328" t="s">
        <v>688</v>
      </c>
      <c r="C328" s="52">
        <v>36346</v>
      </c>
      <c r="D328" s="53">
        <v>0.9425231481481481</v>
      </c>
    </row>
    <row r="329" spans="1:4" ht="12.75">
      <c r="A329" t="s">
        <v>689</v>
      </c>
      <c r="B329" t="s">
        <v>690</v>
      </c>
      <c r="C329" s="52">
        <v>36346</v>
      </c>
      <c r="D329" s="53">
        <v>0.9429050925925927</v>
      </c>
    </row>
    <row r="330" spans="1:4" ht="12.75">
      <c r="A330" t="s">
        <v>691</v>
      </c>
      <c r="B330" t="s">
        <v>692</v>
      </c>
      <c r="C330" s="52">
        <v>36346</v>
      </c>
      <c r="D330" s="53">
        <v>0.9432638888888888</v>
      </c>
    </row>
    <row r="331" spans="1:4" ht="12.75">
      <c r="A331" t="s">
        <v>693</v>
      </c>
      <c r="B331" t="s">
        <v>694</v>
      </c>
      <c r="C331" s="52">
        <v>36346</v>
      </c>
      <c r="D331" s="53">
        <v>0.9436111111111112</v>
      </c>
    </row>
    <row r="332" spans="1:4" ht="12.75">
      <c r="A332" t="s">
        <v>695</v>
      </c>
      <c r="B332" t="s">
        <v>696</v>
      </c>
      <c r="C332" s="52">
        <v>36346</v>
      </c>
      <c r="D332" s="53">
        <v>0.9439699074074074</v>
      </c>
    </row>
    <row r="333" spans="1:4" ht="12.75">
      <c r="A333" t="s">
        <v>697</v>
      </c>
      <c r="B333" t="s">
        <v>698</v>
      </c>
      <c r="C333" s="52">
        <v>36346</v>
      </c>
      <c r="D333" s="53">
        <v>0.9443287037037037</v>
      </c>
    </row>
    <row r="334" spans="1:4" ht="12.75">
      <c r="A334" t="s">
        <v>699</v>
      </c>
      <c r="B334" t="s">
        <v>700</v>
      </c>
      <c r="C334" s="52">
        <v>36346</v>
      </c>
      <c r="D334" s="53">
        <v>0.9447106481481482</v>
      </c>
    </row>
    <row r="335" spans="1:4" ht="12.75">
      <c r="A335" t="s">
        <v>701</v>
      </c>
      <c r="B335" t="s">
        <v>702</v>
      </c>
      <c r="C335" s="52">
        <v>36346</v>
      </c>
      <c r="D335" s="53">
        <v>0.9450578703703704</v>
      </c>
    </row>
    <row r="336" spans="1:4" ht="12.75">
      <c r="A336" t="s">
        <v>703</v>
      </c>
      <c r="B336" t="s">
        <v>704</v>
      </c>
      <c r="C336" s="52">
        <v>36346</v>
      </c>
      <c r="D336" s="53">
        <v>0.9454166666666667</v>
      </c>
    </row>
    <row r="337" spans="1:4" ht="12.75">
      <c r="A337" t="s">
        <v>705</v>
      </c>
      <c r="B337" t="s">
        <v>706</v>
      </c>
      <c r="C337" s="52">
        <v>36346</v>
      </c>
      <c r="D337" s="53">
        <v>0.945787037037037</v>
      </c>
    </row>
    <row r="338" spans="1:4" ht="12.75">
      <c r="A338" t="s">
        <v>707</v>
      </c>
      <c r="B338" t="s">
        <v>708</v>
      </c>
      <c r="C338" s="52">
        <v>36346</v>
      </c>
      <c r="D338" s="53">
        <v>0.9461342592592592</v>
      </c>
    </row>
    <row r="339" spans="1:4" ht="12.75">
      <c r="A339" t="s">
        <v>709</v>
      </c>
      <c r="B339" t="s">
        <v>710</v>
      </c>
      <c r="C339" s="52">
        <v>36346</v>
      </c>
      <c r="D339" s="53">
        <v>0.9465046296296297</v>
      </c>
    </row>
    <row r="340" spans="1:4" ht="12.75">
      <c r="A340" t="s">
        <v>711</v>
      </c>
      <c r="B340" t="s">
        <v>712</v>
      </c>
      <c r="C340" s="52">
        <v>36346</v>
      </c>
      <c r="D340" s="53">
        <v>0.946875</v>
      </c>
    </row>
    <row r="341" spans="1:4" ht="12.75">
      <c r="A341" t="s">
        <v>713</v>
      </c>
      <c r="B341" t="s">
        <v>714</v>
      </c>
      <c r="C341" s="52">
        <v>36346</v>
      </c>
      <c r="D341" s="53">
        <v>0.9472222222222223</v>
      </c>
    </row>
    <row r="342" spans="1:4" ht="12.75">
      <c r="A342" t="s">
        <v>715</v>
      </c>
      <c r="B342" t="s">
        <v>716</v>
      </c>
      <c r="C342" s="52">
        <v>36346</v>
      </c>
      <c r="D342" s="53">
        <v>0.9475694444444445</v>
      </c>
    </row>
    <row r="343" spans="1:4" ht="12.75">
      <c r="A343" t="s">
        <v>717</v>
      </c>
      <c r="B343" t="s">
        <v>718</v>
      </c>
      <c r="C343" s="52">
        <v>36346</v>
      </c>
      <c r="D343" s="53">
        <v>0.9479282407407408</v>
      </c>
    </row>
    <row r="344" spans="1:4" ht="12.75">
      <c r="A344" t="s">
        <v>719</v>
      </c>
      <c r="B344" t="s">
        <v>720</v>
      </c>
      <c r="C344" s="52">
        <v>36346</v>
      </c>
      <c r="D344" s="53">
        <v>0.948275462962963</v>
      </c>
    </row>
    <row r="345" spans="1:4" ht="12.75">
      <c r="A345" t="s">
        <v>721</v>
      </c>
      <c r="B345" t="s">
        <v>722</v>
      </c>
      <c r="C345" s="52">
        <v>36346</v>
      </c>
      <c r="D345" s="53">
        <v>0.9486226851851852</v>
      </c>
    </row>
    <row r="346" spans="1:4" ht="12.75">
      <c r="A346" t="s">
        <v>723</v>
      </c>
      <c r="B346" t="s">
        <v>724</v>
      </c>
      <c r="C346" s="52">
        <v>36346</v>
      </c>
      <c r="D346" s="53">
        <v>0.9486921296296296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3"/>
  <legacyDrawing r:id="rId2"/>
  <oleObjects>
    <oleObject progId="Wordpad.Document.1" shapeId="14392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1999-07-06T16:26:08Z</dcterms:created>
  <dcterms:modified xsi:type="dcterms:W3CDTF">2002-05-10T23:11:08Z</dcterms:modified>
  <cp:category/>
  <cp:version/>
  <cp:contentType/>
  <cp:contentStatus/>
</cp:coreProperties>
</file>