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80" windowWidth="11940" windowHeight="3180" tabRatio="804" firstSheet="2" activeTab="10"/>
  </bookViews>
  <sheets>
    <sheet name="Palt" sheetId="1" r:id="rId1"/>
    <sheet name="Ozone" sheetId="2" r:id="rId2"/>
    <sheet name="PNE016_T" sheetId="3" r:id="rId3"/>
    <sheet name="PNE016_RH" sheetId="4" r:id="rId4"/>
    <sheet name="PNE016_O3" sheetId="5" r:id="rId5"/>
    <sheet name="PNE016_CO" sheetId="6" r:id="rId6"/>
    <sheet name="PNE017_T" sheetId="7" r:id="rId7"/>
    <sheet name="PNE017_RH" sheetId="8" r:id="rId8"/>
    <sheet name="PNE017_O3" sheetId="9" r:id="rId9"/>
    <sheet name="PNE017_CO" sheetId="10" r:id="rId10"/>
    <sheet name="Data" sheetId="11" r:id="rId11"/>
    <sheet name="Track" sheetId="12" r:id="rId12"/>
    <sheet name="Notes" sheetId="13" r:id="rId13"/>
    <sheet name="COts" sheetId="14" r:id="rId14"/>
  </sheets>
  <definedNames/>
  <calcPr fullCalcOnLoad="1"/>
</workbook>
</file>

<file path=xl/sharedStrings.xml><?xml version="1.0" encoding="utf-8"?>
<sst xmlns="http://schemas.openxmlformats.org/spreadsheetml/2006/main" count="523" uniqueCount="504">
  <si>
    <t>Date</t>
  </si>
  <si>
    <t>Time (UT)</t>
  </si>
  <si>
    <t>Dec. Day</t>
  </si>
  <si>
    <t>Raw Pr</t>
  </si>
  <si>
    <t>Raw CO</t>
  </si>
  <si>
    <t>Pr</t>
  </si>
  <si>
    <t>T</t>
  </si>
  <si>
    <t>RH</t>
  </si>
  <si>
    <t>DOY</t>
  </si>
  <si>
    <t>El. Time</t>
  </si>
  <si>
    <t xml:space="preserve"> Event</t>
  </si>
  <si>
    <t>Corr. Pr</t>
  </si>
  <si>
    <t>mm/dd/yy</t>
  </si>
  <si>
    <t>(UT)</t>
  </si>
  <si>
    <t>hh:mm:ss</t>
  </si>
  <si>
    <t>sec</t>
  </si>
  <si>
    <t>see notes</t>
  </si>
  <si>
    <t>mb</t>
  </si>
  <si>
    <t>Raw PAlt</t>
  </si>
  <si>
    <t>PAlt 1</t>
  </si>
  <si>
    <t>PAlt 2</t>
  </si>
  <si>
    <t>PAlt</t>
  </si>
  <si>
    <t>Ozone</t>
  </si>
  <si>
    <t>m MSL</t>
  </si>
  <si>
    <t>C</t>
  </si>
  <si>
    <t>%</t>
  </si>
  <si>
    <t>VDC</t>
  </si>
  <si>
    <t>ppbv</t>
  </si>
  <si>
    <t>Mode</t>
  </si>
  <si>
    <t>10-s CO</t>
  </si>
  <si>
    <t>Running 1-min Mean CO</t>
  </si>
  <si>
    <t>NARSTO/NE-OPS: University of Maryland Research Aircraft Flights</t>
  </si>
  <si>
    <t>Bruce Doddridge; Principal Investigator: 301-405-7628(P); 301-314-9482(F); bruce@atmos.umd.edu</t>
  </si>
  <si>
    <t>Data are PRELIMINARY and not to be used or distributed further without consent of the P.I.</t>
  </si>
  <si>
    <r>
      <t xml:space="preserve">Datum code:  </t>
    </r>
    <r>
      <rPr>
        <b/>
        <sz val="10"/>
        <color indexed="17"/>
        <rFont val="Arial"/>
        <family val="2"/>
      </rPr>
      <t>Green "raw"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Red "housekeeping" </t>
    </r>
    <r>
      <rPr>
        <b/>
        <sz val="10"/>
        <color indexed="18"/>
        <rFont val="Arial"/>
        <family val="2"/>
      </rPr>
      <t xml:space="preserve">Blue "working" </t>
    </r>
    <r>
      <rPr>
        <b/>
        <sz val="10"/>
        <color indexed="8"/>
        <rFont val="Arial"/>
        <family val="2"/>
      </rPr>
      <t xml:space="preserve">Black "final" </t>
    </r>
    <r>
      <rPr>
        <b/>
        <sz val="10"/>
        <color indexed="20"/>
        <rFont val="Arial"/>
        <family val="2"/>
      </rPr>
      <t xml:space="preserve">Purple "calculated" </t>
    </r>
    <r>
      <rPr>
        <b/>
        <i/>
        <sz val="10"/>
        <color indexed="16"/>
        <rFont val="Arial"/>
        <family val="2"/>
      </rPr>
      <t>FB "MU balloon fly-by"</t>
    </r>
  </si>
  <si>
    <t>1999 Summer Study RF-10</t>
  </si>
  <si>
    <r>
      <t>FB O</t>
    </r>
    <r>
      <rPr>
        <b/>
        <i/>
        <vertAlign val="subscript"/>
        <sz val="10"/>
        <color indexed="16"/>
        <rFont val="Arial"/>
        <family val="2"/>
      </rPr>
      <t>3</t>
    </r>
  </si>
  <si>
    <t>1-sigma</t>
  </si>
  <si>
    <t>FB T</t>
  </si>
  <si>
    <t>FB RH</t>
  </si>
  <si>
    <t>FB Pr</t>
  </si>
  <si>
    <t>FB PAlt</t>
  </si>
  <si>
    <t>SOFTWARE</t>
  </si>
  <si>
    <t>NAME</t>
  </si>
  <si>
    <t>&amp;</t>
  </si>
  <si>
    <t>VERSION</t>
  </si>
  <si>
    <t>PCX5AVD</t>
  </si>
  <si>
    <t>R</t>
  </si>
  <si>
    <t>DATUM</t>
  </si>
  <si>
    <t>IDX</t>
  </si>
  <si>
    <t>DA</t>
  </si>
  <si>
    <t>G</t>
  </si>
  <si>
    <t>WGS</t>
  </si>
  <si>
    <t>COORDINATE</t>
  </si>
  <si>
    <t>SYSTEM</t>
  </si>
  <si>
    <t>LAT</t>
  </si>
  <si>
    <t>LON</t>
  </si>
  <si>
    <t>DM</t>
  </si>
  <si>
    <t>LATITUDE</t>
  </si>
  <si>
    <t>LONGITUDE</t>
  </si>
  <si>
    <t>DATE</t>
  </si>
  <si>
    <t>TIME</t>
  </si>
  <si>
    <t>N4005.40172</t>
  </si>
  <si>
    <t>W07500.39773</t>
  </si>
  <si>
    <t>N4005.41041</t>
  </si>
  <si>
    <t>W07500.39354</t>
  </si>
  <si>
    <t>N4005.36664</t>
  </si>
  <si>
    <t>W07500.34269</t>
  </si>
  <si>
    <t>N4005.38144</t>
  </si>
  <si>
    <t>W07500.28733</t>
  </si>
  <si>
    <t>N4005.44421</t>
  </si>
  <si>
    <t>W07500.19753</t>
  </si>
  <si>
    <t>N4005.46996</t>
  </si>
  <si>
    <t>W07500.15826</t>
  </si>
  <si>
    <t>N4005.46448</t>
  </si>
  <si>
    <t>W07500.16598</t>
  </si>
  <si>
    <t>N4005.46577</t>
  </si>
  <si>
    <t>W07500.16631</t>
  </si>
  <si>
    <t>N4005.46545</t>
  </si>
  <si>
    <t>W07500.14603</t>
  </si>
  <si>
    <t>N4005.39239</t>
  </si>
  <si>
    <t>N4005.02900</t>
  </si>
  <si>
    <t>W07500.64331</t>
  </si>
  <si>
    <t>N4004.62120</t>
  </si>
  <si>
    <t>W07501.13544</t>
  </si>
  <si>
    <t>N4004.25073</t>
  </si>
  <si>
    <t>W07501.64817</t>
  </si>
  <si>
    <t>N4003.81782</t>
  </si>
  <si>
    <t>W07501.52908</t>
  </si>
  <si>
    <t>N4004.06662</t>
  </si>
  <si>
    <t>W07500.55705</t>
  </si>
  <si>
    <t>N4004.63311</t>
  </si>
  <si>
    <t>W07459.56152</t>
  </si>
  <si>
    <t>N4005.14262</t>
  </si>
  <si>
    <t>W07458.50484</t>
  </si>
  <si>
    <t>N4005.82465</t>
  </si>
  <si>
    <t>W07457.52090</t>
  </si>
  <si>
    <t>N4006.60807</t>
  </si>
  <si>
    <t>W07458.00498</t>
  </si>
  <si>
    <t>N4006.28267</t>
  </si>
  <si>
    <t>W07458.84569</t>
  </si>
  <si>
    <t>N4005.79375</t>
  </si>
  <si>
    <t>W07459.56088</t>
  </si>
  <si>
    <t>N4005.32544</t>
  </si>
  <si>
    <t>W07500.24742</t>
  </si>
  <si>
    <t>N4004.86871</t>
  </si>
  <si>
    <t>W07500.95842</t>
  </si>
  <si>
    <t>N4004.32701</t>
  </si>
  <si>
    <t>W07501.58155</t>
  </si>
  <si>
    <t>N4003.57321</t>
  </si>
  <si>
    <t>W07501.55097</t>
  </si>
  <si>
    <t>N4002.86832</t>
  </si>
  <si>
    <t>W07501.58444</t>
  </si>
  <si>
    <t>N4002.22330</t>
  </si>
  <si>
    <t>W07501.21526</t>
  </si>
  <si>
    <t>N4001.55672</t>
  </si>
  <si>
    <t>W07500.62529</t>
  </si>
  <si>
    <t>N4001.89564</t>
  </si>
  <si>
    <t>W07459.57762</t>
  </si>
  <si>
    <t>N4002.66812</t>
  </si>
  <si>
    <t>W07458.83733</t>
  </si>
  <si>
    <t>N4003.23621</t>
  </si>
  <si>
    <t>W07459.52065</t>
  </si>
  <si>
    <t>N4002.86446</t>
  </si>
  <si>
    <t>W07500.34044</t>
  </si>
  <si>
    <t>N4002.40226</t>
  </si>
  <si>
    <t>W07501.04918</t>
  </si>
  <si>
    <t>N4001.73085</t>
  </si>
  <si>
    <t>W07500.53967</t>
  </si>
  <si>
    <t>N4001.93362</t>
  </si>
  <si>
    <t>W07459.53288</t>
  </si>
  <si>
    <t>N4002.70514</t>
  </si>
  <si>
    <t>W07458.95513</t>
  </si>
  <si>
    <t>N4003.30670</t>
  </si>
  <si>
    <t>W07459.67675</t>
  </si>
  <si>
    <t>N4002.86993</t>
  </si>
  <si>
    <t>W07500.48109</t>
  </si>
  <si>
    <t>N4002.25839</t>
  </si>
  <si>
    <t>W07500.84769</t>
  </si>
  <si>
    <t>N4001.78975</t>
  </si>
  <si>
    <t>W07500.07715</t>
  </si>
  <si>
    <t>N4002.28768</t>
  </si>
  <si>
    <t>W07459.10351</t>
  </si>
  <si>
    <t>N4003.21046</t>
  </si>
  <si>
    <t>W07459.16627</t>
  </si>
  <si>
    <t>N4004.15964</t>
  </si>
  <si>
    <t>W07459.58244</t>
  </si>
  <si>
    <t>N4004.98780</t>
  </si>
  <si>
    <t>W07459.36776</t>
  </si>
  <si>
    <t>N4005.72391</t>
  </si>
  <si>
    <t>W07458.69474</t>
  </si>
  <si>
    <t>N4005.93924</t>
  </si>
  <si>
    <t>W07459.38739</t>
  </si>
  <si>
    <t>N4005.45612</t>
  </si>
  <si>
    <t>W07500.07651</t>
  </si>
  <si>
    <t>N4004.97203</t>
  </si>
  <si>
    <t>W07500.78171</t>
  </si>
  <si>
    <t>N4004.59384</t>
  </si>
  <si>
    <t>W07501.33146</t>
  </si>
  <si>
    <t>N4004.04055</t>
  </si>
  <si>
    <t>W07501.10647</t>
  </si>
  <si>
    <t>N4004.21887</t>
  </si>
  <si>
    <t>W07500.17854</t>
  </si>
  <si>
    <t>N4004.72613</t>
  </si>
  <si>
    <t>W07459.35585</t>
  </si>
  <si>
    <t>N4005.29905</t>
  </si>
  <si>
    <t>W07458.54218</t>
  </si>
  <si>
    <t>N4006.04545</t>
  </si>
  <si>
    <t>W07458.41311</t>
  </si>
  <si>
    <t>N4006.62545</t>
  </si>
  <si>
    <t>W07458.79484</t>
  </si>
  <si>
    <t>N4006.60904</t>
  </si>
  <si>
    <t>W07459.44501</t>
  </si>
  <si>
    <t>N4006.27816</t>
  </si>
  <si>
    <t>W07500.02243</t>
  </si>
  <si>
    <t>N4005.88162</t>
  </si>
  <si>
    <t>W07500.57379</t>
  </si>
  <si>
    <t>N4005.46609</t>
  </si>
  <si>
    <t>W07501.14928</t>
  </si>
  <si>
    <t>N4005.12492</t>
  </si>
  <si>
    <t>W07501.78143</t>
  </si>
  <si>
    <t>N4004.66079</t>
  </si>
  <si>
    <t>W07502.11423</t>
  </si>
  <si>
    <t>N4003.99935</t>
  </si>
  <si>
    <t>W07501.70386</t>
  </si>
  <si>
    <t>N4003.62696</t>
  </si>
  <si>
    <t>W07500.67421</t>
  </si>
  <si>
    <t>N4003.94399</t>
  </si>
  <si>
    <t>W07459.45949</t>
  </si>
  <si>
    <t>N4004.34311</t>
  </si>
  <si>
    <t>W07458.41214</t>
  </si>
  <si>
    <t>N4005.03125</t>
  </si>
  <si>
    <t>W07457.88750</t>
  </si>
  <si>
    <t>N4005.71747</t>
  </si>
  <si>
    <t>W07457.94801</t>
  </si>
  <si>
    <t>N4006.30166</t>
  </si>
  <si>
    <t>W07458.32685</t>
  </si>
  <si>
    <t>N4006.79121</t>
  </si>
  <si>
    <t>W07458.75461</t>
  </si>
  <si>
    <t>N4006.98626</t>
  </si>
  <si>
    <t>W07459.48170</t>
  </si>
  <si>
    <t>N4006.77190</t>
  </si>
  <si>
    <t>W07500.21459</t>
  </si>
  <si>
    <t>N4006.33030</t>
  </si>
  <si>
    <t>W07500.90080</t>
  </si>
  <si>
    <t>N4005.86360</t>
  </si>
  <si>
    <t>W07501.56417</t>
  </si>
  <si>
    <t>N4005.42071</t>
  </si>
  <si>
    <t>W07502.29770</t>
  </si>
  <si>
    <t>N4004.80949</t>
  </si>
  <si>
    <t>W07502.66140</t>
  </si>
  <si>
    <t>N4004.09205</t>
  </si>
  <si>
    <t>W07502.40230</t>
  </si>
  <si>
    <t>N4003.43126</t>
  </si>
  <si>
    <t>W07501.86060</t>
  </si>
  <si>
    <t>N4003.04374</t>
  </si>
  <si>
    <t>W07500.95005</t>
  </si>
  <si>
    <t>N4003.14545</t>
  </si>
  <si>
    <t>W07500.02179</t>
  </si>
  <si>
    <t>N4003.49660</t>
  </si>
  <si>
    <t>W07459.12765</t>
  </si>
  <si>
    <t>N4003.88059</t>
  </si>
  <si>
    <t>W07458.22964</t>
  </si>
  <si>
    <t>N4004.35598</t>
  </si>
  <si>
    <t>W07457.24957</t>
  </si>
  <si>
    <t>N4004.98587</t>
  </si>
  <si>
    <t>W07456.60744</t>
  </si>
  <si>
    <t>N4005.69880</t>
  </si>
  <si>
    <t>W07456.80539</t>
  </si>
  <si>
    <t>N4006.35219</t>
  </si>
  <si>
    <t>W07457.34806</t>
  </si>
  <si>
    <t>N4007.00783</t>
  </si>
  <si>
    <t>W07457.93482</t>
  </si>
  <si>
    <t>N4007.58203</t>
  </si>
  <si>
    <t>W07458.58337</t>
  </si>
  <si>
    <t>N4007.51026</t>
  </si>
  <si>
    <t>W07459.55058</t>
  </si>
  <si>
    <t>N4007.02296</t>
  </si>
  <si>
    <t>W07500.38872</t>
  </si>
  <si>
    <t>N4006.44746</t>
  </si>
  <si>
    <t>W07501.19209</t>
  </si>
  <si>
    <t>N4005.93763</t>
  </si>
  <si>
    <t>W07502.04503</t>
  </si>
  <si>
    <t>N4005.48154</t>
  </si>
  <si>
    <t>W07502.87931</t>
  </si>
  <si>
    <t>N4004.85165</t>
  </si>
  <si>
    <t>W07503.49825</t>
  </si>
  <si>
    <t>N4004.06212</t>
  </si>
  <si>
    <t>W07503.42873</t>
  </si>
  <si>
    <t>N4003.26808</t>
  </si>
  <si>
    <t>W07502.81558</t>
  </si>
  <si>
    <t>N4002.66587</t>
  </si>
  <si>
    <t>W07502.03506</t>
  </si>
  <si>
    <t>N4002.52714</t>
  </si>
  <si>
    <t>W07501.04081</t>
  </si>
  <si>
    <t>N4002.79107</t>
  </si>
  <si>
    <t>N4003.13643</t>
  </si>
  <si>
    <t>W07459.32527</t>
  </si>
  <si>
    <t>N4003.45090</t>
  </si>
  <si>
    <t>W07458.49711</t>
  </si>
  <si>
    <t>N4003.80656</t>
  </si>
  <si>
    <t>W07457.66767</t>
  </si>
  <si>
    <t>N4004.17735</t>
  </si>
  <si>
    <t>W07456.90742</t>
  </si>
  <si>
    <t>N4004.77569</t>
  </si>
  <si>
    <t>W07456.55208</t>
  </si>
  <si>
    <t>N4005.37372</t>
  </si>
  <si>
    <t>W07456.78479</t>
  </si>
  <si>
    <t>N4005.89257</t>
  </si>
  <si>
    <t>W07457.24699</t>
  </si>
  <si>
    <t>N4006.42557</t>
  </si>
  <si>
    <t>W07457.72271</t>
  </si>
  <si>
    <t>N4006.94925</t>
  </si>
  <si>
    <t>W07458.17493</t>
  </si>
  <si>
    <t>N4007.37121</t>
  </si>
  <si>
    <t>W07458.76394</t>
  </si>
  <si>
    <t>N4007.32583</t>
  </si>
  <si>
    <t>W07459.58083</t>
  </si>
  <si>
    <t>N4006.89421</t>
  </si>
  <si>
    <t>W07500.31694</t>
  </si>
  <si>
    <t>N4006.34414</t>
  </si>
  <si>
    <t>W07500.97226</t>
  </si>
  <si>
    <t>N4005.83495</t>
  </si>
  <si>
    <t>W07501.61792</t>
  </si>
  <si>
    <t>N4005.38112</t>
  </si>
  <si>
    <t>W07502.36368</t>
  </si>
  <si>
    <t>N4004.73514</t>
  </si>
  <si>
    <t>W07502.80753</t>
  </si>
  <si>
    <t>N4003.93015</t>
  </si>
  <si>
    <t>W07502.62182</t>
  </si>
  <si>
    <t>N4003.22978</t>
  </si>
  <si>
    <t>W07502.23429</t>
  </si>
  <si>
    <t>N4002.55450</t>
  </si>
  <si>
    <t>W07501.69774</t>
  </si>
  <si>
    <t>N4002.08780</t>
  </si>
  <si>
    <t>W07500.89952</t>
  </si>
  <si>
    <t>N4002.23940</t>
  </si>
  <si>
    <t>W07459.89272</t>
  </si>
  <si>
    <t>N4002.69355</t>
  </si>
  <si>
    <t>W07458.94418</t>
  </si>
  <si>
    <t>N4003.20885</t>
  </si>
  <si>
    <t>W07458.08030</t>
  </si>
  <si>
    <t>N4003.67427</t>
  </si>
  <si>
    <t>W07457.08928</t>
  </si>
  <si>
    <t>N4004.15707</t>
  </si>
  <si>
    <t>W07456.22957</t>
  </si>
  <si>
    <t>N4004.92150</t>
  </si>
  <si>
    <t>W07456.28429</t>
  </si>
  <si>
    <t>N4005.61126</t>
  </si>
  <si>
    <t>W07456.74037</t>
  </si>
  <si>
    <t>N4006.29651</t>
  </si>
  <si>
    <t>W07457.32327</t>
  </si>
  <si>
    <t>N4006.95536</t>
  </si>
  <si>
    <t>W07457.87946</t>
  </si>
  <si>
    <t>N4007.62742</t>
  </si>
  <si>
    <t>W07458.33940</t>
  </si>
  <si>
    <t>N4007.83953</t>
  </si>
  <si>
    <t>W07459.23901</t>
  </si>
  <si>
    <t>N4007.46970</t>
  </si>
  <si>
    <t>W07500.17210</t>
  </si>
  <si>
    <t>N4006.84368</t>
  </si>
  <si>
    <t>W07500.98288</t>
  </si>
  <si>
    <t>N4006.18160</t>
  </si>
  <si>
    <t>W07501.84097</t>
  </si>
  <si>
    <t>N4005.67917</t>
  </si>
  <si>
    <t>W07502.78854</t>
  </si>
  <si>
    <t>N4004.92504</t>
  </si>
  <si>
    <t>W07503.51177</t>
  </si>
  <si>
    <t>N4003.98294</t>
  </si>
  <si>
    <t>W07503.08401</t>
  </si>
  <si>
    <t>N4003.05404</t>
  </si>
  <si>
    <t>W07502.56452</t>
  </si>
  <si>
    <t>N4002.17341</t>
  </si>
  <si>
    <t>W07501.83003</t>
  </si>
  <si>
    <t>N4001.79426</t>
  </si>
  <si>
    <t>W07500.68065</t>
  </si>
  <si>
    <t>N4001.96388</t>
  </si>
  <si>
    <t>W07459.50552</t>
  </si>
  <si>
    <t>N4002.35688</t>
  </si>
  <si>
    <t>W07458.36837</t>
  </si>
  <si>
    <t>N4002.71415</t>
  </si>
  <si>
    <t>W07457.14721</t>
  </si>
  <si>
    <t>N4003.10843</t>
  </si>
  <si>
    <t>W07456.07411</t>
  </si>
  <si>
    <t>N4003.90440</t>
  </si>
  <si>
    <t>W07455.72199</t>
  </si>
  <si>
    <t>N4004.66851</t>
  </si>
  <si>
    <t>W07456.06381</t>
  </si>
  <si>
    <t>N4005.38627</t>
  </si>
  <si>
    <t>W07456.64478</t>
  </si>
  <si>
    <t>N4006.00811</t>
  </si>
  <si>
    <t>W07457.25504</t>
  </si>
  <si>
    <t>N4006.68789</t>
  </si>
  <si>
    <t>W07457.82635</t>
  </si>
  <si>
    <t>N4007.29364</t>
  </si>
  <si>
    <t>W07458.35195</t>
  </si>
  <si>
    <t>N4007.47679</t>
  </si>
  <si>
    <t>N4007.10052</t>
  </si>
  <si>
    <t>W07500.12479</t>
  </si>
  <si>
    <t>N4006.59198</t>
  </si>
  <si>
    <t>W07501.00927</t>
  </si>
  <si>
    <t>N4006.12720</t>
  </si>
  <si>
    <t>W07501.88635</t>
  </si>
  <si>
    <t>N4005.76028</t>
  </si>
  <si>
    <t>W07502.82459</t>
  </si>
  <si>
    <t>N4005.36117</t>
  </si>
  <si>
    <t>W07503.62475</t>
  </si>
  <si>
    <t>N4004.55618</t>
  </si>
  <si>
    <t>W07503.35084</t>
  </si>
  <si>
    <t>N4003.70420</t>
  </si>
  <si>
    <t>W07502.73511</t>
  </si>
  <si>
    <t>N4002.93463</t>
  </si>
  <si>
    <t>W07502.05791</t>
  </si>
  <si>
    <t>N4002.75856</t>
  </si>
  <si>
    <t>W07500.97708</t>
  </si>
  <si>
    <t>N4003.05436</t>
  </si>
  <si>
    <t>W07459.91107</t>
  </si>
  <si>
    <t>N4003.36753</t>
  </si>
  <si>
    <t>W07458.85792</t>
  </si>
  <si>
    <t>N4003.73124</t>
  </si>
  <si>
    <t>W07457.76133</t>
  </si>
  <si>
    <t>N4004.11297</t>
  </si>
  <si>
    <t>W07456.65315</t>
  </si>
  <si>
    <t>N4004.85101</t>
  </si>
  <si>
    <t>W07456.08055</t>
  </si>
  <si>
    <t>N4005.64151</t>
  </si>
  <si>
    <t>W07456.28944</t>
  </si>
  <si>
    <t>N4006.41399</t>
  </si>
  <si>
    <t>W07456.67310</t>
  </si>
  <si>
    <t>N4007.09956</t>
  </si>
  <si>
    <t>W07457.26437</t>
  </si>
  <si>
    <t>W07458.16656</t>
  </si>
  <si>
    <t>N4007.41724</t>
  </si>
  <si>
    <t>W07459.18397</t>
  </si>
  <si>
    <t>N4006.99173</t>
  </si>
  <si>
    <t>W07500.00698</t>
  </si>
  <si>
    <t>N4006.46484</t>
  </si>
  <si>
    <t>W07500.82838</t>
  </si>
  <si>
    <t>N4005.95114</t>
  </si>
  <si>
    <t>W07501.65236</t>
  </si>
  <si>
    <t>N4005.35344</t>
  </si>
  <si>
    <t>W07502.32860</t>
  </si>
  <si>
    <t>N4004.51337</t>
  </si>
  <si>
    <t>W07502.44061</t>
  </si>
  <si>
    <t>N4003.68425</t>
  </si>
  <si>
    <t>W07501.88668</t>
  </si>
  <si>
    <t>N4003.19888</t>
  </si>
  <si>
    <t>W07500.82420</t>
  </si>
  <si>
    <t>N4003.47890</t>
  </si>
  <si>
    <t>W07459.70282</t>
  </si>
  <si>
    <t>N4004.02575</t>
  </si>
  <si>
    <t>W07458.63455</t>
  </si>
  <si>
    <t>N4004.67946</t>
  </si>
  <si>
    <t>W07457.84534</t>
  </si>
  <si>
    <t>N4005.50375</t>
  </si>
  <si>
    <t>W07457.90424</t>
  </si>
  <si>
    <t>N4006.24275</t>
  </si>
  <si>
    <t>W07458.46525</t>
  </si>
  <si>
    <t>N4006.66826</t>
  </si>
  <si>
    <t>W07459.28568</t>
  </si>
  <si>
    <t>N4006.32644</t>
  </si>
  <si>
    <t>W07500.16727</t>
  </si>
  <si>
    <t>N4005.86553</t>
  </si>
  <si>
    <t>W07500.95552</t>
  </si>
  <si>
    <t>N4005.37436</t>
  </si>
  <si>
    <t>W07501.74055</t>
  </si>
  <si>
    <t>N4004.62313</t>
  </si>
  <si>
    <t>W07501.80074</t>
  </si>
  <si>
    <t>N4004.01448</t>
  </si>
  <si>
    <t>W07500.97837</t>
  </si>
  <si>
    <t>N4004.31800</t>
  </si>
  <si>
    <t>W07459.72503</t>
  </si>
  <si>
    <t>N4004.90026</t>
  </si>
  <si>
    <t>W07458.55247</t>
  </si>
  <si>
    <t>N4005.66147</t>
  </si>
  <si>
    <t>W07458.07193</t>
  </si>
  <si>
    <t>N4006.26625</t>
  </si>
  <si>
    <t>W07458.71244</t>
  </si>
  <si>
    <t>N4005.85137</t>
  </si>
  <si>
    <t>W07459.47752</t>
  </si>
  <si>
    <t>N4005.38016</t>
  </si>
  <si>
    <t>W07500.17178</t>
  </si>
  <si>
    <t>N4004.93148</t>
  </si>
  <si>
    <t>W07500.84930</t>
  </si>
  <si>
    <t>N4004.50533</t>
  </si>
  <si>
    <t>W07501.45441</t>
  </si>
  <si>
    <t>N4003.95912</t>
  </si>
  <si>
    <t>W07501.57833</t>
  </si>
  <si>
    <t>N4003.29865</t>
  </si>
  <si>
    <t>W07501.38939</t>
  </si>
  <si>
    <t>N4002.59667</t>
  </si>
  <si>
    <t>W07501.33725</t>
  </si>
  <si>
    <t>N4001.83867</t>
  </si>
  <si>
    <t>W07501.09424</t>
  </si>
  <si>
    <t>N4001.57989</t>
  </si>
  <si>
    <t>W07500.05430</t>
  </si>
  <si>
    <t>N4002.14766</t>
  </si>
  <si>
    <t>W07458.97347</t>
  </si>
  <si>
    <t>N4002.99031</t>
  </si>
  <si>
    <t>W07458.85503</t>
  </si>
  <si>
    <t>N4003.22495</t>
  </si>
  <si>
    <t>W07459.67128</t>
  </si>
  <si>
    <t>N4002.87862</t>
  </si>
  <si>
    <t>W07500.40738</t>
  </si>
  <si>
    <t>N4002.25646</t>
  </si>
  <si>
    <t>W07500.74920</t>
  </si>
  <si>
    <t>N4001.68708</t>
  </si>
  <si>
    <t>W07459.99668</t>
  </si>
  <si>
    <t>N4002.11773</t>
  </si>
  <si>
    <t>W07458.87531</t>
  </si>
  <si>
    <t>N4003.02024</t>
  </si>
  <si>
    <t>W07458.99536</t>
  </si>
  <si>
    <t>N4003.13901</t>
  </si>
  <si>
    <t>W07459.84122</t>
  </si>
  <si>
    <t>N4002.77595</t>
  </si>
  <si>
    <t>W07500.59342</t>
  </si>
  <si>
    <t>N4002.09488</t>
  </si>
  <si>
    <t>W07500.58055</t>
  </si>
  <si>
    <t>N4001.74244</t>
  </si>
  <si>
    <t>W07459.55476</t>
  </si>
  <si>
    <t>N4002.39454</t>
  </si>
  <si>
    <t>W07458.60526</t>
  </si>
  <si>
    <t>N4003.25874</t>
  </si>
  <si>
    <t>W07458.90105</t>
  </si>
  <si>
    <t>N4004.06437</t>
  </si>
  <si>
    <t>W07459.34941</t>
  </si>
  <si>
    <t>N4004.84747</t>
  </si>
  <si>
    <t>W07458.92423</t>
  </si>
  <si>
    <t>N4005.44002</t>
  </si>
  <si>
    <t>W07458.00241</t>
  </si>
  <si>
    <t>N4006.11111</t>
  </si>
  <si>
    <t>W07457.76777</t>
  </si>
  <si>
    <t>N4006.38437</t>
  </si>
  <si>
    <t>N4006.12270</t>
  </si>
  <si>
    <t>W07459.05233</t>
  </si>
  <si>
    <t>N4005.72938</t>
  </si>
  <si>
    <t>W07459.62364</t>
  </si>
  <si>
    <t>N4005.32898</t>
  </si>
  <si>
    <t>W07500.20911</t>
  </si>
  <si>
    <t>N4005.03962</t>
  </si>
  <si>
    <t>W07500.64685</t>
  </si>
  <si>
    <t>N4004.92343</t>
  </si>
  <si>
    <t>W07500.81486</t>
  </si>
  <si>
    <t>Latest Revision: 05/12/2002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</si>
</sst>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00000"/>
    <numFmt numFmtId="166" formatCode="0.0"/>
    <numFmt numFmtId="167" formatCode="0.000"/>
  </numFmts>
  <fonts count="22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8.75"/>
      <name val="Arial"/>
      <family val="0"/>
    </font>
    <font>
      <b/>
      <sz val="10"/>
      <name val="Arial"/>
      <family val="2"/>
    </font>
    <font>
      <b/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18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18"/>
      <name val="Arial"/>
      <family val="2"/>
    </font>
    <font>
      <b/>
      <u val="single"/>
      <sz val="10"/>
      <name val="Arial"/>
      <family val="2"/>
    </font>
    <font>
      <b/>
      <i/>
      <sz val="10"/>
      <color indexed="16"/>
      <name val="Arial"/>
      <family val="2"/>
    </font>
    <font>
      <sz val="10"/>
      <color indexed="8"/>
      <name val="Arial"/>
      <family val="2"/>
    </font>
    <font>
      <i/>
      <sz val="10"/>
      <color indexed="16"/>
      <name val="Arial"/>
      <family val="2"/>
    </font>
    <font>
      <b/>
      <i/>
      <vertAlign val="subscript"/>
      <sz val="10"/>
      <color indexed="16"/>
      <name val="Arial"/>
      <family val="2"/>
    </font>
    <font>
      <b/>
      <sz val="10"/>
      <color indexed="16"/>
      <name val="Arial"/>
      <family val="2"/>
    </font>
    <font>
      <sz val="10"/>
      <color indexed="16"/>
      <name val="Arial"/>
      <family val="2"/>
    </font>
    <font>
      <b/>
      <sz val="5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21" fontId="5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66" fontId="7" fillId="0" borderId="0" xfId="0" applyNumberFormat="1" applyFont="1" applyAlignment="1">
      <alignment horizontal="center"/>
    </xf>
    <xf numFmtId="166" fontId="8" fillId="0" borderId="0" xfId="0" applyNumberFormat="1" applyFont="1" applyAlignment="1">
      <alignment horizontal="center"/>
    </xf>
    <xf numFmtId="166" fontId="9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21" fontId="10" fillId="0" borderId="0" xfId="0" applyNumberFormat="1" applyFont="1" applyAlignment="1">
      <alignment/>
    </xf>
    <xf numFmtId="0" fontId="11" fillId="0" borderId="0" xfId="0" applyFont="1" applyAlignment="1">
      <alignment/>
    </xf>
    <xf numFmtId="166" fontId="0" fillId="0" borderId="0" xfId="0" applyNumberFormat="1" applyAlignment="1">
      <alignment/>
    </xf>
    <xf numFmtId="166" fontId="12" fillId="0" borderId="0" xfId="0" applyNumberFormat="1" applyFont="1" applyAlignment="1">
      <alignment/>
    </xf>
    <xf numFmtId="166" fontId="13" fillId="0" borderId="0" xfId="0" applyNumberFormat="1" applyFont="1" applyAlignment="1">
      <alignment/>
    </xf>
    <xf numFmtId="166" fontId="5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/>
    </xf>
    <xf numFmtId="167" fontId="7" fillId="0" borderId="0" xfId="0" applyNumberFormat="1" applyFont="1" applyAlignment="1">
      <alignment horizontal="center"/>
    </xf>
    <xf numFmtId="166" fontId="10" fillId="0" borderId="0" xfId="0" applyNumberFormat="1" applyFont="1" applyAlignment="1">
      <alignment/>
    </xf>
    <xf numFmtId="167" fontId="12" fillId="0" borderId="0" xfId="0" applyNumberFormat="1" applyFont="1" applyAlignment="1">
      <alignment/>
    </xf>
    <xf numFmtId="167" fontId="6" fillId="0" borderId="0" xfId="0" applyNumberFormat="1" applyFont="1" applyAlignment="1">
      <alignment horizontal="center"/>
    </xf>
    <xf numFmtId="167" fontId="11" fillId="0" borderId="0" xfId="0" applyNumberFormat="1" applyFont="1" applyAlignment="1">
      <alignment/>
    </xf>
    <xf numFmtId="0" fontId="14" fillId="0" borderId="0" xfId="0" applyFont="1" applyAlignment="1">
      <alignment/>
    </xf>
    <xf numFmtId="1" fontId="5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66" fontId="7" fillId="0" borderId="0" xfId="0" applyNumberFormat="1" applyFont="1" applyAlignment="1">
      <alignment/>
    </xf>
    <xf numFmtId="166" fontId="8" fillId="0" borderId="0" xfId="0" applyNumberFormat="1" applyFont="1" applyAlignment="1">
      <alignment/>
    </xf>
    <xf numFmtId="166" fontId="9" fillId="0" borderId="0" xfId="0" applyNumberFormat="1" applyFont="1" applyAlignment="1">
      <alignment/>
    </xf>
    <xf numFmtId="166" fontId="5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0" fontId="9" fillId="0" borderId="0" xfId="0" applyFont="1" applyAlignment="1">
      <alignment/>
    </xf>
    <xf numFmtId="167" fontId="7" fillId="0" borderId="0" xfId="0" applyNumberFormat="1" applyFont="1" applyAlignment="1">
      <alignment/>
    </xf>
    <xf numFmtId="167" fontId="6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1" fontId="10" fillId="0" borderId="0" xfId="0" applyNumberFormat="1" applyFont="1" applyAlignment="1">
      <alignment/>
    </xf>
    <xf numFmtId="165" fontId="10" fillId="0" borderId="0" xfId="0" applyNumberFormat="1" applyFont="1" applyAlignment="1">
      <alignment/>
    </xf>
    <xf numFmtId="1" fontId="11" fillId="0" borderId="0" xfId="0" applyNumberFormat="1" applyFont="1" applyAlignment="1">
      <alignment/>
    </xf>
    <xf numFmtId="166" fontId="16" fillId="0" borderId="0" xfId="0" applyNumberFormat="1" applyFont="1" applyAlignment="1">
      <alignment/>
    </xf>
    <xf numFmtId="0" fontId="16" fillId="0" borderId="0" xfId="0" applyFont="1" applyAlignment="1">
      <alignment/>
    </xf>
    <xf numFmtId="2" fontId="10" fillId="0" borderId="0" xfId="0" applyNumberFormat="1" applyFont="1" applyAlignment="1">
      <alignment/>
    </xf>
    <xf numFmtId="0" fontId="17" fillId="0" borderId="0" xfId="0" applyFont="1" applyAlignment="1">
      <alignment/>
    </xf>
    <xf numFmtId="166" fontId="15" fillId="0" borderId="0" xfId="0" applyNumberFormat="1" applyFont="1" applyAlignment="1">
      <alignment horizontal="center"/>
    </xf>
    <xf numFmtId="166" fontId="19" fillId="0" borderId="0" xfId="0" applyNumberFormat="1" applyFont="1" applyAlignment="1">
      <alignment/>
    </xf>
    <xf numFmtId="166" fontId="20" fillId="0" borderId="0" xfId="0" applyNumberFormat="1" applyFont="1" applyAlignment="1">
      <alignment/>
    </xf>
    <xf numFmtId="166" fontId="15" fillId="0" borderId="0" xfId="0" applyNumberFormat="1" applyFont="1" applyAlignment="1">
      <alignment/>
    </xf>
    <xf numFmtId="166" fontId="17" fillId="0" borderId="0" xfId="0" applyNumberFormat="1" applyFont="1" applyAlignment="1">
      <alignment/>
    </xf>
    <xf numFmtId="165" fontId="16" fillId="0" borderId="0" xfId="0" applyNumberFormat="1" applyFont="1" applyAlignment="1">
      <alignment/>
    </xf>
    <xf numFmtId="15" fontId="0" fillId="0" borderId="0" xfId="0" applyNumberFormat="1" applyAlignment="1">
      <alignment/>
    </xf>
    <xf numFmtId="2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worksheet" Target="worksheets/sheet1.xml" /><Relationship Id="rId12" Type="http://schemas.openxmlformats.org/officeDocument/2006/relationships/worksheet" Target="worksheets/sheet2.xml" /><Relationship Id="rId13" Type="http://schemas.openxmlformats.org/officeDocument/2006/relationships/worksheet" Target="worksheets/sheet3.xml" /><Relationship Id="rId14" Type="http://schemas.openxmlformats.org/officeDocument/2006/relationships/chartsheet" Target="chartsheets/sheet11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NE-OPS 99/07/19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Palt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Data!$D$9:$D$701</c:f>
              <c:strCache>
                <c:ptCount val="693"/>
                <c:pt idx="0">
                  <c:v>0.02847222222222222</c:v>
                </c:pt>
                <c:pt idx="1">
                  <c:v>0.028587962962962964</c:v>
                </c:pt>
                <c:pt idx="2">
                  <c:v>0.0287037045</c:v>
                </c:pt>
                <c:pt idx="3">
                  <c:v>0.0288194437</c:v>
                </c:pt>
                <c:pt idx="4">
                  <c:v>0.0289351847</c:v>
                </c:pt>
                <c:pt idx="5">
                  <c:v>0.0290509257</c:v>
                </c:pt>
                <c:pt idx="6">
                  <c:v>0.0291666668</c:v>
                </c:pt>
                <c:pt idx="7">
                  <c:v>0.0292824078</c:v>
                </c:pt>
                <c:pt idx="8">
                  <c:v>0.0293981489</c:v>
                </c:pt>
                <c:pt idx="9">
                  <c:v>0.0295138881</c:v>
                </c:pt>
                <c:pt idx="10">
                  <c:v>0.0296296291</c:v>
                </c:pt>
                <c:pt idx="11">
                  <c:v>0.0297453701</c:v>
                </c:pt>
                <c:pt idx="12">
                  <c:v>0.0298611112</c:v>
                </c:pt>
                <c:pt idx="13">
                  <c:v>0.0299768522</c:v>
                </c:pt>
                <c:pt idx="14">
                  <c:v>0.0300925933</c:v>
                </c:pt>
                <c:pt idx="15">
                  <c:v>0.0302083325</c:v>
                </c:pt>
                <c:pt idx="16">
                  <c:v>0.0303240735</c:v>
                </c:pt>
                <c:pt idx="17">
                  <c:v>0.0304398146</c:v>
                </c:pt>
                <c:pt idx="18">
                  <c:v>0.0305555556</c:v>
                </c:pt>
                <c:pt idx="19">
                  <c:v>0.0306712966</c:v>
                </c:pt>
                <c:pt idx="20">
                  <c:v>0.0307870377</c:v>
                </c:pt>
                <c:pt idx="21">
                  <c:v>0.0309027769</c:v>
                </c:pt>
                <c:pt idx="22">
                  <c:v>0.0310185179</c:v>
                </c:pt>
                <c:pt idx="23">
                  <c:v>0.031134259</c:v>
                </c:pt>
                <c:pt idx="24">
                  <c:v>0.03125</c:v>
                </c:pt>
                <c:pt idx="25">
                  <c:v>0.031365741</c:v>
                </c:pt>
                <c:pt idx="26">
                  <c:v>0.0314814821</c:v>
                </c:pt>
                <c:pt idx="27">
                  <c:v>0.0315972231</c:v>
                </c:pt>
                <c:pt idx="28">
                  <c:v>0.0317129642</c:v>
                </c:pt>
                <c:pt idx="29">
                  <c:v>0.0318287052</c:v>
                </c:pt>
                <c:pt idx="30">
                  <c:v>0.0319444463</c:v>
                </c:pt>
                <c:pt idx="31">
                  <c:v>0.0320601836</c:v>
                </c:pt>
                <c:pt idx="32">
                  <c:v>0.0321759246</c:v>
                </c:pt>
                <c:pt idx="33">
                  <c:v>0.0322916657</c:v>
                </c:pt>
                <c:pt idx="34">
                  <c:v>0.0324074067</c:v>
                </c:pt>
                <c:pt idx="35">
                  <c:v>0.0325231478</c:v>
                </c:pt>
                <c:pt idx="36">
                  <c:v>0.0326388888</c:v>
                </c:pt>
                <c:pt idx="37">
                  <c:v>0.0327546299</c:v>
                </c:pt>
                <c:pt idx="38">
                  <c:v>0.0328703709</c:v>
                </c:pt>
                <c:pt idx="39">
                  <c:v>0.0329861119</c:v>
                </c:pt>
                <c:pt idx="40">
                  <c:v>0.033101853</c:v>
                </c:pt>
                <c:pt idx="41">
                  <c:v>0.033217594</c:v>
                </c:pt>
                <c:pt idx="42">
                  <c:v>0.0333333351</c:v>
                </c:pt>
                <c:pt idx="43">
                  <c:v>0.0334490724</c:v>
                </c:pt>
                <c:pt idx="44">
                  <c:v>0.0335648134</c:v>
                </c:pt>
                <c:pt idx="45">
                  <c:v>0.0336805545</c:v>
                </c:pt>
                <c:pt idx="46">
                  <c:v>0.0337962955</c:v>
                </c:pt>
                <c:pt idx="47">
                  <c:v>0.0339120366</c:v>
                </c:pt>
                <c:pt idx="48">
                  <c:v>0.0340277776</c:v>
                </c:pt>
                <c:pt idx="49">
                  <c:v>0.0341435187</c:v>
                </c:pt>
                <c:pt idx="50">
                  <c:v>0.0342592597</c:v>
                </c:pt>
                <c:pt idx="51">
                  <c:v>0.0343750007</c:v>
                </c:pt>
                <c:pt idx="52">
                  <c:v>0.0344907418</c:v>
                </c:pt>
                <c:pt idx="53">
                  <c:v>0.0346064828</c:v>
                </c:pt>
                <c:pt idx="54">
                  <c:v>0.0347222239</c:v>
                </c:pt>
                <c:pt idx="55">
                  <c:v>0.0348379612</c:v>
                </c:pt>
                <c:pt idx="56">
                  <c:v>0.0349537022</c:v>
                </c:pt>
                <c:pt idx="57">
                  <c:v>0.0350694433</c:v>
                </c:pt>
                <c:pt idx="58">
                  <c:v>0.0351851843</c:v>
                </c:pt>
                <c:pt idx="59">
                  <c:v>0.0353009254</c:v>
                </c:pt>
                <c:pt idx="60">
                  <c:v>0.0354166664</c:v>
                </c:pt>
                <c:pt idx="61">
                  <c:v>0.0355324075</c:v>
                </c:pt>
                <c:pt idx="62">
                  <c:v>0.0356481485</c:v>
                </c:pt>
                <c:pt idx="63">
                  <c:v>0.0357638896</c:v>
                </c:pt>
                <c:pt idx="64">
                  <c:v>0.0358796306</c:v>
                </c:pt>
                <c:pt idx="65">
                  <c:v>0.0359953716</c:v>
                </c:pt>
                <c:pt idx="66">
                  <c:v>0.0361111127</c:v>
                </c:pt>
                <c:pt idx="67">
                  <c:v>0.03622685</c:v>
                </c:pt>
                <c:pt idx="68">
                  <c:v>0.036342591</c:v>
                </c:pt>
                <c:pt idx="69">
                  <c:v>0.0364583321</c:v>
                </c:pt>
                <c:pt idx="70">
                  <c:v>0.0365740731</c:v>
                </c:pt>
                <c:pt idx="71">
                  <c:v>0.0366898142</c:v>
                </c:pt>
                <c:pt idx="72">
                  <c:v>0.0368055552</c:v>
                </c:pt>
                <c:pt idx="73">
                  <c:v>0.0369212963</c:v>
                </c:pt>
                <c:pt idx="74">
                  <c:v>0.0370370373</c:v>
                </c:pt>
                <c:pt idx="75">
                  <c:v>0.0371527784</c:v>
                </c:pt>
                <c:pt idx="76">
                  <c:v>0.0372685194</c:v>
                </c:pt>
                <c:pt idx="77">
                  <c:v>0.0373842604</c:v>
                </c:pt>
                <c:pt idx="78">
                  <c:v>0.0375000015</c:v>
                </c:pt>
                <c:pt idx="79">
                  <c:v>0.0376157425</c:v>
                </c:pt>
                <c:pt idx="80">
                  <c:v>0.0377314799</c:v>
                </c:pt>
                <c:pt idx="81">
                  <c:v>0.0378472209</c:v>
                </c:pt>
                <c:pt idx="82">
                  <c:v>0.0379629619</c:v>
                </c:pt>
                <c:pt idx="83">
                  <c:v>0.038078703</c:v>
                </c:pt>
                <c:pt idx="84">
                  <c:v>0.038194444</c:v>
                </c:pt>
                <c:pt idx="85">
                  <c:v>0.0383101851</c:v>
                </c:pt>
                <c:pt idx="86">
                  <c:v>0.0384259261</c:v>
                </c:pt>
                <c:pt idx="87">
                  <c:v>0.0385416672</c:v>
                </c:pt>
                <c:pt idx="88">
                  <c:v>0.0386574082</c:v>
                </c:pt>
                <c:pt idx="89">
                  <c:v>0.0387731493</c:v>
                </c:pt>
                <c:pt idx="90">
                  <c:v>0.0388888903</c:v>
                </c:pt>
                <c:pt idx="91">
                  <c:v>0.0390046313</c:v>
                </c:pt>
                <c:pt idx="92">
                  <c:v>0.0391203687</c:v>
                </c:pt>
                <c:pt idx="93">
                  <c:v>0.0392361097</c:v>
                </c:pt>
                <c:pt idx="94">
                  <c:v>0.0393518507</c:v>
                </c:pt>
                <c:pt idx="95">
                  <c:v>0.0394675918</c:v>
                </c:pt>
                <c:pt idx="96">
                  <c:v>0.0395833328</c:v>
                </c:pt>
                <c:pt idx="97">
                  <c:v>0.0396990739</c:v>
                </c:pt>
                <c:pt idx="98">
                  <c:v>0.0398148149</c:v>
                </c:pt>
                <c:pt idx="99">
                  <c:v>0.039930556</c:v>
                </c:pt>
                <c:pt idx="100">
                  <c:v>0.040046297</c:v>
                </c:pt>
                <c:pt idx="101">
                  <c:v>0.0401620381</c:v>
                </c:pt>
                <c:pt idx="102">
                  <c:v>0.0402777791</c:v>
                </c:pt>
                <c:pt idx="103">
                  <c:v>0.0403935201</c:v>
                </c:pt>
                <c:pt idx="104">
                  <c:v>0.0405092575</c:v>
                </c:pt>
                <c:pt idx="105">
                  <c:v>0.0406249985</c:v>
                </c:pt>
                <c:pt idx="106">
                  <c:v>0.0407407396</c:v>
                </c:pt>
                <c:pt idx="107">
                  <c:v>0.0408564806</c:v>
                </c:pt>
                <c:pt idx="108">
                  <c:v>0.0409722216</c:v>
                </c:pt>
                <c:pt idx="109">
                  <c:v>0.0410879627</c:v>
                </c:pt>
                <c:pt idx="110">
                  <c:v>0.0412037037</c:v>
                </c:pt>
                <c:pt idx="111">
                  <c:v>0.0413194448</c:v>
                </c:pt>
                <c:pt idx="112">
                  <c:v>0.0414351858</c:v>
                </c:pt>
                <c:pt idx="113">
                  <c:v>0.0415509269</c:v>
                </c:pt>
                <c:pt idx="114">
                  <c:v>0.0416666679</c:v>
                </c:pt>
                <c:pt idx="115">
                  <c:v>0.041782409</c:v>
                </c:pt>
                <c:pt idx="116">
                  <c:v>0.04189815</c:v>
                </c:pt>
                <c:pt idx="117">
                  <c:v>0.0420138873</c:v>
                </c:pt>
                <c:pt idx="118">
                  <c:v>0.0421296284</c:v>
                </c:pt>
                <c:pt idx="119">
                  <c:v>0.0422453694</c:v>
                </c:pt>
                <c:pt idx="120">
                  <c:v>0.0423611104</c:v>
                </c:pt>
                <c:pt idx="121">
                  <c:v>0.0424768515</c:v>
                </c:pt>
                <c:pt idx="122">
                  <c:v>0.0425925925</c:v>
                </c:pt>
                <c:pt idx="123">
                  <c:v>0.0427083336</c:v>
                </c:pt>
                <c:pt idx="124">
                  <c:v>0.0428240746</c:v>
                </c:pt>
                <c:pt idx="125">
                  <c:v>0.0429398157</c:v>
                </c:pt>
                <c:pt idx="126">
                  <c:v>0.0430555567</c:v>
                </c:pt>
                <c:pt idx="127">
                  <c:v>0.0431712978</c:v>
                </c:pt>
                <c:pt idx="128">
                  <c:v>0.0432870388</c:v>
                </c:pt>
                <c:pt idx="129">
                  <c:v>0.0434027761</c:v>
                </c:pt>
                <c:pt idx="130">
                  <c:v>0.0435185172</c:v>
                </c:pt>
                <c:pt idx="131">
                  <c:v>0.0436342582</c:v>
                </c:pt>
                <c:pt idx="132">
                  <c:v>0.0437499993</c:v>
                </c:pt>
                <c:pt idx="133">
                  <c:v>0.0438657403</c:v>
                </c:pt>
                <c:pt idx="134">
                  <c:v>0.0439814813</c:v>
                </c:pt>
                <c:pt idx="135">
                  <c:v>0.0440972224</c:v>
                </c:pt>
                <c:pt idx="136">
                  <c:v>0.0442129634</c:v>
                </c:pt>
                <c:pt idx="137">
                  <c:v>0.0443287045</c:v>
                </c:pt>
                <c:pt idx="138">
                  <c:v>0.0444444455</c:v>
                </c:pt>
                <c:pt idx="139">
                  <c:v>0.0445601866</c:v>
                </c:pt>
                <c:pt idx="140">
                  <c:v>0.0446759276</c:v>
                </c:pt>
                <c:pt idx="141">
                  <c:v>0.0447916649</c:v>
                </c:pt>
                <c:pt idx="142">
                  <c:v>0.044907406</c:v>
                </c:pt>
                <c:pt idx="143">
                  <c:v>0.045023147</c:v>
                </c:pt>
                <c:pt idx="144">
                  <c:v>0.0451388881</c:v>
                </c:pt>
                <c:pt idx="145">
                  <c:v>0.0452546291</c:v>
                </c:pt>
                <c:pt idx="146">
                  <c:v>0.0453703701</c:v>
                </c:pt>
                <c:pt idx="147">
                  <c:v>0.0454861112</c:v>
                </c:pt>
                <c:pt idx="148">
                  <c:v>0.04560185185185186</c:v>
                </c:pt>
                <c:pt idx="149">
                  <c:v>0.0457175933</c:v>
                </c:pt>
                <c:pt idx="150">
                  <c:v>0.0458333343</c:v>
                </c:pt>
                <c:pt idx="151">
                  <c:v>0.0459490754</c:v>
                </c:pt>
                <c:pt idx="152">
                  <c:v>0.0460648164</c:v>
                </c:pt>
                <c:pt idx="153">
                  <c:v>0.0461805537</c:v>
                </c:pt>
                <c:pt idx="154">
                  <c:v>0.0462962948</c:v>
                </c:pt>
                <c:pt idx="155">
                  <c:v>0.0464120358</c:v>
                </c:pt>
                <c:pt idx="156">
                  <c:v>0.0465277769</c:v>
                </c:pt>
                <c:pt idx="157">
                  <c:v>0.0466435179</c:v>
                </c:pt>
                <c:pt idx="158">
                  <c:v>0.046759259</c:v>
                </c:pt>
                <c:pt idx="159">
                  <c:v>0.046875</c:v>
                </c:pt>
                <c:pt idx="160">
                  <c:v>0.046990741</c:v>
                </c:pt>
                <c:pt idx="161">
                  <c:v>0.0471064821</c:v>
                </c:pt>
                <c:pt idx="162">
                  <c:v>0.0472222231</c:v>
                </c:pt>
                <c:pt idx="163">
                  <c:v>0.0473379642</c:v>
                </c:pt>
                <c:pt idx="164">
                  <c:v>0.0474537052</c:v>
                </c:pt>
                <c:pt idx="165">
                  <c:v>0.0475694463</c:v>
                </c:pt>
                <c:pt idx="166">
                  <c:v>0.0476851836</c:v>
                </c:pt>
                <c:pt idx="167">
                  <c:v>0.0478009246</c:v>
                </c:pt>
                <c:pt idx="168">
                  <c:v>0.0479166657</c:v>
                </c:pt>
                <c:pt idx="169">
                  <c:v>0.0480324067</c:v>
                </c:pt>
                <c:pt idx="170">
                  <c:v>0.0481481478</c:v>
                </c:pt>
                <c:pt idx="171">
                  <c:v>0.0482638888</c:v>
                </c:pt>
                <c:pt idx="172">
                  <c:v>0.0483796299</c:v>
                </c:pt>
                <c:pt idx="173">
                  <c:v>0.0484953709</c:v>
                </c:pt>
                <c:pt idx="174">
                  <c:v>0.0486111119</c:v>
                </c:pt>
                <c:pt idx="175">
                  <c:v>0.048726853</c:v>
                </c:pt>
                <c:pt idx="176">
                  <c:v>0.048842594</c:v>
                </c:pt>
                <c:pt idx="177">
                  <c:v>0.0489583351</c:v>
                </c:pt>
                <c:pt idx="178">
                  <c:v>0.0490740724</c:v>
                </c:pt>
                <c:pt idx="179">
                  <c:v>0.0491898134</c:v>
                </c:pt>
                <c:pt idx="180">
                  <c:v>0.0493055545</c:v>
                </c:pt>
                <c:pt idx="181">
                  <c:v>0.0494212955</c:v>
                </c:pt>
                <c:pt idx="182">
                  <c:v>0.0495370366</c:v>
                </c:pt>
                <c:pt idx="183">
                  <c:v>0.0496527776</c:v>
                </c:pt>
                <c:pt idx="184">
                  <c:v>0.0497685187</c:v>
                </c:pt>
                <c:pt idx="185">
                  <c:v>0.0498842597</c:v>
                </c:pt>
                <c:pt idx="186">
                  <c:v>0.0500000007</c:v>
                </c:pt>
                <c:pt idx="187">
                  <c:v>0.0501157418</c:v>
                </c:pt>
                <c:pt idx="188">
                  <c:v>0.0502314828</c:v>
                </c:pt>
                <c:pt idx="189">
                  <c:v>0.0503472239</c:v>
                </c:pt>
                <c:pt idx="190">
                  <c:v>0.0504629612</c:v>
                </c:pt>
                <c:pt idx="191">
                  <c:v>0.0505787022</c:v>
                </c:pt>
                <c:pt idx="192">
                  <c:v>0.0506944433</c:v>
                </c:pt>
                <c:pt idx="193">
                  <c:v>0.0508101843</c:v>
                </c:pt>
                <c:pt idx="194">
                  <c:v>0.0509259254</c:v>
                </c:pt>
                <c:pt idx="195">
                  <c:v>0.0510416664</c:v>
                </c:pt>
                <c:pt idx="196">
                  <c:v>0.0511574075</c:v>
                </c:pt>
                <c:pt idx="197">
                  <c:v>0.0512731485</c:v>
                </c:pt>
                <c:pt idx="198">
                  <c:v>0.0513888896</c:v>
                </c:pt>
                <c:pt idx="199">
                  <c:v>0.0515046306</c:v>
                </c:pt>
                <c:pt idx="200">
                  <c:v>0.0516203716</c:v>
                </c:pt>
                <c:pt idx="201">
                  <c:v>0.0517361127</c:v>
                </c:pt>
                <c:pt idx="202">
                  <c:v>0.05185185</c:v>
                </c:pt>
                <c:pt idx="203">
                  <c:v>0.051967591</c:v>
                </c:pt>
                <c:pt idx="204">
                  <c:v>0.0520833321</c:v>
                </c:pt>
                <c:pt idx="205">
                  <c:v>0.0521990731</c:v>
                </c:pt>
                <c:pt idx="206">
                  <c:v>0.0523148142</c:v>
                </c:pt>
                <c:pt idx="207">
                  <c:v>0.0524305552</c:v>
                </c:pt>
                <c:pt idx="208">
                  <c:v>0.0525462963</c:v>
                </c:pt>
                <c:pt idx="209">
                  <c:v>0.0526620373</c:v>
                </c:pt>
                <c:pt idx="210">
                  <c:v>0.0527777784</c:v>
                </c:pt>
                <c:pt idx="211">
                  <c:v>0.0528935194</c:v>
                </c:pt>
                <c:pt idx="212">
                  <c:v>0.0530092604</c:v>
                </c:pt>
                <c:pt idx="213">
                  <c:v>0.0531250015</c:v>
                </c:pt>
                <c:pt idx="214">
                  <c:v>0.0532407425</c:v>
                </c:pt>
                <c:pt idx="215">
                  <c:v>0.0533564799</c:v>
                </c:pt>
                <c:pt idx="216">
                  <c:v>0.0534722209</c:v>
                </c:pt>
                <c:pt idx="217">
                  <c:v>0.0535879619</c:v>
                </c:pt>
                <c:pt idx="218">
                  <c:v>0.053703703</c:v>
                </c:pt>
                <c:pt idx="219">
                  <c:v>0.053819444</c:v>
                </c:pt>
                <c:pt idx="220">
                  <c:v>0.0539351851</c:v>
                </c:pt>
                <c:pt idx="221">
                  <c:v>0.0540509261</c:v>
                </c:pt>
                <c:pt idx="222">
                  <c:v>0.0541666672</c:v>
                </c:pt>
                <c:pt idx="223">
                  <c:v>0.0542824082</c:v>
                </c:pt>
                <c:pt idx="224">
                  <c:v>0.0543981493</c:v>
                </c:pt>
                <c:pt idx="225">
                  <c:v>0.0545138903</c:v>
                </c:pt>
                <c:pt idx="226">
                  <c:v>0.0546296313</c:v>
                </c:pt>
                <c:pt idx="227">
                  <c:v>0.0547453687</c:v>
                </c:pt>
                <c:pt idx="228">
                  <c:v>0.0548611097</c:v>
                </c:pt>
                <c:pt idx="229">
                  <c:v>0.0549768507</c:v>
                </c:pt>
                <c:pt idx="230">
                  <c:v>0.0550925918</c:v>
                </c:pt>
                <c:pt idx="231">
                  <c:v>0.0552083328</c:v>
                </c:pt>
                <c:pt idx="232">
                  <c:v>0.0553240739</c:v>
                </c:pt>
                <c:pt idx="233">
                  <c:v>0.0554398149</c:v>
                </c:pt>
                <c:pt idx="234">
                  <c:v>0.055555556</c:v>
                </c:pt>
                <c:pt idx="235">
                  <c:v>0.055671297</c:v>
                </c:pt>
                <c:pt idx="236">
                  <c:v>0.0557870381</c:v>
                </c:pt>
                <c:pt idx="237">
                  <c:v>0.0559027791</c:v>
                </c:pt>
                <c:pt idx="238">
                  <c:v>0.0560185201</c:v>
                </c:pt>
                <c:pt idx="239">
                  <c:v>0.0561342575</c:v>
                </c:pt>
                <c:pt idx="240">
                  <c:v>0.0562499985</c:v>
                </c:pt>
                <c:pt idx="241">
                  <c:v>0.0563657396</c:v>
                </c:pt>
                <c:pt idx="242">
                  <c:v>0.0564814806</c:v>
                </c:pt>
                <c:pt idx="243">
                  <c:v>0.0565972216</c:v>
                </c:pt>
                <c:pt idx="244">
                  <c:v>0.0567129627</c:v>
                </c:pt>
                <c:pt idx="245">
                  <c:v>0.0568287037</c:v>
                </c:pt>
                <c:pt idx="246">
                  <c:v>0.0569444448</c:v>
                </c:pt>
                <c:pt idx="247">
                  <c:v>0.0570601858</c:v>
                </c:pt>
                <c:pt idx="248">
                  <c:v>0.0571759269</c:v>
                </c:pt>
                <c:pt idx="249">
                  <c:v>0.0572916679</c:v>
                </c:pt>
                <c:pt idx="250">
                  <c:v>0.057407409</c:v>
                </c:pt>
                <c:pt idx="251">
                  <c:v>0.05752315</c:v>
                </c:pt>
                <c:pt idx="252">
                  <c:v>0.0576388873</c:v>
                </c:pt>
                <c:pt idx="253">
                  <c:v>0.0577546284</c:v>
                </c:pt>
                <c:pt idx="254">
                  <c:v>0.0578703694</c:v>
                </c:pt>
                <c:pt idx="255">
                  <c:v>0.0579861104</c:v>
                </c:pt>
                <c:pt idx="256">
                  <c:v>0.0581018515</c:v>
                </c:pt>
                <c:pt idx="257">
                  <c:v>0.0582175925</c:v>
                </c:pt>
                <c:pt idx="258">
                  <c:v>0.0583333336</c:v>
                </c:pt>
                <c:pt idx="259">
                  <c:v>0.0584490746</c:v>
                </c:pt>
                <c:pt idx="260">
                  <c:v>0.0585648157</c:v>
                </c:pt>
                <c:pt idx="261">
                  <c:v>0.0586805567</c:v>
                </c:pt>
                <c:pt idx="262">
                  <c:v>0.0587962978</c:v>
                </c:pt>
                <c:pt idx="263">
                  <c:v>0.0589120388</c:v>
                </c:pt>
                <c:pt idx="264">
                  <c:v>0.0590277761</c:v>
                </c:pt>
                <c:pt idx="265">
                  <c:v>0.0591435172</c:v>
                </c:pt>
                <c:pt idx="266">
                  <c:v>0.0592592582</c:v>
                </c:pt>
                <c:pt idx="267">
                  <c:v>0.0593749993</c:v>
                </c:pt>
                <c:pt idx="268">
                  <c:v>0.0594907403</c:v>
                </c:pt>
                <c:pt idx="269">
                  <c:v>0.0596064813</c:v>
                </c:pt>
                <c:pt idx="270">
                  <c:v>0.0597222224</c:v>
                </c:pt>
                <c:pt idx="271">
                  <c:v>0.0598379634</c:v>
                </c:pt>
                <c:pt idx="272">
                  <c:v>0.0599537045</c:v>
                </c:pt>
                <c:pt idx="273">
                  <c:v>0.0600694455</c:v>
                </c:pt>
                <c:pt idx="274">
                  <c:v>0.0601851866</c:v>
                </c:pt>
                <c:pt idx="275">
                  <c:v>0.0603009276</c:v>
                </c:pt>
                <c:pt idx="276">
                  <c:v>0.0604166649</c:v>
                </c:pt>
                <c:pt idx="277">
                  <c:v>0.060532406</c:v>
                </c:pt>
                <c:pt idx="278">
                  <c:v>0.060648147</c:v>
                </c:pt>
                <c:pt idx="279">
                  <c:v>0.0607638881</c:v>
                </c:pt>
                <c:pt idx="280">
                  <c:v>0.0608796291</c:v>
                </c:pt>
                <c:pt idx="281">
                  <c:v>0.0609953701</c:v>
                </c:pt>
                <c:pt idx="282">
                  <c:v>0.0611111112</c:v>
                </c:pt>
                <c:pt idx="283">
                  <c:v>0.0612268522</c:v>
                </c:pt>
                <c:pt idx="284">
                  <c:v>0.0613425933</c:v>
                </c:pt>
                <c:pt idx="285">
                  <c:v>0.0614583343</c:v>
                </c:pt>
                <c:pt idx="286">
                  <c:v>0.0615740754</c:v>
                </c:pt>
                <c:pt idx="287">
                  <c:v>0.0616898164</c:v>
                </c:pt>
                <c:pt idx="288">
                  <c:v>0.0618055537</c:v>
                </c:pt>
                <c:pt idx="289">
                  <c:v>0.0619212948</c:v>
                </c:pt>
                <c:pt idx="290">
                  <c:v>0.0620370358</c:v>
                </c:pt>
                <c:pt idx="291">
                  <c:v>0.0621527769</c:v>
                </c:pt>
                <c:pt idx="292">
                  <c:v>0.0622685179</c:v>
                </c:pt>
                <c:pt idx="293">
                  <c:v>0.062384259</c:v>
                </c:pt>
                <c:pt idx="294">
                  <c:v>0.0625</c:v>
                </c:pt>
                <c:pt idx="295">
                  <c:v>0.0626157373</c:v>
                </c:pt>
                <c:pt idx="296">
                  <c:v>0.0627314821</c:v>
                </c:pt>
                <c:pt idx="297">
                  <c:v>0.0628472194</c:v>
                </c:pt>
                <c:pt idx="298">
                  <c:v>0.0629629642</c:v>
                </c:pt>
                <c:pt idx="299">
                  <c:v>0.0630787015</c:v>
                </c:pt>
                <c:pt idx="300">
                  <c:v>0.0631944463</c:v>
                </c:pt>
                <c:pt idx="301">
                  <c:v>0.0633101836</c:v>
                </c:pt>
                <c:pt idx="302">
                  <c:v>0.0634259284</c:v>
                </c:pt>
                <c:pt idx="303">
                  <c:v>0.0635416657</c:v>
                </c:pt>
                <c:pt idx="304">
                  <c:v>0.0636574104</c:v>
                </c:pt>
                <c:pt idx="305">
                  <c:v>0.0637731478</c:v>
                </c:pt>
                <c:pt idx="306">
                  <c:v>0.0638888925</c:v>
                </c:pt>
                <c:pt idx="307">
                  <c:v>0.0640046299</c:v>
                </c:pt>
                <c:pt idx="308">
                  <c:v>0.0641203672</c:v>
                </c:pt>
                <c:pt idx="309">
                  <c:v>0.0642361119</c:v>
                </c:pt>
                <c:pt idx="310">
                  <c:v>0.0643518493</c:v>
                </c:pt>
                <c:pt idx="311">
                  <c:v>0.064467594</c:v>
                </c:pt>
                <c:pt idx="312">
                  <c:v>0.0645833313</c:v>
                </c:pt>
                <c:pt idx="313">
                  <c:v>0.0646990761</c:v>
                </c:pt>
                <c:pt idx="314">
                  <c:v>0.0648148134</c:v>
                </c:pt>
                <c:pt idx="315">
                  <c:v>0.0649305582</c:v>
                </c:pt>
                <c:pt idx="316">
                  <c:v>0.0650462955</c:v>
                </c:pt>
                <c:pt idx="317">
                  <c:v>0.0651620403</c:v>
                </c:pt>
                <c:pt idx="318">
                  <c:v>0.0652777776</c:v>
                </c:pt>
                <c:pt idx="319">
                  <c:v>0.0653935149</c:v>
                </c:pt>
                <c:pt idx="320">
                  <c:v>0.0655092597</c:v>
                </c:pt>
                <c:pt idx="321">
                  <c:v>0.065624997</c:v>
                </c:pt>
                <c:pt idx="322">
                  <c:v>0.0657407418</c:v>
                </c:pt>
                <c:pt idx="323">
                  <c:v>0.0658564791</c:v>
                </c:pt>
                <c:pt idx="324">
                  <c:v>0.0659722239</c:v>
                </c:pt>
                <c:pt idx="325">
                  <c:v>0.0660879612</c:v>
                </c:pt>
                <c:pt idx="326">
                  <c:v>0.066203706</c:v>
                </c:pt>
                <c:pt idx="327">
                  <c:v>0.0663194433</c:v>
                </c:pt>
                <c:pt idx="328">
                  <c:v>0.0664351881</c:v>
                </c:pt>
                <c:pt idx="329">
                  <c:v>0.0665509254</c:v>
                </c:pt>
                <c:pt idx="330">
                  <c:v>0.0666666701</c:v>
                </c:pt>
                <c:pt idx="331">
                  <c:v>0.0667824075</c:v>
                </c:pt>
                <c:pt idx="332">
                  <c:v>0.0668981448</c:v>
                </c:pt>
                <c:pt idx="333">
                  <c:v>0.0670138896</c:v>
                </c:pt>
                <c:pt idx="334">
                  <c:v>0.0671296269</c:v>
                </c:pt>
                <c:pt idx="335">
                  <c:v>0.0672453716</c:v>
                </c:pt>
                <c:pt idx="336">
                  <c:v>0.067361109</c:v>
                </c:pt>
                <c:pt idx="337">
                  <c:v>0.0674768537</c:v>
                </c:pt>
                <c:pt idx="338">
                  <c:v>0.067592591</c:v>
                </c:pt>
                <c:pt idx="339">
                  <c:v>0.0677083358</c:v>
                </c:pt>
                <c:pt idx="340">
                  <c:v>0.0678240731</c:v>
                </c:pt>
                <c:pt idx="341">
                  <c:v>0.0679398179</c:v>
                </c:pt>
                <c:pt idx="342">
                  <c:v>0.0680555552</c:v>
                </c:pt>
                <c:pt idx="343">
                  <c:v>0.0681713</c:v>
                </c:pt>
                <c:pt idx="344">
                  <c:v>0.0682870373</c:v>
                </c:pt>
                <c:pt idx="345">
                  <c:v>0.0684027746</c:v>
                </c:pt>
                <c:pt idx="346">
                  <c:v>0.0685185194</c:v>
                </c:pt>
                <c:pt idx="347">
                  <c:v>0.0686342567</c:v>
                </c:pt>
                <c:pt idx="348">
                  <c:v>0.0687500015</c:v>
                </c:pt>
                <c:pt idx="349">
                  <c:v>0.0688657388</c:v>
                </c:pt>
                <c:pt idx="350">
                  <c:v>0.0689814836</c:v>
                </c:pt>
                <c:pt idx="351">
                  <c:v>0.0690972209</c:v>
                </c:pt>
                <c:pt idx="352">
                  <c:v>0.0692129657</c:v>
                </c:pt>
                <c:pt idx="353">
                  <c:v>0.069328703</c:v>
                </c:pt>
                <c:pt idx="354">
                  <c:v>0.0694444478</c:v>
                </c:pt>
                <c:pt idx="355">
                  <c:v>0.0695601851</c:v>
                </c:pt>
                <c:pt idx="356">
                  <c:v>0.0696759224</c:v>
                </c:pt>
                <c:pt idx="357">
                  <c:v>0.0697916672</c:v>
                </c:pt>
                <c:pt idx="358">
                  <c:v>0.0699074045</c:v>
                </c:pt>
                <c:pt idx="359">
                  <c:v>0.0700231493</c:v>
                </c:pt>
                <c:pt idx="360">
                  <c:v>0.0701388866</c:v>
                </c:pt>
                <c:pt idx="361">
                  <c:v>0.0702546313</c:v>
                </c:pt>
                <c:pt idx="362">
                  <c:v>0.0703703687</c:v>
                </c:pt>
                <c:pt idx="363">
                  <c:v>0.0704861134</c:v>
                </c:pt>
                <c:pt idx="364">
                  <c:v>0.0706018507</c:v>
                </c:pt>
                <c:pt idx="365">
                  <c:v>0.0707175955</c:v>
                </c:pt>
                <c:pt idx="366">
                  <c:v>0.0708333328</c:v>
                </c:pt>
                <c:pt idx="367">
                  <c:v>0.0709490776</c:v>
                </c:pt>
                <c:pt idx="368">
                  <c:v>0.0710648149</c:v>
                </c:pt>
                <c:pt idx="369">
                  <c:v>0.0711805522</c:v>
                </c:pt>
                <c:pt idx="370">
                  <c:v>0.071296297</c:v>
                </c:pt>
                <c:pt idx="371">
                  <c:v>0.0714120343</c:v>
                </c:pt>
                <c:pt idx="372">
                  <c:v>0.0715277791</c:v>
                </c:pt>
                <c:pt idx="373">
                  <c:v>0.0716435164</c:v>
                </c:pt>
                <c:pt idx="374">
                  <c:v>0.0717592612</c:v>
                </c:pt>
                <c:pt idx="375">
                  <c:v>0.0718749985</c:v>
                </c:pt>
                <c:pt idx="376">
                  <c:v>0.0719907433</c:v>
                </c:pt>
                <c:pt idx="377">
                  <c:v>0.0721064806</c:v>
                </c:pt>
                <c:pt idx="378">
                  <c:v>0.0722222254</c:v>
                </c:pt>
                <c:pt idx="379">
                  <c:v>0.0723379627</c:v>
                </c:pt>
                <c:pt idx="380">
                  <c:v>0.0724537</c:v>
                </c:pt>
                <c:pt idx="381">
                  <c:v>0.0725694448</c:v>
                </c:pt>
                <c:pt idx="382">
                  <c:v>0.0726851821</c:v>
                </c:pt>
                <c:pt idx="383">
                  <c:v>0.0728009269</c:v>
                </c:pt>
                <c:pt idx="384">
                  <c:v>0.0729166642</c:v>
                </c:pt>
                <c:pt idx="385">
                  <c:v>0.073032409</c:v>
                </c:pt>
                <c:pt idx="386">
                  <c:v>0.0731481463</c:v>
                </c:pt>
                <c:pt idx="387">
                  <c:v>0.073263891</c:v>
                </c:pt>
                <c:pt idx="388">
                  <c:v>0.0733796284</c:v>
                </c:pt>
                <c:pt idx="389">
                  <c:v>0.0734953731</c:v>
                </c:pt>
                <c:pt idx="390">
                  <c:v>0.0736111104</c:v>
                </c:pt>
                <c:pt idx="391">
                  <c:v>0.0737268552</c:v>
                </c:pt>
                <c:pt idx="392">
                  <c:v>0.0738425925</c:v>
                </c:pt>
                <c:pt idx="393">
                  <c:v>0.0739583299</c:v>
                </c:pt>
                <c:pt idx="394">
                  <c:v>0.0740740746</c:v>
                </c:pt>
                <c:pt idx="395">
                  <c:v>0.0741898119</c:v>
                </c:pt>
                <c:pt idx="396">
                  <c:v>0.0743055567</c:v>
                </c:pt>
                <c:pt idx="397">
                  <c:v>0.074421294</c:v>
                </c:pt>
                <c:pt idx="398">
                  <c:v>0.0745370388</c:v>
                </c:pt>
                <c:pt idx="399">
                  <c:v>0.0746527761</c:v>
                </c:pt>
                <c:pt idx="400">
                  <c:v>0.0747685209</c:v>
                </c:pt>
                <c:pt idx="401">
                  <c:v>0.0748842582</c:v>
                </c:pt>
                <c:pt idx="402">
                  <c:v>0.075000003</c:v>
                </c:pt>
                <c:pt idx="403">
                  <c:v>0.0751157403</c:v>
                </c:pt>
                <c:pt idx="404">
                  <c:v>0.0752314851</c:v>
                </c:pt>
                <c:pt idx="405">
                  <c:v>0.0753472224</c:v>
                </c:pt>
                <c:pt idx="406">
                  <c:v>0.0754629597</c:v>
                </c:pt>
                <c:pt idx="407">
                  <c:v>0.0755787045</c:v>
                </c:pt>
                <c:pt idx="408">
                  <c:v>0.0756944418</c:v>
                </c:pt>
                <c:pt idx="409">
                  <c:v>0.0758101866</c:v>
                </c:pt>
                <c:pt idx="410">
                  <c:v>0.0759259239</c:v>
                </c:pt>
                <c:pt idx="411">
                  <c:v>0.0760416687</c:v>
                </c:pt>
                <c:pt idx="412">
                  <c:v>0.076157406</c:v>
                </c:pt>
                <c:pt idx="413">
                  <c:v>0.0762731507</c:v>
                </c:pt>
                <c:pt idx="414">
                  <c:v>0.0763888881</c:v>
                </c:pt>
                <c:pt idx="415">
                  <c:v>0.0765046328</c:v>
                </c:pt>
                <c:pt idx="416">
                  <c:v>0.0766203701</c:v>
                </c:pt>
                <c:pt idx="417">
                  <c:v>0.0767361075</c:v>
                </c:pt>
                <c:pt idx="418">
                  <c:v>0.0768518522</c:v>
                </c:pt>
                <c:pt idx="419">
                  <c:v>0.0769675896</c:v>
                </c:pt>
                <c:pt idx="420">
                  <c:v>0.0770833343</c:v>
                </c:pt>
                <c:pt idx="421">
                  <c:v>0.0771990716</c:v>
                </c:pt>
                <c:pt idx="422">
                  <c:v>0.0773148164</c:v>
                </c:pt>
                <c:pt idx="423">
                  <c:v>0.0774305537</c:v>
                </c:pt>
                <c:pt idx="424">
                  <c:v>0.0775462985</c:v>
                </c:pt>
                <c:pt idx="425">
                  <c:v>0.0776620358</c:v>
                </c:pt>
                <c:pt idx="426">
                  <c:v>0.0777777806</c:v>
                </c:pt>
                <c:pt idx="427">
                  <c:v>0.0778935179</c:v>
                </c:pt>
                <c:pt idx="428">
                  <c:v>0.0780092627</c:v>
                </c:pt>
                <c:pt idx="429">
                  <c:v>0.078125</c:v>
                </c:pt>
                <c:pt idx="430">
                  <c:v>0.0782407373</c:v>
                </c:pt>
                <c:pt idx="431">
                  <c:v>0.0783564821</c:v>
                </c:pt>
                <c:pt idx="432">
                  <c:v>0.0784722194</c:v>
                </c:pt>
                <c:pt idx="433">
                  <c:v>0.0785879642</c:v>
                </c:pt>
                <c:pt idx="434">
                  <c:v>0.0787037015</c:v>
                </c:pt>
                <c:pt idx="435">
                  <c:v>0.0788194463</c:v>
                </c:pt>
                <c:pt idx="436">
                  <c:v>0.0789351836</c:v>
                </c:pt>
                <c:pt idx="437">
                  <c:v>0.0790509284</c:v>
                </c:pt>
                <c:pt idx="438">
                  <c:v>0.0791666657</c:v>
                </c:pt>
                <c:pt idx="439">
                  <c:v>0.0792824104</c:v>
                </c:pt>
                <c:pt idx="440">
                  <c:v>0.0793981478</c:v>
                </c:pt>
                <c:pt idx="441">
                  <c:v>0.0795138925</c:v>
                </c:pt>
                <c:pt idx="442">
                  <c:v>0.0796296299</c:v>
                </c:pt>
                <c:pt idx="443">
                  <c:v>0.0797453672</c:v>
                </c:pt>
                <c:pt idx="444">
                  <c:v>0.0798611119</c:v>
                </c:pt>
                <c:pt idx="445">
                  <c:v>0.0799768493</c:v>
                </c:pt>
                <c:pt idx="446">
                  <c:v>0.080092594</c:v>
                </c:pt>
                <c:pt idx="447">
                  <c:v>0.0802083313</c:v>
                </c:pt>
                <c:pt idx="448">
                  <c:v>0.0803240761</c:v>
                </c:pt>
                <c:pt idx="449">
                  <c:v>0.0804398134</c:v>
                </c:pt>
                <c:pt idx="450">
                  <c:v>0.0805555582</c:v>
                </c:pt>
                <c:pt idx="451">
                  <c:v>0.0806712955</c:v>
                </c:pt>
                <c:pt idx="452">
                  <c:v>0.0807870403</c:v>
                </c:pt>
                <c:pt idx="453">
                  <c:v>0.0809027776</c:v>
                </c:pt>
                <c:pt idx="454">
                  <c:v>0.0810185149</c:v>
                </c:pt>
                <c:pt idx="455">
                  <c:v>0.0811342597</c:v>
                </c:pt>
                <c:pt idx="456">
                  <c:v>0.081249997</c:v>
                </c:pt>
                <c:pt idx="457">
                  <c:v>0.0813657418</c:v>
                </c:pt>
                <c:pt idx="458">
                  <c:v>0.0814814791</c:v>
                </c:pt>
                <c:pt idx="459">
                  <c:v>0.0815972239</c:v>
                </c:pt>
                <c:pt idx="460">
                  <c:v>0.0817129612</c:v>
                </c:pt>
                <c:pt idx="461">
                  <c:v>0.081828706</c:v>
                </c:pt>
                <c:pt idx="462">
                  <c:v>0.0819444433</c:v>
                </c:pt>
                <c:pt idx="463">
                  <c:v>0.0820601881</c:v>
                </c:pt>
                <c:pt idx="464">
                  <c:v>0.0821759254</c:v>
                </c:pt>
                <c:pt idx="465">
                  <c:v>0.0822916701</c:v>
                </c:pt>
                <c:pt idx="466">
                  <c:v>0.0824074075</c:v>
                </c:pt>
                <c:pt idx="467">
                  <c:v>0.0825231448</c:v>
                </c:pt>
                <c:pt idx="468">
                  <c:v>0.0826388896</c:v>
                </c:pt>
                <c:pt idx="469">
                  <c:v>0.0827546269</c:v>
                </c:pt>
                <c:pt idx="470">
                  <c:v>0.0828703716</c:v>
                </c:pt>
                <c:pt idx="471">
                  <c:v>0.082986109</c:v>
                </c:pt>
                <c:pt idx="472">
                  <c:v>0.0831018537</c:v>
                </c:pt>
                <c:pt idx="473">
                  <c:v>0.083217591</c:v>
                </c:pt>
                <c:pt idx="474">
                  <c:v>0.0833333358</c:v>
                </c:pt>
                <c:pt idx="475">
                  <c:v>0.0834490731</c:v>
                </c:pt>
                <c:pt idx="476">
                  <c:v>0.0835648179</c:v>
                </c:pt>
                <c:pt idx="477">
                  <c:v>0.0836805552</c:v>
                </c:pt>
                <c:pt idx="478">
                  <c:v>0.0837963</c:v>
                </c:pt>
                <c:pt idx="479">
                  <c:v>0.0839120373</c:v>
                </c:pt>
                <c:pt idx="480">
                  <c:v>0.0840277746</c:v>
                </c:pt>
                <c:pt idx="481">
                  <c:v>0.0841435194</c:v>
                </c:pt>
                <c:pt idx="482">
                  <c:v>0.0842592567</c:v>
                </c:pt>
                <c:pt idx="483">
                  <c:v>0.0843750015</c:v>
                </c:pt>
                <c:pt idx="484">
                  <c:v>0.0844907388</c:v>
                </c:pt>
                <c:pt idx="485">
                  <c:v>0.0846064836</c:v>
                </c:pt>
                <c:pt idx="486">
                  <c:v>0.0847222209</c:v>
                </c:pt>
                <c:pt idx="487">
                  <c:v>0.0848379657</c:v>
                </c:pt>
                <c:pt idx="488">
                  <c:v>0.084953703</c:v>
                </c:pt>
                <c:pt idx="489">
                  <c:v>0.0850694478</c:v>
                </c:pt>
                <c:pt idx="490">
                  <c:v>0.0851851851</c:v>
                </c:pt>
                <c:pt idx="491">
                  <c:v>0.0853009224</c:v>
                </c:pt>
                <c:pt idx="492">
                  <c:v>0.0854166672</c:v>
                </c:pt>
                <c:pt idx="493">
                  <c:v>0.0855324045</c:v>
                </c:pt>
                <c:pt idx="494">
                  <c:v>0.0856481493</c:v>
                </c:pt>
                <c:pt idx="495">
                  <c:v>0.0857638866</c:v>
                </c:pt>
                <c:pt idx="496">
                  <c:v>0.0858796313</c:v>
                </c:pt>
                <c:pt idx="497">
                  <c:v>0.0859953687</c:v>
                </c:pt>
                <c:pt idx="498">
                  <c:v>0.0861111134</c:v>
                </c:pt>
                <c:pt idx="499">
                  <c:v>0.0862268507</c:v>
                </c:pt>
                <c:pt idx="500">
                  <c:v>0.0863425955</c:v>
                </c:pt>
                <c:pt idx="501">
                  <c:v>0.0864583328</c:v>
                </c:pt>
                <c:pt idx="502">
                  <c:v>0.0865740776</c:v>
                </c:pt>
                <c:pt idx="503">
                  <c:v>0.0866898149</c:v>
                </c:pt>
                <c:pt idx="504">
                  <c:v>0.0868055522</c:v>
                </c:pt>
                <c:pt idx="505">
                  <c:v>0.086921297</c:v>
                </c:pt>
                <c:pt idx="506">
                  <c:v>0.0870370343</c:v>
                </c:pt>
                <c:pt idx="507">
                  <c:v>0.0871527791</c:v>
                </c:pt>
                <c:pt idx="508">
                  <c:v>0.0872685164</c:v>
                </c:pt>
                <c:pt idx="509">
                  <c:v>0.0873842612</c:v>
                </c:pt>
                <c:pt idx="510">
                  <c:v>0.0874999985</c:v>
                </c:pt>
                <c:pt idx="511">
                  <c:v>0.0876157433</c:v>
                </c:pt>
                <c:pt idx="512">
                  <c:v>0.0877314806</c:v>
                </c:pt>
                <c:pt idx="513">
                  <c:v>0.0878472254</c:v>
                </c:pt>
                <c:pt idx="514">
                  <c:v>0.0879629627</c:v>
                </c:pt>
                <c:pt idx="515">
                  <c:v>0.0880787</c:v>
                </c:pt>
                <c:pt idx="516">
                  <c:v>0.0881944448</c:v>
                </c:pt>
                <c:pt idx="517">
                  <c:v>0.0883101821</c:v>
                </c:pt>
                <c:pt idx="518">
                  <c:v>0.0884259269</c:v>
                </c:pt>
                <c:pt idx="519">
                  <c:v>0.0885416642</c:v>
                </c:pt>
                <c:pt idx="520">
                  <c:v>0.088657409</c:v>
                </c:pt>
                <c:pt idx="521">
                  <c:v>0.0887731463</c:v>
                </c:pt>
                <c:pt idx="522">
                  <c:v>0.088888891</c:v>
                </c:pt>
                <c:pt idx="523">
                  <c:v>0.0890046284</c:v>
                </c:pt>
                <c:pt idx="524">
                  <c:v>0.0891203731</c:v>
                </c:pt>
                <c:pt idx="525">
                  <c:v>0.0892361104</c:v>
                </c:pt>
                <c:pt idx="526">
                  <c:v>0.0893518552</c:v>
                </c:pt>
                <c:pt idx="527">
                  <c:v>0.0894675925</c:v>
                </c:pt>
                <c:pt idx="528">
                  <c:v>0.0895833299</c:v>
                </c:pt>
                <c:pt idx="529">
                  <c:v>0.0896990746</c:v>
                </c:pt>
                <c:pt idx="530">
                  <c:v>0.0898148119</c:v>
                </c:pt>
                <c:pt idx="531">
                  <c:v>0.0899305567</c:v>
                </c:pt>
                <c:pt idx="532">
                  <c:v>0.090046294</c:v>
                </c:pt>
                <c:pt idx="533">
                  <c:v>0.0901620388</c:v>
                </c:pt>
                <c:pt idx="534">
                  <c:v>0.0902777761</c:v>
                </c:pt>
                <c:pt idx="535">
                  <c:v>0.0903935209</c:v>
                </c:pt>
                <c:pt idx="536">
                  <c:v>0.0905092582</c:v>
                </c:pt>
                <c:pt idx="537">
                  <c:v>0.090625003</c:v>
                </c:pt>
                <c:pt idx="538">
                  <c:v>0.0907407403</c:v>
                </c:pt>
                <c:pt idx="539">
                  <c:v>0.0908564851</c:v>
                </c:pt>
                <c:pt idx="540">
                  <c:v>0.0909722224</c:v>
                </c:pt>
                <c:pt idx="541">
                  <c:v>0.0910879597</c:v>
                </c:pt>
                <c:pt idx="542">
                  <c:v>0.0912037045</c:v>
                </c:pt>
                <c:pt idx="543">
                  <c:v>0.0913194418</c:v>
                </c:pt>
                <c:pt idx="544">
                  <c:v>0.0914351866</c:v>
                </c:pt>
                <c:pt idx="545">
                  <c:v>0.0915509239</c:v>
                </c:pt>
                <c:pt idx="546">
                  <c:v>0.0916666687</c:v>
                </c:pt>
                <c:pt idx="547">
                  <c:v>0.091782406</c:v>
                </c:pt>
                <c:pt idx="548">
                  <c:v>0.0918981507</c:v>
                </c:pt>
                <c:pt idx="549">
                  <c:v>0.0920138881</c:v>
                </c:pt>
                <c:pt idx="550">
                  <c:v>0.0921296328</c:v>
                </c:pt>
                <c:pt idx="551">
                  <c:v>0.0922453701</c:v>
                </c:pt>
                <c:pt idx="552">
                  <c:v>0.0923611075</c:v>
                </c:pt>
                <c:pt idx="553">
                  <c:v>0.0924768522</c:v>
                </c:pt>
                <c:pt idx="554">
                  <c:v>0.0925925896</c:v>
                </c:pt>
                <c:pt idx="555">
                  <c:v>0.0927083343</c:v>
                </c:pt>
                <c:pt idx="556">
                  <c:v>0.0928240716</c:v>
                </c:pt>
                <c:pt idx="557">
                  <c:v>0.0929398164</c:v>
                </c:pt>
                <c:pt idx="558">
                  <c:v>0.0930555537</c:v>
                </c:pt>
                <c:pt idx="559">
                  <c:v>0.0931712985</c:v>
                </c:pt>
                <c:pt idx="560">
                  <c:v>0.0932870358</c:v>
                </c:pt>
                <c:pt idx="561">
                  <c:v>0.0934027806</c:v>
                </c:pt>
                <c:pt idx="562">
                  <c:v>0.0935185179</c:v>
                </c:pt>
                <c:pt idx="563">
                  <c:v>0.0936342627</c:v>
                </c:pt>
                <c:pt idx="564">
                  <c:v>0.09375</c:v>
                </c:pt>
                <c:pt idx="565">
                  <c:v>0.0938657373</c:v>
                </c:pt>
                <c:pt idx="566">
                  <c:v>0.0939814821</c:v>
                </c:pt>
                <c:pt idx="567">
                  <c:v>0.0940972194</c:v>
                </c:pt>
                <c:pt idx="568">
                  <c:v>0.0942129642</c:v>
                </c:pt>
                <c:pt idx="569">
                  <c:v>0.0943287015</c:v>
                </c:pt>
                <c:pt idx="570">
                  <c:v>0.0944444463</c:v>
                </c:pt>
                <c:pt idx="571">
                  <c:v>0.0945601836</c:v>
                </c:pt>
                <c:pt idx="572">
                  <c:v>0.0946759284</c:v>
                </c:pt>
                <c:pt idx="573">
                  <c:v>0.0947916657</c:v>
                </c:pt>
                <c:pt idx="574">
                  <c:v>0.0949074104</c:v>
                </c:pt>
                <c:pt idx="575">
                  <c:v>0.0950231478</c:v>
                </c:pt>
                <c:pt idx="576">
                  <c:v>0.0951388925</c:v>
                </c:pt>
                <c:pt idx="577">
                  <c:v>0.0952546299</c:v>
                </c:pt>
                <c:pt idx="578">
                  <c:v>0.0953703672</c:v>
                </c:pt>
                <c:pt idx="579">
                  <c:v>0.0954861119</c:v>
                </c:pt>
                <c:pt idx="580">
                  <c:v>0.0956018493</c:v>
                </c:pt>
                <c:pt idx="581">
                  <c:v>0.095717594</c:v>
                </c:pt>
                <c:pt idx="582">
                  <c:v>0.0958333313</c:v>
                </c:pt>
                <c:pt idx="583">
                  <c:v>0.0959490761</c:v>
                </c:pt>
                <c:pt idx="584">
                  <c:v>0.0960648134</c:v>
                </c:pt>
                <c:pt idx="585">
                  <c:v>0.0961805582</c:v>
                </c:pt>
                <c:pt idx="586">
                  <c:v>0.0962962955</c:v>
                </c:pt>
                <c:pt idx="587">
                  <c:v>0.0964120403</c:v>
                </c:pt>
                <c:pt idx="588">
                  <c:v>0.0965277776</c:v>
                </c:pt>
                <c:pt idx="589">
                  <c:v>0.0966435149</c:v>
                </c:pt>
                <c:pt idx="590">
                  <c:v>0.0967592597</c:v>
                </c:pt>
                <c:pt idx="591">
                  <c:v>0.096874997</c:v>
                </c:pt>
                <c:pt idx="592">
                  <c:v>0.0969907418</c:v>
                </c:pt>
                <c:pt idx="593">
                  <c:v>0.0971064791</c:v>
                </c:pt>
                <c:pt idx="594">
                  <c:v>0.0972222239</c:v>
                </c:pt>
                <c:pt idx="595">
                  <c:v>0.0973379612</c:v>
                </c:pt>
                <c:pt idx="596">
                  <c:v>0.097453706</c:v>
                </c:pt>
                <c:pt idx="597">
                  <c:v>0.0975694433</c:v>
                </c:pt>
                <c:pt idx="598">
                  <c:v>0.0976851881</c:v>
                </c:pt>
                <c:pt idx="599">
                  <c:v>0.0978009254</c:v>
                </c:pt>
                <c:pt idx="600">
                  <c:v>0.0979166701</c:v>
                </c:pt>
                <c:pt idx="601">
                  <c:v>0.0980324075</c:v>
                </c:pt>
                <c:pt idx="602">
                  <c:v>0.0981481448</c:v>
                </c:pt>
                <c:pt idx="603">
                  <c:v>0.0982638896</c:v>
                </c:pt>
                <c:pt idx="604">
                  <c:v>0.0983796269</c:v>
                </c:pt>
                <c:pt idx="605">
                  <c:v>0.0984953716</c:v>
                </c:pt>
                <c:pt idx="606">
                  <c:v>0.098611109</c:v>
                </c:pt>
                <c:pt idx="607">
                  <c:v>0.0987268537</c:v>
                </c:pt>
                <c:pt idx="608">
                  <c:v>0.098842591</c:v>
                </c:pt>
                <c:pt idx="609">
                  <c:v>0.0989583358</c:v>
                </c:pt>
                <c:pt idx="610">
                  <c:v>0.0990740731</c:v>
                </c:pt>
                <c:pt idx="611">
                  <c:v>0.0991898179</c:v>
                </c:pt>
                <c:pt idx="612">
                  <c:v>0.0993055552</c:v>
                </c:pt>
                <c:pt idx="613">
                  <c:v>0.0994213</c:v>
                </c:pt>
                <c:pt idx="614">
                  <c:v>0.0995370373</c:v>
                </c:pt>
                <c:pt idx="615">
                  <c:v>0.0996527746</c:v>
                </c:pt>
                <c:pt idx="616">
                  <c:v>0.0997685194</c:v>
                </c:pt>
                <c:pt idx="617">
                  <c:v>0.0998842567</c:v>
                </c:pt>
                <c:pt idx="618">
                  <c:v>0.100000001</c:v>
                </c:pt>
                <c:pt idx="619">
                  <c:v>0.100115739</c:v>
                </c:pt>
                <c:pt idx="620">
                  <c:v>0.100231484</c:v>
                </c:pt>
                <c:pt idx="621">
                  <c:v>0.100347221</c:v>
                </c:pt>
                <c:pt idx="622">
                  <c:v>0.100462966</c:v>
                </c:pt>
                <c:pt idx="623">
                  <c:v>0.100578703</c:v>
                </c:pt>
                <c:pt idx="624">
                  <c:v>0.100694448</c:v>
                </c:pt>
                <c:pt idx="625">
                  <c:v>0.100810185</c:v>
                </c:pt>
                <c:pt idx="626">
                  <c:v>0.100925922</c:v>
                </c:pt>
                <c:pt idx="627">
                  <c:v>0.101041667</c:v>
                </c:pt>
                <c:pt idx="628">
                  <c:v>0.101157404</c:v>
                </c:pt>
                <c:pt idx="629">
                  <c:v>0.101273149</c:v>
                </c:pt>
                <c:pt idx="630">
                  <c:v>0.101388887</c:v>
                </c:pt>
                <c:pt idx="631">
                  <c:v>0.101504631</c:v>
                </c:pt>
                <c:pt idx="632">
                  <c:v>0.101620369</c:v>
                </c:pt>
                <c:pt idx="633">
                  <c:v>0.101736113</c:v>
                </c:pt>
                <c:pt idx="634">
                  <c:v>0.101851851</c:v>
                </c:pt>
                <c:pt idx="635">
                  <c:v>0.101967596</c:v>
                </c:pt>
                <c:pt idx="636">
                  <c:v>0.102083333</c:v>
                </c:pt>
                <c:pt idx="637">
                  <c:v>0.102199078</c:v>
                </c:pt>
                <c:pt idx="638">
                  <c:v>0.102314815</c:v>
                </c:pt>
                <c:pt idx="639">
                  <c:v>0.102430552</c:v>
                </c:pt>
                <c:pt idx="640">
                  <c:v>0.102546297</c:v>
                </c:pt>
                <c:pt idx="641">
                  <c:v>0.102662034</c:v>
                </c:pt>
                <c:pt idx="642">
                  <c:v>0.102777779</c:v>
                </c:pt>
                <c:pt idx="643">
                  <c:v>0.102893516</c:v>
                </c:pt>
                <c:pt idx="644">
                  <c:v>0.103009261</c:v>
                </c:pt>
                <c:pt idx="645">
                  <c:v>0.103124999</c:v>
                </c:pt>
                <c:pt idx="646">
                  <c:v>0.103240743</c:v>
                </c:pt>
                <c:pt idx="647">
                  <c:v>0.103356481</c:v>
                </c:pt>
                <c:pt idx="648">
                  <c:v>0.103472225</c:v>
                </c:pt>
                <c:pt idx="649">
                  <c:v>0.103587963</c:v>
                </c:pt>
                <c:pt idx="650">
                  <c:v>0.1037037</c:v>
                </c:pt>
                <c:pt idx="651">
                  <c:v>0.103819445</c:v>
                </c:pt>
                <c:pt idx="652">
                  <c:v>0.103935182</c:v>
                </c:pt>
                <c:pt idx="653">
                  <c:v>0.104050927</c:v>
                </c:pt>
                <c:pt idx="654">
                  <c:v>0.104166664</c:v>
                </c:pt>
                <c:pt idx="655">
                  <c:v>0.104282409</c:v>
                </c:pt>
                <c:pt idx="656">
                  <c:v>0.104398146</c:v>
                </c:pt>
                <c:pt idx="657">
                  <c:v>0.104513891</c:v>
                </c:pt>
                <c:pt idx="658">
                  <c:v>0.104629628</c:v>
                </c:pt>
                <c:pt idx="659">
                  <c:v>0.104745373</c:v>
                </c:pt>
                <c:pt idx="660">
                  <c:v>0.10486111</c:v>
                </c:pt>
                <c:pt idx="661">
                  <c:v>0.104976855</c:v>
                </c:pt>
                <c:pt idx="662">
                  <c:v>0.105092593</c:v>
                </c:pt>
                <c:pt idx="663">
                  <c:v>0.10520833</c:v>
                </c:pt>
                <c:pt idx="664">
                  <c:v>0.105324075</c:v>
                </c:pt>
                <c:pt idx="665">
                  <c:v>0.105439812</c:v>
                </c:pt>
                <c:pt idx="666">
                  <c:v>0.105555557</c:v>
                </c:pt>
                <c:pt idx="667">
                  <c:v>0.105671294</c:v>
                </c:pt>
                <c:pt idx="668">
                  <c:v>0.105787039</c:v>
                </c:pt>
                <c:pt idx="669">
                  <c:v>0.105902776</c:v>
                </c:pt>
                <c:pt idx="670">
                  <c:v>0.106018521</c:v>
                </c:pt>
                <c:pt idx="671">
                  <c:v>0.106134258</c:v>
                </c:pt>
                <c:pt idx="672">
                  <c:v>0.106250003</c:v>
                </c:pt>
                <c:pt idx="673">
                  <c:v>0.10636574</c:v>
                </c:pt>
                <c:pt idx="674">
                  <c:v>0.106481485</c:v>
                </c:pt>
                <c:pt idx="675">
                  <c:v>0.106597222</c:v>
                </c:pt>
                <c:pt idx="676">
                  <c:v>0.10671296</c:v>
                </c:pt>
                <c:pt idx="677">
                  <c:v>0.106828704</c:v>
                </c:pt>
                <c:pt idx="678">
                  <c:v>0.106944442</c:v>
                </c:pt>
                <c:pt idx="679">
                  <c:v>0.107060187</c:v>
                </c:pt>
                <c:pt idx="680">
                  <c:v>0.107175924</c:v>
                </c:pt>
                <c:pt idx="681">
                  <c:v>0.107291669</c:v>
                </c:pt>
                <c:pt idx="682">
                  <c:v>0.107407406</c:v>
                </c:pt>
                <c:pt idx="683">
                  <c:v>0.107523151</c:v>
                </c:pt>
                <c:pt idx="684">
                  <c:v>0.107638888</c:v>
                </c:pt>
                <c:pt idx="685">
                  <c:v>0.107754633</c:v>
                </c:pt>
                <c:pt idx="686">
                  <c:v>0.10787037</c:v>
                </c:pt>
                <c:pt idx="687">
                  <c:v>0.107986107</c:v>
                </c:pt>
                <c:pt idx="688">
                  <c:v>0.108101852</c:v>
                </c:pt>
                <c:pt idx="689">
                  <c:v>0.10821759</c:v>
                </c:pt>
                <c:pt idx="690">
                  <c:v>0.108333334</c:v>
                </c:pt>
                <c:pt idx="691">
                  <c:v>0.108449072</c:v>
                </c:pt>
                <c:pt idx="692">
                  <c:v>0.108564816</c:v>
                </c:pt>
              </c:strCache>
            </c:strRef>
          </c:xVal>
          <c:yVal>
            <c:numRef>
              <c:f>Data!$M$9:$M$701</c:f>
              <c:numCache>
                <c:ptCount val="693"/>
                <c:pt idx="0">
                  <c:v>47.48838324498678</c:v>
                </c:pt>
                <c:pt idx="1">
                  <c:v>47.48838324498678</c:v>
                </c:pt>
                <c:pt idx="2">
                  <c:v>47.48838324498678</c:v>
                </c:pt>
                <c:pt idx="3">
                  <c:v>47.48838324498678</c:v>
                </c:pt>
                <c:pt idx="4">
                  <c:v>47.48838324498678</c:v>
                </c:pt>
                <c:pt idx="5">
                  <c:v>47.48838324498678</c:v>
                </c:pt>
                <c:pt idx="6">
                  <c:v>47.48838324498678</c:v>
                </c:pt>
                <c:pt idx="7">
                  <c:v>47.48838324498678</c:v>
                </c:pt>
                <c:pt idx="8">
                  <c:v>47.48838324498678</c:v>
                </c:pt>
                <c:pt idx="9">
                  <c:v>47.48838324498678</c:v>
                </c:pt>
                <c:pt idx="10">
                  <c:v>47.48838324498678</c:v>
                </c:pt>
                <c:pt idx="11">
                  <c:v>47.48838324498678</c:v>
                </c:pt>
                <c:pt idx="12">
                  <c:v>47.48838324498678</c:v>
                </c:pt>
                <c:pt idx="13">
                  <c:v>47.48838324498678</c:v>
                </c:pt>
                <c:pt idx="14">
                  <c:v>47.48838324498678</c:v>
                </c:pt>
                <c:pt idx="15">
                  <c:v>47.48838324498678</c:v>
                </c:pt>
                <c:pt idx="16">
                  <c:v>47.48838324498678</c:v>
                </c:pt>
                <c:pt idx="17">
                  <c:v>47.48838324498678</c:v>
                </c:pt>
                <c:pt idx="18">
                  <c:v>47.48838324498678</c:v>
                </c:pt>
                <c:pt idx="19">
                  <c:v>47.48838324498678</c:v>
                </c:pt>
                <c:pt idx="20">
                  <c:v>47.48838324498678</c:v>
                </c:pt>
                <c:pt idx="21">
                  <c:v>47.48838324498678</c:v>
                </c:pt>
                <c:pt idx="22">
                  <c:v>47.48838324498678</c:v>
                </c:pt>
                <c:pt idx="23">
                  <c:v>47.48838324498678</c:v>
                </c:pt>
                <c:pt idx="24">
                  <c:v>47.48838324498678</c:v>
                </c:pt>
                <c:pt idx="25">
                  <c:v>46.666738622340915</c:v>
                </c:pt>
                <c:pt idx="26">
                  <c:v>45.84517529028361</c:v>
                </c:pt>
                <c:pt idx="27">
                  <c:v>47.48838324498678</c:v>
                </c:pt>
                <c:pt idx="28">
                  <c:v>48.31010917431019</c:v>
                </c:pt>
                <c:pt idx="29">
                  <c:v>48.31010917431019</c:v>
                </c:pt>
                <c:pt idx="30">
                  <c:v>47.48838324498678</c:v>
                </c:pt>
                <c:pt idx="31">
                  <c:v>48.31010917431019</c:v>
                </c:pt>
                <c:pt idx="32">
                  <c:v>46.666738622340915</c:v>
                </c:pt>
                <c:pt idx="33">
                  <c:v>65.58516407584241</c:v>
                </c:pt>
                <c:pt idx="34">
                  <c:v>95.28341243967542</c:v>
                </c:pt>
                <c:pt idx="35">
                  <c:v>120.94229082007136</c:v>
                </c:pt>
                <c:pt idx="36">
                  <c:v>140.86182390293072</c:v>
                </c:pt>
                <c:pt idx="37">
                  <c:v>169.16320922177513</c:v>
                </c:pt>
                <c:pt idx="38">
                  <c:v>202.58291977730738</c:v>
                </c:pt>
                <c:pt idx="39">
                  <c:v>223.5387462018889</c:v>
                </c:pt>
                <c:pt idx="40">
                  <c:v>249.59763204357913</c:v>
                </c:pt>
                <c:pt idx="41">
                  <c:v>276.5831786830443</c:v>
                </c:pt>
                <c:pt idx="42">
                  <c:v>298.57369221414626</c:v>
                </c:pt>
                <c:pt idx="43">
                  <c:v>316.3778726843261</c:v>
                </c:pt>
                <c:pt idx="44">
                  <c:v>340.1763166515278</c:v>
                </c:pt>
                <c:pt idx="45">
                  <c:v>339.3251967438489</c:v>
                </c:pt>
                <c:pt idx="46">
                  <c:v>346.9884182411017</c:v>
                </c:pt>
                <c:pt idx="47">
                  <c:v>352.1011642447909</c:v>
                </c:pt>
                <c:pt idx="48">
                  <c:v>363.1895915342443</c:v>
                </c:pt>
                <c:pt idx="49">
                  <c:v>366.60439629995585</c:v>
                </c:pt>
                <c:pt idx="50">
                  <c:v>370.0206059015685</c:v>
                </c:pt>
                <c:pt idx="51">
                  <c:v>368.31232542403575</c:v>
                </c:pt>
                <c:pt idx="52">
                  <c:v>368.31232542403575</c:v>
                </c:pt>
                <c:pt idx="53">
                  <c:v>366.60439629995585</c:v>
                </c:pt>
                <c:pt idx="54">
                  <c:v>366.60439629995585</c:v>
                </c:pt>
                <c:pt idx="55">
                  <c:v>362.3361097130495</c:v>
                </c:pt>
                <c:pt idx="56">
                  <c:v>357.21706010759954</c:v>
                </c:pt>
                <c:pt idx="57">
                  <c:v>354.6587182012538</c:v>
                </c:pt>
                <c:pt idx="58">
                  <c:v>345.2848688717037</c:v>
                </c:pt>
                <c:pt idx="59">
                  <c:v>341.02752380434083</c:v>
                </c:pt>
                <c:pt idx="60">
                  <c:v>330.81879221798306</c:v>
                </c:pt>
                <c:pt idx="61">
                  <c:v>325.7191289838066</c:v>
                </c:pt>
                <c:pt idx="62">
                  <c:v>320.62259565770296</c:v>
                </c:pt>
                <c:pt idx="63">
                  <c:v>326.56885539764573</c:v>
                </c:pt>
                <c:pt idx="64">
                  <c:v>322.32109256932995</c:v>
                </c:pt>
                <c:pt idx="65">
                  <c:v>332.5193761624895</c:v>
                </c:pt>
                <c:pt idx="66">
                  <c:v>322.32109256932995</c:v>
                </c:pt>
                <c:pt idx="67">
                  <c:v>319.7734774635992</c:v>
                </c:pt>
                <c:pt idx="68">
                  <c:v>323.1704713223844</c:v>
                </c:pt>
                <c:pt idx="69">
                  <c:v>323.1704713223844</c:v>
                </c:pt>
                <c:pt idx="70">
                  <c:v>324.8694895118422</c:v>
                </c:pt>
                <c:pt idx="71">
                  <c:v>326.56885539764573</c:v>
                </c:pt>
                <c:pt idx="72">
                  <c:v>319.7734774635992</c:v>
                </c:pt>
                <c:pt idx="73">
                  <c:v>322.32109256932995</c:v>
                </c:pt>
                <c:pt idx="74">
                  <c:v>317.2266437150654</c:v>
                </c:pt>
                <c:pt idx="75">
                  <c:v>318.0755015100283</c:v>
                </c:pt>
                <c:pt idx="76">
                  <c:v>314.6805908445896</c:v>
                </c:pt>
                <c:pt idx="77">
                  <c:v>312.98365584900546</c:v>
                </c:pt>
                <c:pt idx="78">
                  <c:v>301.11481062189785</c:v>
                </c:pt>
                <c:pt idx="79">
                  <c:v>316.3778726843261</c:v>
                </c:pt>
                <c:pt idx="80">
                  <c:v>313.8320800001385</c:v>
                </c:pt>
                <c:pt idx="81">
                  <c:v>314.6805908445896</c:v>
                </c:pt>
                <c:pt idx="82">
                  <c:v>307.89493051030524</c:v>
                </c:pt>
                <c:pt idx="83">
                  <c:v>306.19938147490905</c:v>
                </c:pt>
                <c:pt idx="84">
                  <c:v>302.8093216719585</c:v>
                </c:pt>
                <c:pt idx="85">
                  <c:v>299.4206452845925</c:v>
                </c:pt>
                <c:pt idx="86">
                  <c:v>300.2676847479679</c:v>
                </c:pt>
                <c:pt idx="87">
                  <c:v>303.656706883368</c:v>
                </c:pt>
                <c:pt idx="88">
                  <c:v>298.57369221414626</c:v>
                </c:pt>
                <c:pt idx="89">
                  <c:v>303.656706883368</c:v>
                </c:pt>
                <c:pt idx="90">
                  <c:v>307.89493051030524</c:v>
                </c:pt>
                <c:pt idx="91">
                  <c:v>313.8320800001385</c:v>
                </c:pt>
                <c:pt idx="92">
                  <c:v>318.0755015100283</c:v>
                </c:pt>
                <c:pt idx="93">
                  <c:v>324.8694895118422</c:v>
                </c:pt>
                <c:pt idx="94">
                  <c:v>316.3778726843261</c:v>
                </c:pt>
                <c:pt idx="95">
                  <c:v>324.01993696396335</c:v>
                </c:pt>
                <c:pt idx="96">
                  <c:v>318.0755015100283</c:v>
                </c:pt>
                <c:pt idx="97">
                  <c:v>301.96202292401665</c:v>
                </c:pt>
                <c:pt idx="98">
                  <c:v>307.04711271672545</c:v>
                </c:pt>
                <c:pt idx="99">
                  <c:v>306.19938147490905</c:v>
                </c:pt>
                <c:pt idx="100">
                  <c:v>312.13531837347523</c:v>
                </c:pt>
                <c:pt idx="101">
                  <c:v>310.438903378403</c:v>
                </c:pt>
                <c:pt idx="102">
                  <c:v>303.656706883368</c:v>
                </c:pt>
                <c:pt idx="103">
                  <c:v>301.96202292401665</c:v>
                </c:pt>
                <c:pt idx="104">
                  <c:v>297.7268255190071</c:v>
                </c:pt>
                <c:pt idx="105">
                  <c:v>307.89493051030524</c:v>
                </c:pt>
                <c:pt idx="106">
                  <c:v>304.5041785758931</c:v>
                </c:pt>
                <c:pt idx="107">
                  <c:v>306.19938147490905</c:v>
                </c:pt>
                <c:pt idx="108">
                  <c:v>307.04711271672545</c:v>
                </c:pt>
                <c:pt idx="109">
                  <c:v>313.8320800001385</c:v>
                </c:pt>
                <c:pt idx="110">
                  <c:v>319.7734774635992</c:v>
                </c:pt>
                <c:pt idx="111">
                  <c:v>319.7734774635992</c:v>
                </c:pt>
                <c:pt idx="112">
                  <c:v>321.47180068702573</c:v>
                </c:pt>
                <c:pt idx="113">
                  <c:v>328.26856912213555</c:v>
                </c:pt>
                <c:pt idx="114">
                  <c:v>319.7734774635992</c:v>
                </c:pt>
                <c:pt idx="115">
                  <c:v>312.98365584900546</c:v>
                </c:pt>
                <c:pt idx="116">
                  <c:v>309.5908258234597</c:v>
                </c:pt>
                <c:pt idx="117">
                  <c:v>311.28706755584153</c:v>
                </c:pt>
                <c:pt idx="118">
                  <c:v>306.19938147490905</c:v>
                </c:pt>
                <c:pt idx="119">
                  <c:v>307.89493051030524</c:v>
                </c:pt>
                <c:pt idx="120">
                  <c:v>309.5908258234597</c:v>
                </c:pt>
                <c:pt idx="121">
                  <c:v>312.98365584900546</c:v>
                </c:pt>
                <c:pt idx="122">
                  <c:v>318.92444608695723</c:v>
                </c:pt>
                <c:pt idx="123">
                  <c:v>314.6805908445896</c:v>
                </c:pt>
                <c:pt idx="124">
                  <c:v>321.47180068702573</c:v>
                </c:pt>
                <c:pt idx="125">
                  <c:v>316.3778726843261</c:v>
                </c:pt>
                <c:pt idx="126">
                  <c:v>324.8694895118422</c:v>
                </c:pt>
                <c:pt idx="127">
                  <c:v>329.1185564683908</c:v>
                </c:pt>
                <c:pt idx="128">
                  <c:v>330.81879221798306</c:v>
                </c:pt>
                <c:pt idx="129">
                  <c:v>324.01993696396335</c:v>
                </c:pt>
                <c:pt idx="130">
                  <c:v>315.52918840007885</c:v>
                </c:pt>
                <c:pt idx="131">
                  <c:v>312.98365584900546</c:v>
                </c:pt>
                <c:pt idx="132">
                  <c:v>308.7428348733242</c:v>
                </c:pt>
                <c:pt idx="133">
                  <c:v>301.96202292401665</c:v>
                </c:pt>
                <c:pt idx="134">
                  <c:v>284.18869108037336</c:v>
                </c:pt>
                <c:pt idx="135">
                  <c:v>281.65274622267464</c:v>
                </c:pt>
                <c:pt idx="136">
                  <c:v>267.2970022370305</c:v>
                </c:pt>
                <c:pt idx="137">
                  <c:v>249.59763204357913</c:v>
                </c:pt>
                <c:pt idx="138">
                  <c:v>228.57602350042754</c:v>
                </c:pt>
                <c:pt idx="139">
                  <c:v>217.66578211732684</c:v>
                </c:pt>
                <c:pt idx="140">
                  <c:v>202.58291977730738</c:v>
                </c:pt>
                <c:pt idx="141">
                  <c:v>180.84481476638732</c:v>
                </c:pt>
                <c:pt idx="142">
                  <c:v>159.99631932582278</c:v>
                </c:pt>
                <c:pt idx="143">
                  <c:v>133.38639830701365</c:v>
                </c:pt>
                <c:pt idx="144">
                  <c:v>110.17246162189116</c:v>
                </c:pt>
                <c:pt idx="145">
                  <c:v>83.72146932786866</c:v>
                </c:pt>
                <c:pt idx="146">
                  <c:v>60.6457658701279</c:v>
                </c:pt>
                <c:pt idx="147">
                  <c:v>59.822818406791825</c:v>
                </c:pt>
                <c:pt idx="148">
                  <c:v>68.05596539493918</c:v>
                </c:pt>
                <c:pt idx="149">
                  <c:v>103.5518103865878</c:v>
                </c:pt>
                <c:pt idx="150">
                  <c:v>131.72610611473817</c:v>
                </c:pt>
                <c:pt idx="151">
                  <c:v>162.49537678722905</c:v>
                </c:pt>
                <c:pt idx="152">
                  <c:v>190.03476138492255</c:v>
                </c:pt>
                <c:pt idx="153">
                  <c:v>210.12092648264226</c:v>
                </c:pt>
                <c:pt idx="154">
                  <c:v>233.6163583271027</c:v>
                </c:pt>
                <c:pt idx="155">
                  <c:v>262.2361886490015</c:v>
                </c:pt>
                <c:pt idx="156">
                  <c:v>287.5711560444536</c:v>
                </c:pt>
                <c:pt idx="157">
                  <c:v>317.2266437150654</c:v>
                </c:pt>
                <c:pt idx="158">
                  <c:v>335.92158920690645</c:v>
                </c:pt>
                <c:pt idx="159">
                  <c:v>358.923059368249</c:v>
                </c:pt>
                <c:pt idx="160">
                  <c:v>382.84392348358165</c:v>
                </c:pt>
                <c:pt idx="161">
                  <c:v>408.5501189333762</c:v>
                </c:pt>
                <c:pt idx="162">
                  <c:v>423.15236457088406</c:v>
                </c:pt>
                <c:pt idx="163">
                  <c:v>450.7087980208471</c:v>
                </c:pt>
                <c:pt idx="164">
                  <c:v>470.5716208193883</c:v>
                </c:pt>
                <c:pt idx="165">
                  <c:v>489.6154038124812</c:v>
                </c:pt>
                <c:pt idx="166">
                  <c:v>513.0471680191341</c:v>
                </c:pt>
                <c:pt idx="167">
                  <c:v>536.54523820249</c:v>
                </c:pt>
                <c:pt idx="168">
                  <c:v>563.6067593963166</c:v>
                </c:pt>
                <c:pt idx="169">
                  <c:v>582.8653522773259</c:v>
                </c:pt>
                <c:pt idx="170">
                  <c:v>607.4410639488929</c:v>
                </c:pt>
                <c:pt idx="171">
                  <c:v>629.4452937199276</c:v>
                </c:pt>
                <c:pt idx="172">
                  <c:v>650.6243522705668</c:v>
                </c:pt>
                <c:pt idx="173">
                  <c:v>670.0860560955969</c:v>
                </c:pt>
                <c:pt idx="174">
                  <c:v>691.3691554148543</c:v>
                </c:pt>
                <c:pt idx="175">
                  <c:v>709.1468358765146</c:v>
                </c:pt>
                <c:pt idx="176">
                  <c:v>726.0709582344102</c:v>
                </c:pt>
                <c:pt idx="177">
                  <c:v>742.1362174043402</c:v>
                </c:pt>
                <c:pt idx="178">
                  <c:v>759.1277774837747</c:v>
                </c:pt>
                <c:pt idx="179">
                  <c:v>774.3602795510544</c:v>
                </c:pt>
                <c:pt idx="180">
                  <c:v>789.6207749895871</c:v>
                </c:pt>
                <c:pt idx="181">
                  <c:v>806.7098767227512</c:v>
                </c:pt>
                <c:pt idx="182">
                  <c:v>817.5211418350041</c:v>
                </c:pt>
                <c:pt idx="183">
                  <c:v>826.5412941145064</c:v>
                </c:pt>
                <c:pt idx="184">
                  <c:v>844.6110463693476</c:v>
                </c:pt>
                <c:pt idx="185">
                  <c:v>861.8138084578397</c:v>
                </c:pt>
                <c:pt idx="186">
                  <c:v>873.6046867248031</c:v>
                </c:pt>
                <c:pt idx="187">
                  <c:v>885.4123308073597</c:v>
                </c:pt>
                <c:pt idx="188">
                  <c:v>907.2552667828606</c:v>
                </c:pt>
                <c:pt idx="189">
                  <c:v>918.1983187139945</c:v>
                </c:pt>
                <c:pt idx="190">
                  <c:v>925.5017064952447</c:v>
                </c:pt>
                <c:pt idx="191">
                  <c:v>942.8730396750823</c:v>
                </c:pt>
                <c:pt idx="192">
                  <c:v>952.0304638188311</c:v>
                </c:pt>
                <c:pt idx="193">
                  <c:v>944.7037167927256</c:v>
                </c:pt>
                <c:pt idx="194">
                  <c:v>950.198170922607</c:v>
                </c:pt>
                <c:pt idx="195">
                  <c:v>955.6962629610262</c:v>
                </c:pt>
                <c:pt idx="196">
                  <c:v>964.8678470301179</c:v>
                </c:pt>
                <c:pt idx="197">
                  <c:v>968.5393189024624</c:v>
                </c:pt>
                <c:pt idx="198">
                  <c:v>963.9502326447425</c:v>
                </c:pt>
                <c:pt idx="199">
                  <c:v>966.7033800552738</c:v>
                </c:pt>
                <c:pt idx="200">
                  <c:v>979.5634843078685</c:v>
                </c:pt>
                <c:pt idx="201">
                  <c:v>996.1272225896794</c:v>
                </c:pt>
                <c:pt idx="202">
                  <c:v>1018.263727193709</c:v>
                </c:pt>
                <c:pt idx="203">
                  <c:v>1029.3541480368824</c:v>
                </c:pt>
                <c:pt idx="204">
                  <c:v>1053.4343272659412</c:v>
                </c:pt>
                <c:pt idx="205">
                  <c:v>1074.7943884262943</c:v>
                </c:pt>
                <c:pt idx="206">
                  <c:v>1094.345154653642</c:v>
                </c:pt>
                <c:pt idx="207">
                  <c:v>1110.205748579852</c:v>
                </c:pt>
                <c:pt idx="208">
                  <c:v>1129.8401639438787</c:v>
                </c:pt>
                <c:pt idx="209">
                  <c:v>1146.7066925021668</c:v>
                </c:pt>
                <c:pt idx="210">
                  <c:v>1160.7883498905805</c:v>
                </c:pt>
                <c:pt idx="211">
                  <c:v>1181.484738782879</c:v>
                </c:pt>
                <c:pt idx="212">
                  <c:v>1198.4565994309307</c:v>
                </c:pt>
                <c:pt idx="213">
                  <c:v>1214.5174922383756</c:v>
                </c:pt>
                <c:pt idx="214">
                  <c:v>1233.4525166826522</c:v>
                </c:pt>
                <c:pt idx="215">
                  <c:v>1255.2813059320792</c:v>
                </c:pt>
                <c:pt idx="216">
                  <c:v>1271.4525892745462</c:v>
                </c:pt>
                <c:pt idx="217">
                  <c:v>1291.472457626164</c:v>
                </c:pt>
                <c:pt idx="218">
                  <c:v>1305.8019717462946</c:v>
                </c:pt>
                <c:pt idx="219">
                  <c:v>1322.0720366900832</c:v>
                </c:pt>
                <c:pt idx="220">
                  <c:v>1338.3740424250868</c:v>
                </c:pt>
                <c:pt idx="221">
                  <c:v>1351.8232956204977</c:v>
                </c:pt>
                <c:pt idx="222">
                  <c:v>1362.4058684588906</c:v>
                </c:pt>
                <c:pt idx="223">
                  <c:v>1374.9299578259095</c:v>
                </c:pt>
                <c:pt idx="224">
                  <c:v>1387.4729646650283</c:v>
                </c:pt>
                <c:pt idx="225">
                  <c:v>1402.9365657296285</c:v>
                </c:pt>
                <c:pt idx="226">
                  <c:v>1414.5531934650928</c:v>
                </c:pt>
                <c:pt idx="227">
                  <c:v>1427.1562392368346</c:v>
                </c:pt>
                <c:pt idx="228">
                  <c:v>1439.7784419402399</c:v>
                </c:pt>
                <c:pt idx="229">
                  <c:v>1458.2608575908675</c:v>
                </c:pt>
                <c:pt idx="230">
                  <c:v>1473.8569675812282</c:v>
                </c:pt>
                <c:pt idx="231">
                  <c:v>1485.573303030375</c:v>
                </c:pt>
                <c:pt idx="232">
                  <c:v>1499.263287196536</c:v>
                </c:pt>
                <c:pt idx="233">
                  <c:v>1512.9758780936888</c:v>
                </c:pt>
                <c:pt idx="234">
                  <c:v>1530.639690556057</c:v>
                </c:pt>
                <c:pt idx="235">
                  <c:v>1536.5359876359812</c:v>
                </c:pt>
                <c:pt idx="236">
                  <c:v>1553.2649348503132</c:v>
                </c:pt>
                <c:pt idx="237">
                  <c:v>1566.0804378196692</c:v>
                </c:pt>
                <c:pt idx="238">
                  <c:v>1583.8576954056389</c:v>
                </c:pt>
                <c:pt idx="239">
                  <c:v>1597.7108110122044</c:v>
                </c:pt>
                <c:pt idx="240">
                  <c:v>1612.5791254087835</c:v>
                </c:pt>
                <c:pt idx="241">
                  <c:v>1627.4741094418885</c:v>
                </c:pt>
                <c:pt idx="242">
                  <c:v>1643.3915962795606</c:v>
                </c:pt>
                <c:pt idx="243">
                  <c:v>1659.339653270375</c:v>
                </c:pt>
                <c:pt idx="244">
                  <c:v>1676.318091240528</c:v>
                </c:pt>
                <c:pt idx="245">
                  <c:v>1688.3238061588024</c:v>
                </c:pt>
                <c:pt idx="246">
                  <c:v>1706.3649870266897</c:v>
                </c:pt>
                <c:pt idx="247">
                  <c:v>1723.4399459699716</c:v>
                </c:pt>
                <c:pt idx="248">
                  <c:v>1735.5140322440452</c:v>
                </c:pt>
                <c:pt idx="249">
                  <c:v>1733.5004649761775</c:v>
                </c:pt>
                <c:pt idx="250">
                  <c:v>1738.5352989217258</c:v>
                </c:pt>
                <c:pt idx="251">
                  <c:v>1747.6057000114386</c:v>
                </c:pt>
                <c:pt idx="252">
                  <c:v>1748.6141342068615</c:v>
                </c:pt>
                <c:pt idx="253">
                  <c:v>1750.6313700656813</c:v>
                </c:pt>
                <c:pt idx="254">
                  <c:v>1749.6226908816905</c:v>
                </c:pt>
                <c:pt idx="255">
                  <c:v>1749.6226908816905</c:v>
                </c:pt>
                <c:pt idx="256">
                  <c:v>1749.6226908816905</c:v>
                </c:pt>
                <c:pt idx="257">
                  <c:v>1748.6141342068615</c:v>
                </c:pt>
                <c:pt idx="258">
                  <c:v>1749.6226908816905</c:v>
                </c:pt>
                <c:pt idx="259">
                  <c:v>1750.6313700656813</c:v>
                </c:pt>
                <c:pt idx="260">
                  <c:v>1749.6226908816905</c:v>
                </c:pt>
                <c:pt idx="261">
                  <c:v>1744.5811320042264</c:v>
                </c:pt>
                <c:pt idx="262">
                  <c:v>1743.5731874290977</c:v>
                </c:pt>
                <c:pt idx="263">
                  <c:v>1742.5653651847624</c:v>
                </c:pt>
                <c:pt idx="264">
                  <c:v>1735.5140322440452</c:v>
                </c:pt>
                <c:pt idx="265">
                  <c:v>1733.5004649761775</c:v>
                </c:pt>
                <c:pt idx="266">
                  <c:v>1726.4568220692777</c:v>
                </c:pt>
                <c:pt idx="267">
                  <c:v>1720.4241655220794</c:v>
                </c:pt>
                <c:pt idx="268">
                  <c:v>1721.4293039814568</c:v>
                </c:pt>
                <c:pt idx="269">
                  <c:v>1720.4241655220794</c:v>
                </c:pt>
                <c:pt idx="270">
                  <c:v>1719.4191487133496</c:v>
                </c:pt>
                <c:pt idx="271">
                  <c:v>1723.4399459699716</c:v>
                </c:pt>
                <c:pt idx="272">
                  <c:v>1729.4747946163995</c:v>
                </c:pt>
                <c:pt idx="273">
                  <c:v>1729.4747946163995</c:v>
                </c:pt>
                <c:pt idx="274">
                  <c:v>1719.4191487133496</c:v>
                </c:pt>
                <c:pt idx="275">
                  <c:v>1706.3649870266897</c:v>
                </c:pt>
                <c:pt idx="276">
                  <c:v>1704.3584746641427</c:v>
                </c:pt>
                <c:pt idx="277">
                  <c:v>1708.3719843469128</c:v>
                </c:pt>
                <c:pt idx="278">
                  <c:v>1704.3584746641427</c:v>
                </c:pt>
                <c:pt idx="279">
                  <c:v>1709.3756649394209</c:v>
                </c:pt>
                <c:pt idx="280">
                  <c:v>1710.3794668592886</c:v>
                </c:pt>
                <c:pt idx="281">
                  <c:v>1716.4048278966577</c:v>
                </c:pt>
                <c:pt idx="282">
                  <c:v>1718.4142535258216</c:v>
                </c:pt>
                <c:pt idx="283">
                  <c:v>1713.391600876476</c:v>
                </c:pt>
                <c:pt idx="284">
                  <c:v>1710.3794668592886</c:v>
                </c:pt>
                <c:pt idx="285">
                  <c:v>1706.3649870266897</c:v>
                </c:pt>
                <c:pt idx="286">
                  <c:v>1710.3794668592886</c:v>
                </c:pt>
                <c:pt idx="287">
                  <c:v>1715.4002973961879</c:v>
                </c:pt>
                <c:pt idx="288">
                  <c:v>1728.468681890627</c:v>
                </c:pt>
                <c:pt idx="289">
                  <c:v>1742.5653651847624</c:v>
                </c:pt>
                <c:pt idx="290">
                  <c:v>1759.7150005488654</c:v>
                </c:pt>
                <c:pt idx="291">
                  <c:v>1771.841985357686</c:v>
                </c:pt>
                <c:pt idx="292">
                  <c:v>1788.0388967407068</c:v>
                </c:pt>
                <c:pt idx="293">
                  <c:v>1800.2073464043299</c:v>
                </c:pt>
                <c:pt idx="294">
                  <c:v>1813.4099869689278</c:v>
                </c:pt>
                <c:pt idx="295">
                  <c:v>1824.5978709678598</c:v>
                </c:pt>
                <c:pt idx="296">
                  <c:v>1837.8393785680469</c:v>
                </c:pt>
                <c:pt idx="297">
                  <c:v>1856.208702108502</c:v>
                </c:pt>
                <c:pt idx="298">
                  <c:v>1871.5475736061958</c:v>
                </c:pt>
                <c:pt idx="299">
                  <c:v>1889.9916982540344</c:v>
                </c:pt>
                <c:pt idx="300">
                  <c:v>1905.3931580730928</c:v>
                </c:pt>
                <c:pt idx="301">
                  <c:v>1918.7642351970633</c:v>
                </c:pt>
                <c:pt idx="302">
                  <c:v>1935.2505567746384</c:v>
                </c:pt>
                <c:pt idx="303">
                  <c:v>1949.7029869777277</c:v>
                </c:pt>
                <c:pt idx="304">
                  <c:v>1963.1456607104772</c:v>
                </c:pt>
                <c:pt idx="305">
                  <c:v>1976.6101311173786</c:v>
                </c:pt>
                <c:pt idx="306">
                  <c:v>1988.0202216131122</c:v>
                </c:pt>
                <c:pt idx="307">
                  <c:v>2005.6848936469742</c:v>
                </c:pt>
                <c:pt idx="308">
                  <c:v>2016.093457772338</c:v>
                </c:pt>
                <c:pt idx="309">
                  <c:v>2030.687400671051</c:v>
                </c:pt>
                <c:pt idx="310">
                  <c:v>2042.1720903865375</c:v>
                </c:pt>
                <c:pt idx="311">
                  <c:v>2052.6265187748268</c:v>
                </c:pt>
                <c:pt idx="312">
                  <c:v>2065.1892312646924</c:v>
                </c:pt>
                <c:pt idx="313">
                  <c:v>2074.6237538156306</c:v>
                </c:pt>
                <c:pt idx="314">
                  <c:v>2087.219814436369</c:v>
                </c:pt>
                <c:pt idx="315">
                  <c:v>2097.7311466905344</c:v>
                </c:pt>
                <c:pt idx="316">
                  <c:v>2107.2027353668605</c:v>
                </c:pt>
                <c:pt idx="317">
                  <c:v>2121.9578248192806</c:v>
                </c:pt>
                <c:pt idx="318">
                  <c:v>2134.625945311259</c:v>
                </c:pt>
                <c:pt idx="319">
                  <c:v>2147.31342122786</c:v>
                </c:pt>
                <c:pt idx="320">
                  <c:v>2157.9011459466747</c:v>
                </c:pt>
                <c:pt idx="321">
                  <c:v>2170.6242608544944</c:v>
                </c:pt>
                <c:pt idx="322">
                  <c:v>2180.1794063629195</c:v>
                </c:pt>
                <c:pt idx="323">
                  <c:v>2192.9367275846603</c:v>
                </c:pt>
                <c:pt idx="324">
                  <c:v>2207.8450823466956</c:v>
                </c:pt>
                <c:pt idx="325">
                  <c:v>2216.376174785244</c:v>
                </c:pt>
                <c:pt idx="326">
                  <c:v>2233.4646981087335</c:v>
                </c:pt>
                <c:pt idx="327">
                  <c:v>2247.3750638171014</c:v>
                </c:pt>
                <c:pt idx="328">
                  <c:v>2261.3087705824532</c:v>
                </c:pt>
                <c:pt idx="329">
                  <c:v>2275.2658968672526</c:v>
                </c:pt>
                <c:pt idx="330">
                  <c:v>2290.322929772355</c:v>
                </c:pt>
                <c:pt idx="331">
                  <c:v>2309.7221760637517</c:v>
                </c:pt>
                <c:pt idx="332">
                  <c:v>2315.118908152058</c:v>
                </c:pt>
                <c:pt idx="333">
                  <c:v>2329.1668479765863</c:v>
                </c:pt>
                <c:pt idx="334">
                  <c:v>2341.072156642361</c:v>
                </c:pt>
                <c:pt idx="335">
                  <c:v>2361.6761601700323</c:v>
                </c:pt>
                <c:pt idx="336">
                  <c:v>2384.5086431392</c:v>
                </c:pt>
                <c:pt idx="337">
                  <c:v>2389.954214435412</c:v>
                </c:pt>
                <c:pt idx="338">
                  <c:v>2408.4959143074652</c:v>
                </c:pt>
                <c:pt idx="339">
                  <c:v>2408.4959143074652</c:v>
                </c:pt>
                <c:pt idx="340">
                  <c:v>2416.1427818614616</c:v>
                </c:pt>
                <c:pt idx="341">
                  <c:v>2427.0791081781535</c:v>
                </c:pt>
                <c:pt idx="342">
                  <c:v>2439.1257261948754</c:v>
                </c:pt>
                <c:pt idx="343">
                  <c:v>2450.0923830608695</c:v>
                </c:pt>
                <c:pt idx="344">
                  <c:v>2452.2874534865523</c:v>
                </c:pt>
                <c:pt idx="345">
                  <c:v>2475.370793364033</c:v>
                </c:pt>
                <c:pt idx="346">
                  <c:v>2484.1813526754445</c:v>
                </c:pt>
                <c:pt idx="347">
                  <c:v>2494.1044186306203</c:v>
                </c:pt>
                <c:pt idx="348">
                  <c:v>2490.7954122620677</c:v>
                </c:pt>
                <c:pt idx="349">
                  <c:v>2510.6692582987785</c:v>
                </c:pt>
                <c:pt idx="350">
                  <c:v>2515.0921352992113</c:v>
                </c:pt>
                <c:pt idx="351">
                  <c:v>2520.624046350509</c:v>
                </c:pt>
                <c:pt idx="352">
                  <c:v>2533.9156880390697</c:v>
                </c:pt>
                <c:pt idx="353">
                  <c:v>2542.788616755058</c:v>
                </c:pt>
                <c:pt idx="354">
                  <c:v>2553.8931267971343</c:v>
                </c:pt>
                <c:pt idx="355">
                  <c:v>2568.3512256529434</c:v>
                </c:pt>
                <c:pt idx="356">
                  <c:v>2583.9496898139823</c:v>
                </c:pt>
                <c:pt idx="357">
                  <c:v>2599.577509886708</c:v>
                </c:pt>
                <c:pt idx="358">
                  <c:v>2618.5937737806426</c:v>
                </c:pt>
                <c:pt idx="359">
                  <c:v>2629.800187589388</c:v>
                </c:pt>
                <c:pt idx="360">
                  <c:v>2647.7619658447243</c:v>
                </c:pt>
                <c:pt idx="361">
                  <c:v>2647.7619658447243</c:v>
                </c:pt>
                <c:pt idx="362">
                  <c:v>2652.258487612641</c:v>
                </c:pt>
                <c:pt idx="363">
                  <c:v>2662.384572784247</c:v>
                </c:pt>
                <c:pt idx="364">
                  <c:v>2671.3959153636474</c:v>
                </c:pt>
                <c:pt idx="365">
                  <c:v>2686.0602359355967</c:v>
                </c:pt>
                <c:pt idx="366">
                  <c:v>2690.577549454859</c:v>
                </c:pt>
                <c:pt idx="367">
                  <c:v>2699.619555381057</c:v>
                </c:pt>
                <c:pt idx="368">
                  <c:v>2700.7504987089196</c:v>
                </c:pt>
                <c:pt idx="369">
                  <c:v>2692.8371280734273</c:v>
                </c:pt>
                <c:pt idx="370">
                  <c:v>2686.0602359355967</c:v>
                </c:pt>
                <c:pt idx="371">
                  <c:v>2671.3959153636474</c:v>
                </c:pt>
                <c:pt idx="372">
                  <c:v>2664.6364918141844</c:v>
                </c:pt>
                <c:pt idx="373">
                  <c:v>2674.777691574914</c:v>
                </c:pt>
                <c:pt idx="374">
                  <c:v>2672.5230210826485</c:v>
                </c:pt>
                <c:pt idx="375">
                  <c:v>2662.384572784247</c:v>
                </c:pt>
                <c:pt idx="376">
                  <c:v>2664.6364918141844</c:v>
                </c:pt>
                <c:pt idx="377">
                  <c:v>2668.0155158168614</c:v>
                </c:pt>
                <c:pt idx="378">
                  <c:v>2655.632477516985</c:v>
                </c:pt>
                <c:pt idx="379">
                  <c:v>2662.384572784247</c:v>
                </c:pt>
                <c:pt idx="380">
                  <c:v>2664.6364918141844</c:v>
                </c:pt>
                <c:pt idx="381">
                  <c:v>2653.382998599803</c:v>
                </c:pt>
                <c:pt idx="382">
                  <c:v>2660.1332642786606</c:v>
                </c:pt>
                <c:pt idx="383">
                  <c:v>2675.9052564312888</c:v>
                </c:pt>
                <c:pt idx="384">
                  <c:v>2675.9052564312888</c:v>
                </c:pt>
                <c:pt idx="385">
                  <c:v>2678.160845572414</c:v>
                </c:pt>
                <c:pt idx="386">
                  <c:v>2665.76268037928</c:v>
                </c:pt>
                <c:pt idx="387">
                  <c:v>2661.2588422366002</c:v>
                </c:pt>
                <c:pt idx="388">
                  <c:v>2664.6364918141844</c:v>
                </c:pt>
                <c:pt idx="389">
                  <c:v>2655.632477516985</c:v>
                </c:pt>
                <c:pt idx="390">
                  <c:v>2659.007838869062</c:v>
                </c:pt>
                <c:pt idx="391">
                  <c:v>2656.757445529544</c:v>
                </c:pt>
                <c:pt idx="392">
                  <c:v>2656.757445529544</c:v>
                </c:pt>
                <c:pt idx="393">
                  <c:v>2656.757445529544</c:v>
                </c:pt>
                <c:pt idx="394">
                  <c:v>2659.007838869062</c:v>
                </c:pt>
                <c:pt idx="395">
                  <c:v>2656.757445529544</c:v>
                </c:pt>
                <c:pt idx="396">
                  <c:v>2656.757445529544</c:v>
                </c:pt>
                <c:pt idx="397">
                  <c:v>2660.1332642786606</c:v>
                </c:pt>
                <c:pt idx="398">
                  <c:v>2668.0155158168614</c:v>
                </c:pt>
                <c:pt idx="399">
                  <c:v>2678.160845572414</c:v>
                </c:pt>
                <c:pt idx="400">
                  <c:v>2678.160845572414</c:v>
                </c:pt>
                <c:pt idx="401">
                  <c:v>2677.0329744165892</c:v>
                </c:pt>
                <c:pt idx="402">
                  <c:v>2675.9052564312888</c:v>
                </c:pt>
                <c:pt idx="403">
                  <c:v>2672.5230210826485</c:v>
                </c:pt>
                <c:pt idx="404">
                  <c:v>2664.6364918141844</c:v>
                </c:pt>
                <c:pt idx="405">
                  <c:v>2675.9052564312888</c:v>
                </c:pt>
                <c:pt idx="406">
                  <c:v>2666.8890216996892</c:v>
                </c:pt>
                <c:pt idx="407">
                  <c:v>2644.3911716551456</c:v>
                </c:pt>
                <c:pt idx="408">
                  <c:v>2621.954110255445</c:v>
                </c:pt>
                <c:pt idx="409">
                  <c:v>2605.1660095740467</c:v>
                </c:pt>
                <c:pt idx="410">
                  <c:v>2591.759923457125</c:v>
                </c:pt>
                <c:pt idx="411">
                  <c:v>2573.918742704951</c:v>
                </c:pt>
                <c:pt idx="412">
                  <c:v>2547.2286389819437</c:v>
                </c:pt>
                <c:pt idx="413">
                  <c:v>2522.8378430503712</c:v>
                </c:pt>
                <c:pt idx="414">
                  <c:v>2509.563907032988</c:v>
                </c:pt>
                <c:pt idx="415">
                  <c:v>2489.6927030947872</c:v>
                </c:pt>
                <c:pt idx="416">
                  <c:v>2465.4700751814285</c:v>
                </c:pt>
                <c:pt idx="417">
                  <c:v>2444.6072442314007</c:v>
                </c:pt>
                <c:pt idx="418">
                  <c:v>2421.6091446235378</c:v>
                </c:pt>
                <c:pt idx="419">
                  <c:v>2393.223272166234</c:v>
                </c:pt>
                <c:pt idx="420">
                  <c:v>2360.590463447298</c:v>
                </c:pt>
                <c:pt idx="421">
                  <c:v>2335.6585366761897</c:v>
                </c:pt>
                <c:pt idx="422">
                  <c:v>2311.8804480374356</c:v>
                </c:pt>
                <c:pt idx="423">
                  <c:v>2287.094123547241</c:v>
                </c:pt>
                <c:pt idx="424">
                  <c:v>2262.3815632164633</c:v>
                </c:pt>
                <c:pt idx="425">
                  <c:v>2244.162910580477</c:v>
                </c:pt>
                <c:pt idx="426">
                  <c:v>2221.712561686971</c:v>
                </c:pt>
                <c:pt idx="427">
                  <c:v>2199.3227453605555</c:v>
                </c:pt>
                <c:pt idx="428">
                  <c:v>2182.304265988638</c:v>
                </c:pt>
                <c:pt idx="429">
                  <c:v>2165.320593706072</c:v>
                </c:pt>
                <c:pt idx="430">
                  <c:v>2145.197495271196</c:v>
                </c:pt>
                <c:pt idx="431">
                  <c:v>2125.1230436005058</c:v>
                </c:pt>
                <c:pt idx="432">
                  <c:v>2102.9918065889974</c:v>
                </c:pt>
                <c:pt idx="433">
                  <c:v>2079.8697906140274</c:v>
                </c:pt>
                <c:pt idx="434">
                  <c:v>2059.952457822548</c:v>
                </c:pt>
                <c:pt idx="435">
                  <c:v>2037.9940015577663</c:v>
                </c:pt>
                <c:pt idx="436">
                  <c:v>2016.093457772338</c:v>
                </c:pt>
                <c:pt idx="437">
                  <c:v>1995.2893597755483</c:v>
                </c:pt>
                <c:pt idx="438">
                  <c:v>1976.6101311173786</c:v>
                </c:pt>
                <c:pt idx="439">
                  <c:v>1956.9386455676083</c:v>
                </c:pt>
                <c:pt idx="440">
                  <c:v>1936.282039463003</c:v>
                </c:pt>
                <c:pt idx="441">
                  <c:v>1921.8529283225014</c:v>
                </c:pt>
                <c:pt idx="442">
                  <c:v>1905.3931580730928</c:v>
                </c:pt>
                <c:pt idx="443">
                  <c:v>1888.9659492104227</c:v>
                </c:pt>
                <c:pt idx="444">
                  <c:v>1860.2962982392798</c:v>
                </c:pt>
                <c:pt idx="445">
                  <c:v>1841.9179402276427</c:v>
                </c:pt>
                <c:pt idx="446">
                  <c:v>1814.426444693681</c:v>
                </c:pt>
                <c:pt idx="447">
                  <c:v>1794.1208926463821</c:v>
                </c:pt>
                <c:pt idx="448">
                  <c:v>1773.8648724254258</c:v>
                </c:pt>
                <c:pt idx="449">
                  <c:v>1757.695557111869</c:v>
                </c:pt>
                <c:pt idx="450">
                  <c:v>1735.5140322440452</c:v>
                </c:pt>
                <c:pt idx="451">
                  <c:v>1719.4191487133496</c:v>
                </c:pt>
                <c:pt idx="452">
                  <c:v>1701.3496149034602</c:v>
                </c:pt>
                <c:pt idx="453">
                  <c:v>1695.335164105525</c:v>
                </c:pt>
                <c:pt idx="454">
                  <c:v>1695.335164105525</c:v>
                </c:pt>
                <c:pt idx="455">
                  <c:v>1693.331314826497</c:v>
                </c:pt>
                <c:pt idx="456">
                  <c:v>1687.3226666829978</c:v>
                </c:pt>
                <c:pt idx="457">
                  <c:v>1683.3193153353602</c:v>
                </c:pt>
                <c:pt idx="458">
                  <c:v>1683.3193153353602</c:v>
                </c:pt>
                <c:pt idx="459">
                  <c:v>1682.31877899196</c:v>
                </c:pt>
                <c:pt idx="460">
                  <c:v>1686.3216478918384</c:v>
                </c:pt>
                <c:pt idx="461">
                  <c:v>1687.3226666829978</c:v>
                </c:pt>
                <c:pt idx="462">
                  <c:v>1690.3264472807703</c:v>
                </c:pt>
                <c:pt idx="463">
                  <c:v>1694.3331790217153</c:v>
                </c:pt>
                <c:pt idx="464">
                  <c:v>1695.335164105525</c:v>
                </c:pt>
                <c:pt idx="465">
                  <c:v>1693.331314826497</c:v>
                </c:pt>
                <c:pt idx="466">
                  <c:v>1695.335164105525</c:v>
                </c:pt>
                <c:pt idx="467">
                  <c:v>1700.346903875013</c:v>
                </c:pt>
                <c:pt idx="468">
                  <c:v>1700.346903875013</c:v>
                </c:pt>
                <c:pt idx="469">
                  <c:v>1703.355400268769</c:v>
                </c:pt>
                <c:pt idx="470">
                  <c:v>1702.3524470249617</c:v>
                </c:pt>
                <c:pt idx="471">
                  <c:v>1699.3443139103786</c:v>
                </c:pt>
                <c:pt idx="472">
                  <c:v>1702.3524470249617</c:v>
                </c:pt>
                <c:pt idx="473">
                  <c:v>1700.346903875013</c:v>
                </c:pt>
                <c:pt idx="474">
                  <c:v>1697.3394970556383</c:v>
                </c:pt>
                <c:pt idx="475">
                  <c:v>1695.335164105525</c:v>
                </c:pt>
                <c:pt idx="476">
                  <c:v>1693.331314826497</c:v>
                </c:pt>
                <c:pt idx="477">
                  <c:v>1697.3394970556383</c:v>
                </c:pt>
                <c:pt idx="478">
                  <c:v>1703.355400268769</c:v>
                </c:pt>
                <c:pt idx="479">
                  <c:v>1705.3616702403547</c:v>
                </c:pt>
                <c:pt idx="480">
                  <c:v>1707.36842505244</c:v>
                </c:pt>
                <c:pt idx="481">
                  <c:v>1702.3524470249617</c:v>
                </c:pt>
                <c:pt idx="482">
                  <c:v>1696.337270107104</c:v>
                </c:pt>
                <c:pt idx="483">
                  <c:v>1695.335164105525</c:v>
                </c:pt>
                <c:pt idx="484">
                  <c:v>1692.329571490702</c:v>
                </c:pt>
                <c:pt idx="485">
                  <c:v>1688.3238061588024</c:v>
                </c:pt>
                <c:pt idx="486">
                  <c:v>1689.325066348356</c:v>
                </c:pt>
                <c:pt idx="487">
                  <c:v>1693.331314826497</c:v>
                </c:pt>
                <c:pt idx="488">
                  <c:v>1697.3394970556383</c:v>
                </c:pt>
                <c:pt idx="489">
                  <c:v>1700.346903875013</c:v>
                </c:pt>
                <c:pt idx="490">
                  <c:v>1703.355400268769</c:v>
                </c:pt>
                <c:pt idx="491">
                  <c:v>1707.36842505244</c:v>
                </c:pt>
                <c:pt idx="492">
                  <c:v>1710.3794668592886</c:v>
                </c:pt>
                <c:pt idx="493">
                  <c:v>1707.36842505244</c:v>
                </c:pt>
                <c:pt idx="494">
                  <c:v>1707.36842505244</c:v>
                </c:pt>
                <c:pt idx="495">
                  <c:v>1697.3394970556383</c:v>
                </c:pt>
                <c:pt idx="496">
                  <c:v>1679.3178930813292</c:v>
                </c:pt>
                <c:pt idx="497">
                  <c:v>1667.325182311791</c:v>
                </c:pt>
                <c:pt idx="498">
                  <c:v>1651.3617961686923</c:v>
                </c:pt>
                <c:pt idx="499">
                  <c:v>1628.468058975902</c:v>
                </c:pt>
                <c:pt idx="500">
                  <c:v>1605.63726561429</c:v>
                </c:pt>
                <c:pt idx="501">
                  <c:v>1589.7919153142113</c:v>
                </c:pt>
                <c:pt idx="502">
                  <c:v>1570.0276518557268</c:v>
                </c:pt>
                <c:pt idx="503">
                  <c:v>1554.2500408923968</c:v>
                </c:pt>
                <c:pt idx="504">
                  <c:v>1542.4364744110096</c:v>
                </c:pt>
                <c:pt idx="505">
                  <c:v>1523.7659646738286</c:v>
                </c:pt>
                <c:pt idx="506">
                  <c:v>1509.0556838171763</c:v>
                </c:pt>
                <c:pt idx="507">
                  <c:v>1494.3714158491714</c:v>
                </c:pt>
                <c:pt idx="508">
                  <c:v>1478.7367652018236</c:v>
                </c:pt>
                <c:pt idx="509">
                  <c:v>1458.2608575908675</c:v>
                </c:pt>
                <c:pt idx="510">
                  <c:v>1439.7784419402399</c:v>
                </c:pt>
                <c:pt idx="511">
                  <c:v>1423.276341316932</c:v>
                </c:pt>
                <c:pt idx="512">
                  <c:v>1399.0679649738909</c:v>
                </c:pt>
                <c:pt idx="513">
                  <c:v>1373.0019449609667</c:v>
                </c:pt>
                <c:pt idx="514">
                  <c:v>1364.3314224088524</c:v>
                </c:pt>
                <c:pt idx="515">
                  <c:v>1347.9784286125794</c:v>
                </c:pt>
                <c:pt idx="516">
                  <c:v>1335.494891386015</c:v>
                </c:pt>
                <c:pt idx="517">
                  <c:v>1317.2834134260727</c:v>
                </c:pt>
                <c:pt idx="518">
                  <c:v>1304.8459011250093</c:v>
                </c:pt>
                <c:pt idx="519">
                  <c:v>1290.5180353077753</c:v>
                </c:pt>
                <c:pt idx="520">
                  <c:v>1279.0735156986275</c:v>
                </c:pt>
                <c:pt idx="521">
                  <c:v>1262.8873988586406</c:v>
                </c:pt>
                <c:pt idx="522">
                  <c:v>1252.430816274704</c:v>
                </c:pt>
                <c:pt idx="523">
                  <c:v>1244.8342907619651</c:v>
                </c:pt>
                <c:pt idx="524">
                  <c:v>1233.4525166826522</c:v>
                </c:pt>
                <c:pt idx="525">
                  <c:v>1221.1398405932325</c:v>
                </c:pt>
                <c:pt idx="526">
                  <c:v>1204.1216034291501</c:v>
                </c:pt>
                <c:pt idx="527">
                  <c:v>1196.5691232614215</c:v>
                </c:pt>
                <c:pt idx="528">
                  <c:v>1185.2532668130675</c:v>
                </c:pt>
                <c:pt idx="529">
                  <c:v>1171.130096496672</c:v>
                </c:pt>
                <c:pt idx="530">
                  <c:v>1156.0918103320953</c:v>
                </c:pt>
                <c:pt idx="531">
                  <c:v>1147.6447271116926</c:v>
                </c:pt>
                <c:pt idx="532">
                  <c:v>1136.395299283325</c:v>
                </c:pt>
                <c:pt idx="533">
                  <c:v>1128.9041383134004</c:v>
                </c:pt>
                <c:pt idx="534">
                  <c:v>1115.8108459050527</c:v>
                </c:pt>
                <c:pt idx="535">
                  <c:v>1104.604432096307</c:v>
                </c:pt>
                <c:pt idx="536">
                  <c:v>1098.0743346296429</c:v>
                </c:pt>
                <c:pt idx="537">
                  <c:v>1089.6860335237293</c:v>
                </c:pt>
                <c:pt idx="538">
                  <c:v>1083.1676525213436</c:v>
                </c:pt>
                <c:pt idx="539">
                  <c:v>1074.7943884262943</c:v>
                </c:pt>
                <c:pt idx="540">
                  <c:v>1065.5006534080603</c:v>
                </c:pt>
                <c:pt idx="541">
                  <c:v>1054.3618839686087</c:v>
                </c:pt>
                <c:pt idx="542">
                  <c:v>1047.8711617796191</c:v>
                </c:pt>
                <c:pt idx="543">
                  <c:v>1045.0909760367792</c:v>
                </c:pt>
                <c:pt idx="544">
                  <c:v>1032.1290691561062</c:v>
                </c:pt>
                <c:pt idx="545">
                  <c:v>1025.6556950765143</c:v>
                </c:pt>
                <c:pt idx="546">
                  <c:v>1002.5776095981507</c:v>
                </c:pt>
                <c:pt idx="547">
                  <c:v>987.8412235266424</c:v>
                </c:pt>
                <c:pt idx="548">
                  <c:v>973.1309426699904</c:v>
                </c:pt>
                <c:pt idx="549">
                  <c:v>961.1979977285368</c:v>
                </c:pt>
                <c:pt idx="550">
                  <c:v>946.5347975877976</c:v>
                </c:pt>
                <c:pt idx="551">
                  <c:v>931.8974442382728</c:v>
                </c:pt>
                <c:pt idx="552">
                  <c:v>920.0235635552815</c:v>
                </c:pt>
                <c:pt idx="553">
                  <c:v>898.1470599115985</c:v>
                </c:pt>
                <c:pt idx="554">
                  <c:v>882.6859992790687</c:v>
                </c:pt>
                <c:pt idx="555">
                  <c:v>869.067752026356</c:v>
                </c:pt>
                <c:pt idx="556">
                  <c:v>850.9447606076546</c:v>
                </c:pt>
                <c:pt idx="557">
                  <c:v>836.4747915844205</c:v>
                </c:pt>
                <c:pt idx="558">
                  <c:v>822.0299932092857</c:v>
                </c:pt>
                <c:pt idx="559">
                  <c:v>809.4113736956633</c:v>
                </c:pt>
                <c:pt idx="560">
                  <c:v>793.2155591894502</c:v>
                </c:pt>
                <c:pt idx="561">
                  <c:v>774.3602795510544</c:v>
                </c:pt>
                <c:pt idx="562">
                  <c:v>761.813836498623</c:v>
                </c:pt>
                <c:pt idx="563">
                  <c:v>748.3922215321265</c:v>
                </c:pt>
                <c:pt idx="564">
                  <c:v>731.4225919569108</c:v>
                </c:pt>
                <c:pt idx="565">
                  <c:v>722.5051175475169</c:v>
                </c:pt>
                <c:pt idx="566">
                  <c:v>706.477756288956</c:v>
                </c:pt>
                <c:pt idx="567">
                  <c:v>688.7057829521862</c:v>
                </c:pt>
                <c:pt idx="568">
                  <c:v>673.6294533637863</c:v>
                </c:pt>
                <c:pt idx="569">
                  <c:v>653.275536682592</c:v>
                </c:pt>
                <c:pt idx="570">
                  <c:v>632.08972388038</c:v>
                </c:pt>
                <c:pt idx="571">
                  <c:v>617.9958176698599</c:v>
                </c:pt>
                <c:pt idx="572">
                  <c:v>598.6556723422898</c:v>
                </c:pt>
                <c:pt idx="573">
                  <c:v>584.6183502513265</c:v>
                </c:pt>
                <c:pt idx="574">
                  <c:v>560.1099906860484</c:v>
                </c:pt>
                <c:pt idx="575">
                  <c:v>545.2651291350282</c:v>
                </c:pt>
                <c:pt idx="576">
                  <c:v>533.0598440812273</c:v>
                </c:pt>
                <c:pt idx="577">
                  <c:v>527.8344943301995</c:v>
                </c:pt>
                <c:pt idx="578">
                  <c:v>501.7569536735204</c:v>
                </c:pt>
                <c:pt idx="579">
                  <c:v>487.8823449786847</c:v>
                </c:pt>
                <c:pt idx="580">
                  <c:v>468.84253151131736</c:v>
                </c:pt>
                <c:pt idx="581">
                  <c:v>455.0227631924205</c:v>
                </c:pt>
                <c:pt idx="582">
                  <c:v>440.3644162757852</c:v>
                </c:pt>
                <c:pt idx="583">
                  <c:v>419.7142312552345</c:v>
                </c:pt>
                <c:pt idx="584">
                  <c:v>397.4009958708875</c:v>
                </c:pt>
                <c:pt idx="585">
                  <c:v>374.2928452158485</c:v>
                </c:pt>
                <c:pt idx="586">
                  <c:v>346.9884182411017</c:v>
                </c:pt>
                <c:pt idx="587">
                  <c:v>329.1185564683908</c:v>
                </c:pt>
                <c:pt idx="588">
                  <c:v>298.57369221414626</c:v>
                </c:pt>
                <c:pt idx="589">
                  <c:v>262.2361886490015</c:v>
                </c:pt>
                <c:pt idx="590">
                  <c:v>231.0958084907839</c:v>
                </c:pt>
                <c:pt idx="591">
                  <c:v>195.88820904726546</c:v>
                </c:pt>
                <c:pt idx="592">
                  <c:v>155.00045953089733</c:v>
                </c:pt>
                <c:pt idx="593">
                  <c:v>121.77131806301158</c:v>
                </c:pt>
                <c:pt idx="594">
                  <c:v>94.45702527951654</c:v>
                </c:pt>
                <c:pt idx="595">
                  <c:v>72.17560201860078</c:v>
                </c:pt>
                <c:pt idx="596">
                  <c:v>45.02369323272994</c:v>
                </c:pt>
                <c:pt idx="597">
                  <c:v>35.99275012183725</c:v>
                </c:pt>
                <c:pt idx="598">
                  <c:v>35.99275012183725</c:v>
                </c:pt>
                <c:pt idx="599">
                  <c:v>58.17716810969067</c:v>
                </c:pt>
                <c:pt idx="600">
                  <c:v>84.54678875129989</c:v>
                </c:pt>
                <c:pt idx="601">
                  <c:v>115.14141641581523</c:v>
                </c:pt>
                <c:pt idx="602">
                  <c:v>142.5239438788578</c:v>
                </c:pt>
                <c:pt idx="603">
                  <c:v>178.34022980636686</c:v>
                </c:pt>
                <c:pt idx="604">
                  <c:v>204.25744113244863</c:v>
                </c:pt>
                <c:pt idx="605">
                  <c:v>226.05700289200132</c:v>
                </c:pt>
                <c:pt idx="606">
                  <c:v>248.75574514956455</c:v>
                </c:pt>
                <c:pt idx="607">
                  <c:v>270.67259227213356</c:v>
                </c:pt>
                <c:pt idx="608">
                  <c:v>292.6474382434935</c:v>
                </c:pt>
                <c:pt idx="609">
                  <c:v>319.7734774635992</c:v>
                </c:pt>
                <c:pt idx="610">
                  <c:v>324.01993696396335</c:v>
                </c:pt>
                <c:pt idx="611">
                  <c:v>336.77236031281893</c:v>
                </c:pt>
                <c:pt idx="612">
                  <c:v>336.77236031281893</c:v>
                </c:pt>
                <c:pt idx="613">
                  <c:v>341.8788182201771</c:v>
                </c:pt>
                <c:pt idx="614">
                  <c:v>343.58166891249675</c:v>
                </c:pt>
                <c:pt idx="615">
                  <c:v>351.2488212754</c:v>
                </c:pt>
                <c:pt idx="616">
                  <c:v>345.2848688717037</c:v>
                </c:pt>
                <c:pt idx="617">
                  <c:v>344.43322522478604</c:v>
                </c:pt>
                <c:pt idx="618">
                  <c:v>341.8788182201771</c:v>
                </c:pt>
                <c:pt idx="619">
                  <c:v>344.43322522478604</c:v>
                </c:pt>
                <c:pt idx="620">
                  <c:v>357.21706010759954</c:v>
                </c:pt>
                <c:pt idx="621">
                  <c:v>368.31232542403575</c:v>
                </c:pt>
                <c:pt idx="622">
                  <c:v>364.89681838483</c:v>
                </c:pt>
                <c:pt idx="623">
                  <c:v>358.0700159269526</c:v>
                </c:pt>
                <c:pt idx="624">
                  <c:v>354.6587182012538</c:v>
                </c:pt>
                <c:pt idx="625">
                  <c:v>359.7761904494947</c:v>
                </c:pt>
                <c:pt idx="626">
                  <c:v>356.3641918921943</c:v>
                </c:pt>
                <c:pt idx="627">
                  <c:v>346.13659987116955</c:v>
                </c:pt>
                <c:pt idx="628">
                  <c:v>347.84032399942623</c:v>
                </c:pt>
                <c:pt idx="629">
                  <c:v>357.21706010759954</c:v>
                </c:pt>
                <c:pt idx="630">
                  <c:v>358.923059368249</c:v>
                </c:pt>
                <c:pt idx="631">
                  <c:v>362.3361097130495</c:v>
                </c:pt>
                <c:pt idx="632">
                  <c:v>362.3361097130495</c:v>
                </c:pt>
                <c:pt idx="633">
                  <c:v>366.60439629995585</c:v>
                </c:pt>
                <c:pt idx="634">
                  <c:v>362.3361097130495</c:v>
                </c:pt>
                <c:pt idx="635">
                  <c:v>369.1664217345859</c:v>
                </c:pt>
                <c:pt idx="636">
                  <c:v>361.48271560387684</c:v>
                </c:pt>
                <c:pt idx="637">
                  <c:v>364.89681838483</c:v>
                </c:pt>
                <c:pt idx="638">
                  <c:v>363.1895915342443</c:v>
                </c:pt>
                <c:pt idx="639">
                  <c:v>376.0023565696997</c:v>
                </c:pt>
                <c:pt idx="640">
                  <c:v>366.60439629995585</c:v>
                </c:pt>
                <c:pt idx="641">
                  <c:v>370.0206059015685</c:v>
                </c:pt>
                <c:pt idx="642">
                  <c:v>360.62940918869845</c:v>
                </c:pt>
                <c:pt idx="643">
                  <c:v>360.62940918869845</c:v>
                </c:pt>
                <c:pt idx="644">
                  <c:v>350.3965657841193</c:v>
                </c:pt>
                <c:pt idx="645">
                  <c:v>337.6232185923691</c:v>
                </c:pt>
                <c:pt idx="646">
                  <c:v>341.8788182201771</c:v>
                </c:pt>
                <c:pt idx="647">
                  <c:v>346.9884182411017</c:v>
                </c:pt>
                <c:pt idx="648">
                  <c:v>346.13659987116955</c:v>
                </c:pt>
                <c:pt idx="649">
                  <c:v>346.9884182411017</c:v>
                </c:pt>
                <c:pt idx="650">
                  <c:v>341.8788182201771</c:v>
                </c:pt>
                <c:pt idx="651">
                  <c:v>346.9884182411017</c:v>
                </c:pt>
                <c:pt idx="652">
                  <c:v>354.6587182012538</c:v>
                </c:pt>
                <c:pt idx="653">
                  <c:v>355.51141126274183</c:v>
                </c:pt>
                <c:pt idx="654">
                  <c:v>354.6587182012538</c:v>
                </c:pt>
                <c:pt idx="655">
                  <c:v>356.3641918921943</c:v>
                </c:pt>
                <c:pt idx="656">
                  <c:v>364.04316108549153</c:v>
                </c:pt>
                <c:pt idx="657">
                  <c:v>369.1664217345859</c:v>
                </c:pt>
                <c:pt idx="658">
                  <c:v>370.0206059015685</c:v>
                </c:pt>
                <c:pt idx="659">
                  <c:v>362.3361097130495</c:v>
                </c:pt>
                <c:pt idx="660">
                  <c:v>345.2848688717037</c:v>
                </c:pt>
                <c:pt idx="661">
                  <c:v>334.22030844455276</c:v>
                </c:pt>
                <c:pt idx="662">
                  <c:v>324.01993696396335</c:v>
                </c:pt>
                <c:pt idx="663">
                  <c:v>319.7734774635992</c:v>
                </c:pt>
                <c:pt idx="664">
                  <c:v>310.438903378403</c:v>
                </c:pt>
                <c:pt idx="665">
                  <c:v>312.13531837347523</c:v>
                </c:pt>
                <c:pt idx="666">
                  <c:v>321.47180068702573</c:v>
                </c:pt>
                <c:pt idx="667">
                  <c:v>313.8320800001385</c:v>
                </c:pt>
                <c:pt idx="668">
                  <c:v>308.7428348733242</c:v>
                </c:pt>
                <c:pt idx="669">
                  <c:v>312.13531837347523</c:v>
                </c:pt>
                <c:pt idx="670">
                  <c:v>315.52918840007885</c:v>
                </c:pt>
                <c:pt idx="671">
                  <c:v>316.3778726843261</c:v>
                </c:pt>
                <c:pt idx="672">
                  <c:v>318.0755015100283</c:v>
                </c:pt>
                <c:pt idx="673">
                  <c:v>301.96202292401665</c:v>
                </c:pt>
                <c:pt idx="674">
                  <c:v>288.4169876084136</c:v>
                </c:pt>
                <c:pt idx="675">
                  <c:v>275.7385515784141</c:v>
                </c:pt>
                <c:pt idx="676">
                  <c:v>256.33580169781186</c:v>
                </c:pt>
                <c:pt idx="677">
                  <c:v>236.13767347384436</c:v>
                </c:pt>
                <c:pt idx="678">
                  <c:v>214.31166660287636</c:v>
                </c:pt>
                <c:pt idx="679">
                  <c:v>186.6917857471818</c:v>
                </c:pt>
                <c:pt idx="680">
                  <c:v>157.4980137244692</c:v>
                </c:pt>
                <c:pt idx="681">
                  <c:v>138.36926756664292</c:v>
                </c:pt>
                <c:pt idx="682">
                  <c:v>115.14141641581523</c:v>
                </c:pt>
                <c:pt idx="683">
                  <c:v>97.76306747387808</c:v>
                </c:pt>
                <c:pt idx="684">
                  <c:v>79.5961021746135</c:v>
                </c:pt>
                <c:pt idx="685">
                  <c:v>50.7757749632966</c:v>
                </c:pt>
                <c:pt idx="686">
                  <c:v>33.53146925453787</c:v>
                </c:pt>
                <c:pt idx="687">
                  <c:v>26.971617923372715</c:v>
                </c:pt>
                <c:pt idx="688">
                  <c:v>22.87434080269811</c:v>
                </c:pt>
                <c:pt idx="689">
                  <c:v>26.971617923372715</c:v>
                </c:pt>
                <c:pt idx="690">
                  <c:v>26.971617923372715</c:v>
                </c:pt>
                <c:pt idx="691">
                  <c:v>26.971617923372715</c:v>
                </c:pt>
                <c:pt idx="692">
                  <c:v>26.971617923372715</c:v>
                </c:pt>
              </c:numCache>
            </c:numRef>
          </c:yVal>
          <c:smooth val="0"/>
        </c:ser>
        <c:axId val="56328437"/>
        <c:axId val="37193886"/>
      </c:scatterChart>
      <c:valAx>
        <c:axId val="56328437"/>
        <c:scaling>
          <c:orientation val="minMax"/>
          <c:max val="0.11"/>
          <c:min val="0.0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193886"/>
        <c:crosses val="autoZero"/>
        <c:crossBetween val="midCat"/>
        <c:dispUnits/>
      </c:valAx>
      <c:valAx>
        <c:axId val="371938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632843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NE-OPS 99/07/19 0145-0221 UT PNE017 Spiral (down)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Data!$S$393:$S$607</c:f>
              <c:numCache>
                <c:ptCount val="215"/>
                <c:pt idx="22">
                  <c:v>202.915</c:v>
                </c:pt>
                <c:pt idx="23">
                  <c:v>224.48399999999998</c:v>
                </c:pt>
                <c:pt idx="24">
                  <c:v>211.095</c:v>
                </c:pt>
                <c:pt idx="25">
                  <c:v>225.748</c:v>
                </c:pt>
                <c:pt idx="26">
                  <c:v>226.3928</c:v>
                </c:pt>
                <c:pt idx="27">
                  <c:v>227.01216666666664</c:v>
                </c:pt>
                <c:pt idx="28">
                  <c:v>235.25516666666667</c:v>
                </c:pt>
                <c:pt idx="29">
                  <c:v>236.54033333333336</c:v>
                </c:pt>
                <c:pt idx="30">
                  <c:v>244.82550000000003</c:v>
                </c:pt>
                <c:pt idx="31">
                  <c:v>256.5686666666666</c:v>
                </c:pt>
                <c:pt idx="32">
                  <c:v>257.81166666666667</c:v>
                </c:pt>
                <c:pt idx="33">
                  <c:v>245.09699999999998</c:v>
                </c:pt>
                <c:pt idx="34">
                  <c:v>239.38233333333335</c:v>
                </c:pt>
                <c:pt idx="35">
                  <c:v>237.1255</c:v>
                </c:pt>
                <c:pt idx="36">
                  <c:v>231.3686666666667</c:v>
                </c:pt>
                <c:pt idx="37">
                  <c:v>222.15383333333332</c:v>
                </c:pt>
                <c:pt idx="38">
                  <c:v>226.939</c:v>
                </c:pt>
                <c:pt idx="39">
                  <c:v>249.18200000000002</c:v>
                </c:pt>
                <c:pt idx="40">
                  <c:v>257.425</c:v>
                </c:pt>
                <c:pt idx="41">
                  <c:v>265.7101666666667</c:v>
                </c:pt>
                <c:pt idx="42">
                  <c:v>280.99533333333335</c:v>
                </c:pt>
                <c:pt idx="43">
                  <c:v>285.73850000000004</c:v>
                </c:pt>
                <c:pt idx="44">
                  <c:v>294.0026666666667</c:v>
                </c:pt>
                <c:pt idx="45">
                  <c:v>291.78783333333337</c:v>
                </c:pt>
                <c:pt idx="46">
                  <c:v>296.55199999999996</c:v>
                </c:pt>
                <c:pt idx="47">
                  <c:v>294.295</c:v>
                </c:pt>
                <c:pt idx="48">
                  <c:v>299.05916666666667</c:v>
                </c:pt>
                <c:pt idx="49">
                  <c:v>289.8443333333334</c:v>
                </c:pt>
                <c:pt idx="50">
                  <c:v>291.08750000000003</c:v>
                </c:pt>
                <c:pt idx="51">
                  <c:v>288.8306666666667</c:v>
                </c:pt>
                <c:pt idx="52">
                  <c:v>290.11583333333334</c:v>
                </c:pt>
                <c:pt idx="53">
                  <c:v>294.9011666666667</c:v>
                </c:pt>
                <c:pt idx="54">
                  <c:v>299.64416666666665</c:v>
                </c:pt>
                <c:pt idx="55">
                  <c:v>304.38716666666664</c:v>
                </c:pt>
                <c:pt idx="56">
                  <c:v>305.6723333333333</c:v>
                </c:pt>
                <c:pt idx="57">
                  <c:v>310.4575</c:v>
                </c:pt>
                <c:pt idx="58">
                  <c:v>315.2006666666667</c:v>
                </c:pt>
                <c:pt idx="59">
                  <c:v>312.94366666666673</c:v>
                </c:pt>
                <c:pt idx="60">
                  <c:v>303.72900000000004</c:v>
                </c:pt>
                <c:pt idx="61">
                  <c:v>305.01433333333335</c:v>
                </c:pt>
                <c:pt idx="62">
                  <c:v>306.25733333333335</c:v>
                </c:pt>
                <c:pt idx="63">
                  <c:v>304.00050000000005</c:v>
                </c:pt>
                <c:pt idx="64">
                  <c:v>301.78566666666666</c:v>
                </c:pt>
                <c:pt idx="65">
                  <c:v>299.5708333333334</c:v>
                </c:pt>
                <c:pt idx="66">
                  <c:v>300.8138333333334</c:v>
                </c:pt>
                <c:pt idx="67">
                  <c:v>302.0568333333334</c:v>
                </c:pt>
                <c:pt idx="68">
                  <c:v>296.3421666666667</c:v>
                </c:pt>
                <c:pt idx="69">
                  <c:v>300.4868</c:v>
                </c:pt>
                <c:pt idx="70">
                  <c:v>295.85625</c:v>
                </c:pt>
                <c:pt idx="71">
                  <c:v>301.71733333333333</c:v>
                </c:pt>
                <c:pt idx="108">
                  <c:v>305.878</c:v>
                </c:pt>
                <c:pt idx="109">
                  <c:v>326.8445</c:v>
                </c:pt>
                <c:pt idx="110">
                  <c:v>326.8086666666666</c:v>
                </c:pt>
                <c:pt idx="111">
                  <c:v>321.524</c:v>
                </c:pt>
                <c:pt idx="112">
                  <c:v>318.341</c:v>
                </c:pt>
                <c:pt idx="113">
                  <c:v>323.2078333333333</c:v>
                </c:pt>
                <c:pt idx="114">
                  <c:v>319.6395</c:v>
                </c:pt>
                <c:pt idx="115">
                  <c:v>312.57116666666667</c:v>
                </c:pt>
                <c:pt idx="116">
                  <c:v>316.00516666666664</c:v>
                </c:pt>
                <c:pt idx="117">
                  <c:v>305.4391666666666</c:v>
                </c:pt>
                <c:pt idx="118">
                  <c:v>305.371</c:v>
                </c:pt>
                <c:pt idx="119">
                  <c:v>305.30266666666665</c:v>
                </c:pt>
                <c:pt idx="120">
                  <c:v>301.7366666666667</c:v>
                </c:pt>
                <c:pt idx="121">
                  <c:v>301.6706666666667</c:v>
                </c:pt>
                <c:pt idx="122">
                  <c:v>291.1023333333333</c:v>
                </c:pt>
                <c:pt idx="123">
                  <c:v>301.53400000000005</c:v>
                </c:pt>
                <c:pt idx="124">
                  <c:v>304.9678333333333</c:v>
                </c:pt>
                <c:pt idx="125">
                  <c:v>290.90183333333334</c:v>
                </c:pt>
                <c:pt idx="126">
                  <c:v>290.8335</c:v>
                </c:pt>
                <c:pt idx="127">
                  <c:v>287.2663333333333</c:v>
                </c:pt>
                <c:pt idx="128">
                  <c:v>287.2001666666667</c:v>
                </c:pt>
                <c:pt idx="129">
                  <c:v>283.63283333333334</c:v>
                </c:pt>
                <c:pt idx="130">
                  <c:v>273.0645</c:v>
                </c:pt>
                <c:pt idx="131">
                  <c:v>286.9973333333333</c:v>
                </c:pt>
                <c:pt idx="132">
                  <c:v>290.4313333333334</c:v>
                </c:pt>
                <c:pt idx="133">
                  <c:v>297.363</c:v>
                </c:pt>
                <c:pt idx="134">
                  <c:v>297.29466666666667</c:v>
                </c:pt>
                <c:pt idx="135">
                  <c:v>297.2286666666667</c:v>
                </c:pt>
                <c:pt idx="136">
                  <c:v>300.66266666666667</c:v>
                </c:pt>
                <c:pt idx="137">
                  <c:v>293.5943333333334</c:v>
                </c:pt>
                <c:pt idx="138">
                  <c:v>297.026</c:v>
                </c:pt>
                <c:pt idx="139">
                  <c:v>300.4598333333334</c:v>
                </c:pt>
                <c:pt idx="140">
                  <c:v>303.89383333333336</c:v>
                </c:pt>
                <c:pt idx="141">
                  <c:v>303.82550000000003</c:v>
                </c:pt>
                <c:pt idx="142">
                  <c:v>303.7571666666667</c:v>
                </c:pt>
                <c:pt idx="143">
                  <c:v>293.19100000000003</c:v>
                </c:pt>
                <c:pt idx="144">
                  <c:v>296.62483333333336</c:v>
                </c:pt>
                <c:pt idx="145">
                  <c:v>293.0565</c:v>
                </c:pt>
                <c:pt idx="146">
                  <c:v>285.9881666666667</c:v>
                </c:pt>
                <c:pt idx="147">
                  <c:v>285.92216666666667</c:v>
                </c:pt>
                <c:pt idx="148">
                  <c:v>278.85600000000005</c:v>
                </c:pt>
                <c:pt idx="149">
                  <c:v>285.78783333333337</c:v>
                </c:pt>
                <c:pt idx="150">
                  <c:v>278.7195</c:v>
                </c:pt>
                <c:pt idx="151">
                  <c:v>271.6535</c:v>
                </c:pt>
                <c:pt idx="152">
                  <c:v>275.08633333333336</c:v>
                </c:pt>
                <c:pt idx="153">
                  <c:v>278.518</c:v>
                </c:pt>
                <c:pt idx="154">
                  <c:v>285.4508333333333</c:v>
                </c:pt>
                <c:pt idx="155">
                  <c:v>288.88466666666665</c:v>
                </c:pt>
                <c:pt idx="156">
                  <c:v>288.8175</c:v>
                </c:pt>
                <c:pt idx="157">
                  <c:v>295.74916666666667</c:v>
                </c:pt>
                <c:pt idx="158">
                  <c:v>309.683</c:v>
                </c:pt>
                <c:pt idx="159">
                  <c:v>306.1168333333333</c:v>
                </c:pt>
                <c:pt idx="160">
                  <c:v>313.0485</c:v>
                </c:pt>
                <c:pt idx="161">
                  <c:v>305.98016666666666</c:v>
                </c:pt>
                <c:pt idx="162">
                  <c:v>302.41416666666663</c:v>
                </c:pt>
                <c:pt idx="163">
                  <c:v>298.848</c:v>
                </c:pt>
                <c:pt idx="164">
                  <c:v>281.27983333333333</c:v>
                </c:pt>
                <c:pt idx="165">
                  <c:v>274.2115</c:v>
                </c:pt>
                <c:pt idx="166">
                  <c:v>267.14549999999997</c:v>
                </c:pt>
                <c:pt idx="167">
                  <c:v>274.0795</c:v>
                </c:pt>
                <c:pt idx="168">
                  <c:v>284.5111666666666</c:v>
                </c:pt>
                <c:pt idx="169">
                  <c:v>284.443</c:v>
                </c:pt>
                <c:pt idx="170">
                  <c:v>284.3768333333333</c:v>
                </c:pt>
                <c:pt idx="171">
                  <c:v>294.8108333333333</c:v>
                </c:pt>
                <c:pt idx="172">
                  <c:v>298.2425</c:v>
                </c:pt>
                <c:pt idx="173">
                  <c:v>298.1741666666667</c:v>
                </c:pt>
                <c:pt idx="174">
                  <c:v>287.608</c:v>
                </c:pt>
                <c:pt idx="175">
                  <c:v>287.54183333333333</c:v>
                </c:pt>
                <c:pt idx="176">
                  <c:v>287.4735</c:v>
                </c:pt>
                <c:pt idx="177">
                  <c:v>283.9051666666667</c:v>
                </c:pt>
                <c:pt idx="178">
                  <c:v>280.3391666666667</c:v>
                </c:pt>
                <c:pt idx="179">
                  <c:v>276.772</c:v>
                </c:pt>
                <c:pt idx="180">
                  <c:v>283.7036666666666</c:v>
                </c:pt>
                <c:pt idx="181">
                  <c:v>276.6365</c:v>
                </c:pt>
                <c:pt idx="182">
                  <c:v>280.0705</c:v>
                </c:pt>
                <c:pt idx="183">
                  <c:v>283.50333333333333</c:v>
                </c:pt>
                <c:pt idx="184">
                  <c:v>286.93499999999995</c:v>
                </c:pt>
                <c:pt idx="185">
                  <c:v>286.8688333333333</c:v>
                </c:pt>
                <c:pt idx="186">
                  <c:v>283.30283333333335</c:v>
                </c:pt>
                <c:pt idx="187">
                  <c:v>279.7345</c:v>
                </c:pt>
                <c:pt idx="188">
                  <c:v>276.16616666666664</c:v>
                </c:pt>
                <c:pt idx="189">
                  <c:v>265.59999999999997</c:v>
                </c:pt>
                <c:pt idx="190">
                  <c:v>262.03383333333335</c:v>
                </c:pt>
                <c:pt idx="191">
                  <c:v>251.46550000000002</c:v>
                </c:pt>
                <c:pt idx="192">
                  <c:v>240.89716666666666</c:v>
                </c:pt>
                <c:pt idx="193">
                  <c:v>244.33116666666663</c:v>
                </c:pt>
                <c:pt idx="194">
                  <c:v>244.265</c:v>
                </c:pt>
                <c:pt idx="195">
                  <c:v>237.1966666666667</c:v>
                </c:pt>
                <c:pt idx="196">
                  <c:v>237.12833333333336</c:v>
                </c:pt>
                <c:pt idx="197">
                  <c:v>237.0623333333333</c:v>
                </c:pt>
                <c:pt idx="198">
                  <c:v>247.49633333333335</c:v>
                </c:pt>
                <c:pt idx="199">
                  <c:v>243.92800000000003</c:v>
                </c:pt>
                <c:pt idx="200">
                  <c:v>240.3596666666667</c:v>
                </c:pt>
                <c:pt idx="201">
                  <c:v>254.2936666666667</c:v>
                </c:pt>
                <c:pt idx="202">
                  <c:v>243.72766666666666</c:v>
                </c:pt>
                <c:pt idx="203">
                  <c:v>243.6593333333333</c:v>
                </c:pt>
                <c:pt idx="204">
                  <c:v>240.091</c:v>
                </c:pt>
                <c:pt idx="205">
                  <c:v>247.0248333333333</c:v>
                </c:pt>
                <c:pt idx="206">
                  <c:v>264.45883333333336</c:v>
                </c:pt>
                <c:pt idx="207">
                  <c:v>267.89050000000003</c:v>
                </c:pt>
                <c:pt idx="208">
                  <c:v>285.3233333333333</c:v>
                </c:pt>
                <c:pt idx="209">
                  <c:v>295.7571666666666</c:v>
                </c:pt>
                <c:pt idx="210">
                  <c:v>302.6898333333333</c:v>
                </c:pt>
                <c:pt idx="211">
                  <c:v>302.6215</c:v>
                </c:pt>
                <c:pt idx="212">
                  <c:v>323.5543333333333</c:v>
                </c:pt>
                <c:pt idx="213">
                  <c:v>337.4883333333333</c:v>
                </c:pt>
                <c:pt idx="214">
                  <c:v>340.95419999999996</c:v>
                </c:pt>
              </c:numCache>
            </c:numRef>
          </c:xVal>
          <c:yVal>
            <c:numRef>
              <c:f>Data!$U$393:$U$607</c:f>
              <c:numCache>
                <c:ptCount val="215"/>
                <c:pt idx="0">
                  <c:v>2675.9052564312888</c:v>
                </c:pt>
                <c:pt idx="1">
                  <c:v>2678.160845572414</c:v>
                </c:pt>
                <c:pt idx="2">
                  <c:v>2665.76268037928</c:v>
                </c:pt>
                <c:pt idx="3">
                  <c:v>2661.2588422366002</c:v>
                </c:pt>
                <c:pt idx="4">
                  <c:v>2664.6364918141844</c:v>
                </c:pt>
                <c:pt idx="5">
                  <c:v>2655.632477516985</c:v>
                </c:pt>
                <c:pt idx="6">
                  <c:v>2659.007838869062</c:v>
                </c:pt>
                <c:pt idx="7">
                  <c:v>2656.757445529544</c:v>
                </c:pt>
                <c:pt idx="8">
                  <c:v>2656.757445529544</c:v>
                </c:pt>
                <c:pt idx="9">
                  <c:v>2656.757445529544</c:v>
                </c:pt>
                <c:pt idx="10">
                  <c:v>2659.007838869062</c:v>
                </c:pt>
                <c:pt idx="11">
                  <c:v>2656.757445529544</c:v>
                </c:pt>
                <c:pt idx="12">
                  <c:v>2656.757445529544</c:v>
                </c:pt>
                <c:pt idx="13">
                  <c:v>2660.1332642786606</c:v>
                </c:pt>
                <c:pt idx="14">
                  <c:v>2668.0155158168614</c:v>
                </c:pt>
                <c:pt idx="15">
                  <c:v>2678.160845572414</c:v>
                </c:pt>
                <c:pt idx="16">
                  <c:v>2678.160845572414</c:v>
                </c:pt>
                <c:pt idx="17">
                  <c:v>2677.0329744165892</c:v>
                </c:pt>
                <c:pt idx="18">
                  <c:v>2675.9052564312888</c:v>
                </c:pt>
                <c:pt idx="19">
                  <c:v>2672.5230210826485</c:v>
                </c:pt>
                <c:pt idx="20">
                  <c:v>2664.6364918141844</c:v>
                </c:pt>
                <c:pt idx="21">
                  <c:v>2675.9052564312888</c:v>
                </c:pt>
                <c:pt idx="22">
                  <c:v>2666.8890216996892</c:v>
                </c:pt>
                <c:pt idx="23">
                  <c:v>2644.3911716551456</c:v>
                </c:pt>
                <c:pt idx="24">
                  <c:v>2621.954110255445</c:v>
                </c:pt>
                <c:pt idx="25">
                  <c:v>2605.1660095740467</c:v>
                </c:pt>
                <c:pt idx="26">
                  <c:v>2591.759923457125</c:v>
                </c:pt>
                <c:pt idx="27">
                  <c:v>2573.918742704951</c:v>
                </c:pt>
                <c:pt idx="28">
                  <c:v>2547.2286389819437</c:v>
                </c:pt>
                <c:pt idx="29">
                  <c:v>2522.8378430503712</c:v>
                </c:pt>
                <c:pt idx="30">
                  <c:v>2509.563907032988</c:v>
                </c:pt>
                <c:pt idx="31">
                  <c:v>2489.6927030947872</c:v>
                </c:pt>
                <c:pt idx="32">
                  <c:v>2465.4700751814285</c:v>
                </c:pt>
                <c:pt idx="33">
                  <c:v>2444.6072442314007</c:v>
                </c:pt>
                <c:pt idx="34">
                  <c:v>2421.6091446235378</c:v>
                </c:pt>
                <c:pt idx="35">
                  <c:v>2393.223272166234</c:v>
                </c:pt>
                <c:pt idx="36">
                  <c:v>2360.590463447298</c:v>
                </c:pt>
                <c:pt idx="37">
                  <c:v>2335.6585366761897</c:v>
                </c:pt>
                <c:pt idx="38">
                  <c:v>2311.8804480374356</c:v>
                </c:pt>
                <c:pt idx="39">
                  <c:v>2287.094123547241</c:v>
                </c:pt>
                <c:pt idx="40">
                  <c:v>2262.3815632164633</c:v>
                </c:pt>
                <c:pt idx="41">
                  <c:v>2244.162910580477</c:v>
                </c:pt>
                <c:pt idx="42">
                  <c:v>2221.712561686971</c:v>
                </c:pt>
                <c:pt idx="43">
                  <c:v>2199.3227453605555</c:v>
                </c:pt>
                <c:pt idx="44">
                  <c:v>2182.304265988638</c:v>
                </c:pt>
                <c:pt idx="45">
                  <c:v>2165.320593706072</c:v>
                </c:pt>
                <c:pt idx="46">
                  <c:v>2145.197495271196</c:v>
                </c:pt>
                <c:pt idx="47">
                  <c:v>2125.1230436005058</c:v>
                </c:pt>
                <c:pt idx="48">
                  <c:v>2102.9918065889974</c:v>
                </c:pt>
                <c:pt idx="49">
                  <c:v>2079.8697906140274</c:v>
                </c:pt>
                <c:pt idx="50">
                  <c:v>2059.952457822548</c:v>
                </c:pt>
                <c:pt idx="51">
                  <c:v>2037.9940015577663</c:v>
                </c:pt>
                <c:pt idx="52">
                  <c:v>2016.093457772338</c:v>
                </c:pt>
                <c:pt idx="53">
                  <c:v>1995.2893597755483</c:v>
                </c:pt>
                <c:pt idx="54">
                  <c:v>1976.6101311173786</c:v>
                </c:pt>
                <c:pt idx="55">
                  <c:v>1956.9386455676083</c:v>
                </c:pt>
                <c:pt idx="56">
                  <c:v>1936.282039463003</c:v>
                </c:pt>
                <c:pt idx="57">
                  <c:v>1921.8529283225014</c:v>
                </c:pt>
                <c:pt idx="58">
                  <c:v>1905.3931580730928</c:v>
                </c:pt>
                <c:pt idx="59">
                  <c:v>1888.9659492104227</c:v>
                </c:pt>
                <c:pt idx="60">
                  <c:v>1860.2962982392798</c:v>
                </c:pt>
                <c:pt idx="61">
                  <c:v>1841.9179402276427</c:v>
                </c:pt>
                <c:pt idx="62">
                  <c:v>1814.426444693681</c:v>
                </c:pt>
                <c:pt idx="63">
                  <c:v>1794.1208926463821</c:v>
                </c:pt>
                <c:pt idx="64">
                  <c:v>1773.8648724254258</c:v>
                </c:pt>
                <c:pt idx="65">
                  <c:v>1757.695557111869</c:v>
                </c:pt>
                <c:pt idx="66">
                  <c:v>1735.5140322440452</c:v>
                </c:pt>
                <c:pt idx="67">
                  <c:v>1719.4191487133496</c:v>
                </c:pt>
                <c:pt idx="68">
                  <c:v>1701.3496149034602</c:v>
                </c:pt>
                <c:pt idx="69">
                  <c:v>1695.335164105525</c:v>
                </c:pt>
                <c:pt idx="70">
                  <c:v>1695.335164105525</c:v>
                </c:pt>
                <c:pt idx="71">
                  <c:v>1693.331314826497</c:v>
                </c:pt>
                <c:pt idx="72">
                  <c:v>1687.3226666829978</c:v>
                </c:pt>
                <c:pt idx="73">
                  <c:v>1683.3193153353602</c:v>
                </c:pt>
                <c:pt idx="74">
                  <c:v>1683.3193153353602</c:v>
                </c:pt>
                <c:pt idx="75">
                  <c:v>1682.31877899196</c:v>
                </c:pt>
                <c:pt idx="76">
                  <c:v>1686.3216478918384</c:v>
                </c:pt>
                <c:pt idx="77">
                  <c:v>1687.3226666829978</c:v>
                </c:pt>
                <c:pt idx="78">
                  <c:v>1690.3264472807703</c:v>
                </c:pt>
                <c:pt idx="79">
                  <c:v>1694.3331790217153</c:v>
                </c:pt>
                <c:pt idx="80">
                  <c:v>1695.335164105525</c:v>
                </c:pt>
                <c:pt idx="81">
                  <c:v>1693.331314826497</c:v>
                </c:pt>
                <c:pt idx="82">
                  <c:v>1695.335164105525</c:v>
                </c:pt>
                <c:pt idx="83">
                  <c:v>1700.346903875013</c:v>
                </c:pt>
                <c:pt idx="84">
                  <c:v>1700.346903875013</c:v>
                </c:pt>
                <c:pt idx="85">
                  <c:v>1703.355400268769</c:v>
                </c:pt>
                <c:pt idx="86">
                  <c:v>1702.3524470249617</c:v>
                </c:pt>
                <c:pt idx="87">
                  <c:v>1699.3443139103786</c:v>
                </c:pt>
                <c:pt idx="88">
                  <c:v>1702.3524470249617</c:v>
                </c:pt>
                <c:pt idx="89">
                  <c:v>1700.346903875013</c:v>
                </c:pt>
                <c:pt idx="90">
                  <c:v>1697.3394970556383</c:v>
                </c:pt>
                <c:pt idx="91">
                  <c:v>1695.335164105525</c:v>
                </c:pt>
                <c:pt idx="92">
                  <c:v>1693.331314826497</c:v>
                </c:pt>
                <c:pt idx="93">
                  <c:v>1697.3394970556383</c:v>
                </c:pt>
                <c:pt idx="94">
                  <c:v>1703.355400268769</c:v>
                </c:pt>
                <c:pt idx="95">
                  <c:v>1705.3616702403547</c:v>
                </c:pt>
                <c:pt idx="96">
                  <c:v>1707.36842505244</c:v>
                </c:pt>
                <c:pt idx="97">
                  <c:v>1702.3524470249617</c:v>
                </c:pt>
                <c:pt idx="98">
                  <c:v>1696.337270107104</c:v>
                </c:pt>
                <c:pt idx="99">
                  <c:v>1695.335164105525</c:v>
                </c:pt>
                <c:pt idx="100">
                  <c:v>1692.329571490702</c:v>
                </c:pt>
                <c:pt idx="101">
                  <c:v>1688.3238061588024</c:v>
                </c:pt>
                <c:pt idx="102">
                  <c:v>1689.325066348356</c:v>
                </c:pt>
                <c:pt idx="103">
                  <c:v>1693.331314826497</c:v>
                </c:pt>
                <c:pt idx="104">
                  <c:v>1697.3394970556383</c:v>
                </c:pt>
                <c:pt idx="105">
                  <c:v>1700.346903875013</c:v>
                </c:pt>
                <c:pt idx="106">
                  <c:v>1703.355400268769</c:v>
                </c:pt>
                <c:pt idx="107">
                  <c:v>1707.36842505244</c:v>
                </c:pt>
                <c:pt idx="108">
                  <c:v>1710.3794668592886</c:v>
                </c:pt>
                <c:pt idx="109">
                  <c:v>1707.36842505244</c:v>
                </c:pt>
                <c:pt idx="110">
                  <c:v>1707.36842505244</c:v>
                </c:pt>
                <c:pt idx="111">
                  <c:v>1697.3394970556383</c:v>
                </c:pt>
                <c:pt idx="112">
                  <c:v>1679.3178930813292</c:v>
                </c:pt>
                <c:pt idx="113">
                  <c:v>1667.325182311791</c:v>
                </c:pt>
                <c:pt idx="114">
                  <c:v>1651.3617961686923</c:v>
                </c:pt>
                <c:pt idx="115">
                  <c:v>1628.468058975902</c:v>
                </c:pt>
                <c:pt idx="116">
                  <c:v>1605.63726561429</c:v>
                </c:pt>
                <c:pt idx="117">
                  <c:v>1589.7919153142113</c:v>
                </c:pt>
                <c:pt idx="118">
                  <c:v>1570.0276518557268</c:v>
                </c:pt>
                <c:pt idx="119">
                  <c:v>1554.2500408923968</c:v>
                </c:pt>
                <c:pt idx="120">
                  <c:v>1542.4364744110096</c:v>
                </c:pt>
                <c:pt idx="121">
                  <c:v>1523.7659646738286</c:v>
                </c:pt>
                <c:pt idx="122">
                  <c:v>1509.0556838171763</c:v>
                </c:pt>
                <c:pt idx="123">
                  <c:v>1494.3714158491714</c:v>
                </c:pt>
                <c:pt idx="124">
                  <c:v>1478.7367652018236</c:v>
                </c:pt>
                <c:pt idx="125">
                  <c:v>1458.2608575908675</c:v>
                </c:pt>
                <c:pt idx="126">
                  <c:v>1439.7784419402399</c:v>
                </c:pt>
                <c:pt idx="127">
                  <c:v>1423.276341316932</c:v>
                </c:pt>
                <c:pt idx="128">
                  <c:v>1399.0679649738909</c:v>
                </c:pt>
                <c:pt idx="129">
                  <c:v>1373.0019449609667</c:v>
                </c:pt>
                <c:pt idx="130">
                  <c:v>1364.3314224088524</c:v>
                </c:pt>
                <c:pt idx="131">
                  <c:v>1347.9784286125794</c:v>
                </c:pt>
                <c:pt idx="132">
                  <c:v>1335.494891386015</c:v>
                </c:pt>
                <c:pt idx="133">
                  <c:v>1317.2834134260727</c:v>
                </c:pt>
                <c:pt idx="134">
                  <c:v>1304.8459011250093</c:v>
                </c:pt>
                <c:pt idx="135">
                  <c:v>1290.5180353077753</c:v>
                </c:pt>
                <c:pt idx="136">
                  <c:v>1279.0735156986275</c:v>
                </c:pt>
                <c:pt idx="137">
                  <c:v>1262.8873988586406</c:v>
                </c:pt>
                <c:pt idx="138">
                  <c:v>1252.430816274704</c:v>
                </c:pt>
                <c:pt idx="139">
                  <c:v>1244.8342907619651</c:v>
                </c:pt>
                <c:pt idx="140">
                  <c:v>1233.4525166826522</c:v>
                </c:pt>
                <c:pt idx="141">
                  <c:v>1221.1398405932325</c:v>
                </c:pt>
                <c:pt idx="142">
                  <c:v>1204.1216034291501</c:v>
                </c:pt>
                <c:pt idx="143">
                  <c:v>1196.5691232614215</c:v>
                </c:pt>
                <c:pt idx="144">
                  <c:v>1185.2532668130675</c:v>
                </c:pt>
                <c:pt idx="145">
                  <c:v>1171.130096496672</c:v>
                </c:pt>
                <c:pt idx="146">
                  <c:v>1156.0918103320953</c:v>
                </c:pt>
                <c:pt idx="147">
                  <c:v>1147.6447271116926</c:v>
                </c:pt>
                <c:pt idx="148">
                  <c:v>1136.395299283325</c:v>
                </c:pt>
                <c:pt idx="149">
                  <c:v>1128.9041383134004</c:v>
                </c:pt>
                <c:pt idx="150">
                  <c:v>1115.8108459050527</c:v>
                </c:pt>
                <c:pt idx="151">
                  <c:v>1104.604432096307</c:v>
                </c:pt>
                <c:pt idx="152">
                  <c:v>1098.0743346296429</c:v>
                </c:pt>
                <c:pt idx="153">
                  <c:v>1089.6860335237293</c:v>
                </c:pt>
                <c:pt idx="154">
                  <c:v>1083.1676525213436</c:v>
                </c:pt>
                <c:pt idx="155">
                  <c:v>1074.7943884262943</c:v>
                </c:pt>
                <c:pt idx="156">
                  <c:v>1065.5006534080603</c:v>
                </c:pt>
                <c:pt idx="157">
                  <c:v>1054.3618839686087</c:v>
                </c:pt>
                <c:pt idx="158">
                  <c:v>1047.8711617796191</c:v>
                </c:pt>
                <c:pt idx="159">
                  <c:v>1045.0909760367792</c:v>
                </c:pt>
                <c:pt idx="160">
                  <c:v>1032.1290691561062</c:v>
                </c:pt>
                <c:pt idx="161">
                  <c:v>1025.6556950765143</c:v>
                </c:pt>
                <c:pt idx="162">
                  <c:v>1002.5776095981507</c:v>
                </c:pt>
                <c:pt idx="163">
                  <c:v>987.8412235266424</c:v>
                </c:pt>
                <c:pt idx="164">
                  <c:v>973.1309426699904</c:v>
                </c:pt>
                <c:pt idx="165">
                  <c:v>961.1979977285368</c:v>
                </c:pt>
                <c:pt idx="166">
                  <c:v>946.5347975877976</c:v>
                </c:pt>
                <c:pt idx="167">
                  <c:v>931.8974442382728</c:v>
                </c:pt>
                <c:pt idx="168">
                  <c:v>920.0235635552815</c:v>
                </c:pt>
                <c:pt idx="169">
                  <c:v>898.1470599115985</c:v>
                </c:pt>
                <c:pt idx="170">
                  <c:v>882.6859992790687</c:v>
                </c:pt>
                <c:pt idx="171">
                  <c:v>869.067752026356</c:v>
                </c:pt>
                <c:pt idx="172">
                  <c:v>850.9447606076546</c:v>
                </c:pt>
                <c:pt idx="173">
                  <c:v>836.4747915844205</c:v>
                </c:pt>
                <c:pt idx="174">
                  <c:v>822.0299932092857</c:v>
                </c:pt>
                <c:pt idx="175">
                  <c:v>809.4113736956633</c:v>
                </c:pt>
                <c:pt idx="176">
                  <c:v>793.2155591894502</c:v>
                </c:pt>
                <c:pt idx="177">
                  <c:v>774.3602795510544</c:v>
                </c:pt>
                <c:pt idx="178">
                  <c:v>761.813836498623</c:v>
                </c:pt>
                <c:pt idx="179">
                  <c:v>748.3922215321265</c:v>
                </c:pt>
                <c:pt idx="180">
                  <c:v>731.4225919569108</c:v>
                </c:pt>
                <c:pt idx="181">
                  <c:v>722.5051175475169</c:v>
                </c:pt>
                <c:pt idx="182">
                  <c:v>706.477756288956</c:v>
                </c:pt>
                <c:pt idx="183">
                  <c:v>688.7057829521862</c:v>
                </c:pt>
                <c:pt idx="184">
                  <c:v>673.6294533637863</c:v>
                </c:pt>
                <c:pt idx="185">
                  <c:v>653.275536682592</c:v>
                </c:pt>
                <c:pt idx="186">
                  <c:v>632.08972388038</c:v>
                </c:pt>
                <c:pt idx="187">
                  <c:v>617.9958176698599</c:v>
                </c:pt>
                <c:pt idx="188">
                  <c:v>598.6556723422898</c:v>
                </c:pt>
                <c:pt idx="189">
                  <c:v>584.6183502513265</c:v>
                </c:pt>
                <c:pt idx="190">
                  <c:v>560.1099906860484</c:v>
                </c:pt>
                <c:pt idx="191">
                  <c:v>545.2651291350282</c:v>
                </c:pt>
                <c:pt idx="192">
                  <c:v>533.0598440812273</c:v>
                </c:pt>
                <c:pt idx="193">
                  <c:v>527.8344943301995</c:v>
                </c:pt>
                <c:pt idx="194">
                  <c:v>501.7569536735204</c:v>
                </c:pt>
                <c:pt idx="195">
                  <c:v>487.8823449786847</c:v>
                </c:pt>
                <c:pt idx="196">
                  <c:v>468.84253151131736</c:v>
                </c:pt>
                <c:pt idx="197">
                  <c:v>455.0227631924205</c:v>
                </c:pt>
                <c:pt idx="198">
                  <c:v>440.3644162757852</c:v>
                </c:pt>
                <c:pt idx="199">
                  <c:v>419.7142312552345</c:v>
                </c:pt>
                <c:pt idx="200">
                  <c:v>397.4009958708875</c:v>
                </c:pt>
                <c:pt idx="201">
                  <c:v>374.2928452158485</c:v>
                </c:pt>
                <c:pt idx="202">
                  <c:v>346.9884182411017</c:v>
                </c:pt>
                <c:pt idx="203">
                  <c:v>329.1185564683908</c:v>
                </c:pt>
                <c:pt idx="204">
                  <c:v>298.57369221414626</c:v>
                </c:pt>
                <c:pt idx="205">
                  <c:v>262.2361886490015</c:v>
                </c:pt>
                <c:pt idx="206">
                  <c:v>231.0958084907839</c:v>
                </c:pt>
                <c:pt idx="207">
                  <c:v>195.88820904726546</c:v>
                </c:pt>
                <c:pt idx="208">
                  <c:v>155.00045953089733</c:v>
                </c:pt>
                <c:pt idx="209">
                  <c:v>121.77131806301158</c:v>
                </c:pt>
                <c:pt idx="210">
                  <c:v>94.45702527951654</c:v>
                </c:pt>
                <c:pt idx="211">
                  <c:v>72.17560201860078</c:v>
                </c:pt>
                <c:pt idx="212">
                  <c:v>45.02369323272994</c:v>
                </c:pt>
                <c:pt idx="213">
                  <c:v>35.99275012183725</c:v>
                </c:pt>
                <c:pt idx="214">
                  <c:v>35.99275012183725</c:v>
                </c:pt>
              </c:numCache>
            </c:numRef>
          </c:yVal>
          <c:smooth val="0"/>
        </c:ser>
        <c:axId val="44629727"/>
        <c:axId val="66123224"/>
      </c:scatterChart>
      <c:valAx>
        <c:axId val="44629727"/>
        <c:scaling>
          <c:orientation val="minMax"/>
          <c:max val="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Running 1-min Mean CO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crossAx val="66123224"/>
        <c:crosses val="autoZero"/>
        <c:crossBetween val="midCat"/>
        <c:dispUnits/>
      </c:valAx>
      <c:valAx>
        <c:axId val="661232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in"/>
        <c:tickLblPos val="nextTo"/>
        <c:crossAx val="4462972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Data!$Q$7:$Q$8</c:f>
              <c:strCache>
                <c:ptCount val="1"/>
                <c:pt idx="0">
                  <c:v>Raw CO VDC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Data!$Q$9:$Q$701</c:f>
              <c:numCache>
                <c:ptCount val="693"/>
                <c:pt idx="34">
                  <c:v>1.155</c:v>
                </c:pt>
                <c:pt idx="35">
                  <c:v>1.066</c:v>
                </c:pt>
                <c:pt idx="36">
                  <c:v>1.543</c:v>
                </c:pt>
                <c:pt idx="37">
                  <c:v>1.452</c:v>
                </c:pt>
                <c:pt idx="38">
                  <c:v>1.791</c:v>
                </c:pt>
                <c:pt idx="39">
                  <c:v>1.891</c:v>
                </c:pt>
                <c:pt idx="40">
                  <c:v>1.373</c:v>
                </c:pt>
                <c:pt idx="41">
                  <c:v>1.613</c:v>
                </c:pt>
                <c:pt idx="42">
                  <c:v>1.823</c:v>
                </c:pt>
                <c:pt idx="43">
                  <c:v>1.471</c:v>
                </c:pt>
                <c:pt idx="44">
                  <c:v>1.721</c:v>
                </c:pt>
                <c:pt idx="45">
                  <c:v>1.42</c:v>
                </c:pt>
                <c:pt idx="46">
                  <c:v>1.71</c:v>
                </c:pt>
                <c:pt idx="47">
                  <c:v>1.711</c:v>
                </c:pt>
                <c:pt idx="48">
                  <c:v>1.423</c:v>
                </c:pt>
                <c:pt idx="49">
                  <c:v>1.373</c:v>
                </c:pt>
                <c:pt idx="50">
                  <c:v>1.861</c:v>
                </c:pt>
                <c:pt idx="51">
                  <c:v>1.662</c:v>
                </c:pt>
                <c:pt idx="52">
                  <c:v>1.706</c:v>
                </c:pt>
                <c:pt idx="53">
                  <c:v>1.513</c:v>
                </c:pt>
                <c:pt idx="54">
                  <c:v>1.821</c:v>
                </c:pt>
                <c:pt idx="55">
                  <c:v>1.442</c:v>
                </c:pt>
                <c:pt idx="56">
                  <c:v>1.69</c:v>
                </c:pt>
                <c:pt idx="57">
                  <c:v>1.781</c:v>
                </c:pt>
                <c:pt idx="58">
                  <c:v>1.631</c:v>
                </c:pt>
                <c:pt idx="59">
                  <c:v>1.345</c:v>
                </c:pt>
                <c:pt idx="60">
                  <c:v>1.901</c:v>
                </c:pt>
                <c:pt idx="61">
                  <c:v>2.178</c:v>
                </c:pt>
                <c:pt idx="62">
                  <c:v>1.551</c:v>
                </c:pt>
                <c:pt idx="63">
                  <c:v>1.471</c:v>
                </c:pt>
                <c:pt idx="64">
                  <c:v>1.761</c:v>
                </c:pt>
                <c:pt idx="65">
                  <c:v>1.95</c:v>
                </c:pt>
                <c:pt idx="66">
                  <c:v>1.641</c:v>
                </c:pt>
                <c:pt idx="67">
                  <c:v>2.278</c:v>
                </c:pt>
                <c:pt idx="68">
                  <c:v>2.259</c:v>
                </c:pt>
                <c:pt idx="69">
                  <c:v>2.89</c:v>
                </c:pt>
                <c:pt idx="70">
                  <c:v>2.901</c:v>
                </c:pt>
                <c:pt idx="71">
                  <c:v>3.009</c:v>
                </c:pt>
                <c:pt idx="72">
                  <c:v>3.297</c:v>
                </c:pt>
                <c:pt idx="73">
                  <c:v>2.831</c:v>
                </c:pt>
                <c:pt idx="74">
                  <c:v>3.88</c:v>
                </c:pt>
                <c:pt idx="75">
                  <c:v>3.19</c:v>
                </c:pt>
                <c:pt idx="76">
                  <c:v>3.24</c:v>
                </c:pt>
                <c:pt idx="77">
                  <c:v>3</c:v>
                </c:pt>
                <c:pt idx="78">
                  <c:v>3.201</c:v>
                </c:pt>
                <c:pt idx="79">
                  <c:v>3.129</c:v>
                </c:pt>
                <c:pt idx="80">
                  <c:v>3.141</c:v>
                </c:pt>
                <c:pt idx="81">
                  <c:v>3.2</c:v>
                </c:pt>
                <c:pt idx="82">
                  <c:v>3.079</c:v>
                </c:pt>
                <c:pt idx="83">
                  <c:v>3.466</c:v>
                </c:pt>
                <c:pt idx="84">
                  <c:v>3.141</c:v>
                </c:pt>
                <c:pt idx="85">
                  <c:v>3.029</c:v>
                </c:pt>
                <c:pt idx="86">
                  <c:v>3.16</c:v>
                </c:pt>
                <c:pt idx="87">
                  <c:v>3.148</c:v>
                </c:pt>
                <c:pt idx="88">
                  <c:v>2.81</c:v>
                </c:pt>
                <c:pt idx="89">
                  <c:v>3.169</c:v>
                </c:pt>
                <c:pt idx="90">
                  <c:v>2.879</c:v>
                </c:pt>
                <c:pt idx="91">
                  <c:v>3.099</c:v>
                </c:pt>
                <c:pt idx="92">
                  <c:v>3.069</c:v>
                </c:pt>
                <c:pt idx="93">
                  <c:v>2.85</c:v>
                </c:pt>
                <c:pt idx="94">
                  <c:v>2.86</c:v>
                </c:pt>
                <c:pt idx="95">
                  <c:v>2.96</c:v>
                </c:pt>
                <c:pt idx="96">
                  <c:v>3.1</c:v>
                </c:pt>
                <c:pt idx="97">
                  <c:v>2.881</c:v>
                </c:pt>
                <c:pt idx="98">
                  <c:v>2.84</c:v>
                </c:pt>
                <c:pt idx="99">
                  <c:v>2.919</c:v>
                </c:pt>
                <c:pt idx="100">
                  <c:v>3.365</c:v>
                </c:pt>
                <c:pt idx="101">
                  <c:v>3.346</c:v>
                </c:pt>
                <c:pt idx="102">
                  <c:v>3.15</c:v>
                </c:pt>
                <c:pt idx="103">
                  <c:v>2.821</c:v>
                </c:pt>
                <c:pt idx="104">
                  <c:v>3.24</c:v>
                </c:pt>
                <c:pt idx="105">
                  <c:v>3.63</c:v>
                </c:pt>
                <c:pt idx="106">
                  <c:v>3.396</c:v>
                </c:pt>
                <c:pt idx="107">
                  <c:v>2.93</c:v>
                </c:pt>
                <c:pt idx="108">
                  <c:v>2.89</c:v>
                </c:pt>
                <c:pt idx="109">
                  <c:v>2.96</c:v>
                </c:pt>
                <c:pt idx="110">
                  <c:v>2.98</c:v>
                </c:pt>
                <c:pt idx="111">
                  <c:v>3.27</c:v>
                </c:pt>
                <c:pt idx="112">
                  <c:v>3.049</c:v>
                </c:pt>
                <c:pt idx="113">
                  <c:v>2.96</c:v>
                </c:pt>
                <c:pt idx="114">
                  <c:v>3.061</c:v>
                </c:pt>
                <c:pt idx="115">
                  <c:v>3.119</c:v>
                </c:pt>
                <c:pt idx="116">
                  <c:v>2.911</c:v>
                </c:pt>
                <c:pt idx="117">
                  <c:v>3.24</c:v>
                </c:pt>
                <c:pt idx="118">
                  <c:v>3.209</c:v>
                </c:pt>
                <c:pt idx="119">
                  <c:v>3.281</c:v>
                </c:pt>
                <c:pt idx="120">
                  <c:v>3.08</c:v>
                </c:pt>
                <c:pt idx="121">
                  <c:v>3.325</c:v>
                </c:pt>
                <c:pt idx="122">
                  <c:v>3.089</c:v>
                </c:pt>
                <c:pt idx="123">
                  <c:v>3.386</c:v>
                </c:pt>
                <c:pt idx="124">
                  <c:v>3.209</c:v>
                </c:pt>
                <c:pt idx="125">
                  <c:v>2.969</c:v>
                </c:pt>
                <c:pt idx="126">
                  <c:v>3.22</c:v>
                </c:pt>
                <c:pt idx="127">
                  <c:v>3.386</c:v>
                </c:pt>
                <c:pt idx="128">
                  <c:v>3.279</c:v>
                </c:pt>
                <c:pt idx="129">
                  <c:v>3.396</c:v>
                </c:pt>
                <c:pt idx="130">
                  <c:v>3.364</c:v>
                </c:pt>
                <c:pt idx="131">
                  <c:v>3.279</c:v>
                </c:pt>
                <c:pt idx="132">
                  <c:v>3.417</c:v>
                </c:pt>
                <c:pt idx="133">
                  <c:v>3.416</c:v>
                </c:pt>
                <c:pt idx="134">
                  <c:v>2.89</c:v>
                </c:pt>
                <c:pt idx="135">
                  <c:v>3.506</c:v>
                </c:pt>
                <c:pt idx="136">
                  <c:v>3.297</c:v>
                </c:pt>
                <c:pt idx="137">
                  <c:v>3.029</c:v>
                </c:pt>
                <c:pt idx="138">
                  <c:v>3.427</c:v>
                </c:pt>
                <c:pt idx="139">
                  <c:v>3.376</c:v>
                </c:pt>
                <c:pt idx="140">
                  <c:v>3.239</c:v>
                </c:pt>
                <c:pt idx="141">
                  <c:v>3.161</c:v>
                </c:pt>
                <c:pt idx="142">
                  <c:v>3.008</c:v>
                </c:pt>
                <c:pt idx="143">
                  <c:v>3.849</c:v>
                </c:pt>
                <c:pt idx="144">
                  <c:v>3.517</c:v>
                </c:pt>
                <c:pt idx="145">
                  <c:v>3.306</c:v>
                </c:pt>
                <c:pt idx="146">
                  <c:v>3.937</c:v>
                </c:pt>
                <c:pt idx="147">
                  <c:v>3.288</c:v>
                </c:pt>
                <c:pt idx="148">
                  <c:v>3.039</c:v>
                </c:pt>
                <c:pt idx="149">
                  <c:v>3.524</c:v>
                </c:pt>
                <c:pt idx="150">
                  <c:v>3.536</c:v>
                </c:pt>
                <c:pt idx="151">
                  <c:v>3.516</c:v>
                </c:pt>
                <c:pt idx="152">
                  <c:v>3.457</c:v>
                </c:pt>
                <c:pt idx="153">
                  <c:v>3.386</c:v>
                </c:pt>
                <c:pt idx="154">
                  <c:v>3.06</c:v>
                </c:pt>
                <c:pt idx="155">
                  <c:v>3.079</c:v>
                </c:pt>
                <c:pt idx="156">
                  <c:v>3.325</c:v>
                </c:pt>
                <c:pt idx="157">
                  <c:v>3.18</c:v>
                </c:pt>
                <c:pt idx="158">
                  <c:v>3.149</c:v>
                </c:pt>
                <c:pt idx="159">
                  <c:v>3.149</c:v>
                </c:pt>
                <c:pt idx="160">
                  <c:v>3.199</c:v>
                </c:pt>
                <c:pt idx="161">
                  <c:v>3.069</c:v>
                </c:pt>
                <c:pt idx="162">
                  <c:v>3.376</c:v>
                </c:pt>
                <c:pt idx="163">
                  <c:v>2.929</c:v>
                </c:pt>
                <c:pt idx="164">
                  <c:v>3.14</c:v>
                </c:pt>
                <c:pt idx="165">
                  <c:v>3.555</c:v>
                </c:pt>
                <c:pt idx="166">
                  <c:v>2.809</c:v>
                </c:pt>
                <c:pt idx="167">
                  <c:v>3.208</c:v>
                </c:pt>
                <c:pt idx="168">
                  <c:v>3.279</c:v>
                </c:pt>
                <c:pt idx="169">
                  <c:v>3.279</c:v>
                </c:pt>
                <c:pt idx="170">
                  <c:v>3.404</c:v>
                </c:pt>
                <c:pt idx="171">
                  <c:v>3.02</c:v>
                </c:pt>
                <c:pt idx="172">
                  <c:v>3.386</c:v>
                </c:pt>
                <c:pt idx="173">
                  <c:v>2.759</c:v>
                </c:pt>
                <c:pt idx="174">
                  <c:v>3.189</c:v>
                </c:pt>
                <c:pt idx="175">
                  <c:v>3.019</c:v>
                </c:pt>
                <c:pt idx="176">
                  <c:v>3.18</c:v>
                </c:pt>
                <c:pt idx="177">
                  <c:v>3.239</c:v>
                </c:pt>
                <c:pt idx="178">
                  <c:v>3.344</c:v>
                </c:pt>
                <c:pt idx="179">
                  <c:v>3.219</c:v>
                </c:pt>
                <c:pt idx="180">
                  <c:v>3.376</c:v>
                </c:pt>
                <c:pt idx="181">
                  <c:v>3.305</c:v>
                </c:pt>
                <c:pt idx="182">
                  <c:v>3.279</c:v>
                </c:pt>
                <c:pt idx="183">
                  <c:v>3.376</c:v>
                </c:pt>
                <c:pt idx="184">
                  <c:v>3.306</c:v>
                </c:pt>
                <c:pt idx="185">
                  <c:v>3.109</c:v>
                </c:pt>
                <c:pt idx="186">
                  <c:v>3.269</c:v>
                </c:pt>
                <c:pt idx="187">
                  <c:v>3.149</c:v>
                </c:pt>
                <c:pt idx="188">
                  <c:v>3.371</c:v>
                </c:pt>
                <c:pt idx="189">
                  <c:v>3.217</c:v>
                </c:pt>
                <c:pt idx="190">
                  <c:v>3.249</c:v>
                </c:pt>
                <c:pt idx="191">
                  <c:v>2.809</c:v>
                </c:pt>
                <c:pt idx="192">
                  <c:v>3.395</c:v>
                </c:pt>
                <c:pt idx="193">
                  <c:v>3.305</c:v>
                </c:pt>
                <c:pt idx="194">
                  <c:v>3.629</c:v>
                </c:pt>
                <c:pt idx="195">
                  <c:v>3.208</c:v>
                </c:pt>
                <c:pt idx="196">
                  <c:v>3.306</c:v>
                </c:pt>
                <c:pt idx="197">
                  <c:v>2.798</c:v>
                </c:pt>
                <c:pt idx="198">
                  <c:v>3.351</c:v>
                </c:pt>
                <c:pt idx="199">
                  <c:v>3.361</c:v>
                </c:pt>
                <c:pt idx="200">
                  <c:v>3.179</c:v>
                </c:pt>
                <c:pt idx="201">
                  <c:v>3.149</c:v>
                </c:pt>
                <c:pt idx="202">
                  <c:v>3.524</c:v>
                </c:pt>
                <c:pt idx="203">
                  <c:v>3.485</c:v>
                </c:pt>
                <c:pt idx="204">
                  <c:v>3.079</c:v>
                </c:pt>
                <c:pt idx="205">
                  <c:v>3.524</c:v>
                </c:pt>
                <c:pt idx="206">
                  <c:v>3.167</c:v>
                </c:pt>
                <c:pt idx="207">
                  <c:v>3.524</c:v>
                </c:pt>
                <c:pt idx="208">
                  <c:v>3.595</c:v>
                </c:pt>
                <c:pt idx="209">
                  <c:v>3.179</c:v>
                </c:pt>
                <c:pt idx="210">
                  <c:v>3.475</c:v>
                </c:pt>
                <c:pt idx="211">
                  <c:v>3.536</c:v>
                </c:pt>
                <c:pt idx="212">
                  <c:v>3.456</c:v>
                </c:pt>
                <c:pt idx="213">
                  <c:v>3.109</c:v>
                </c:pt>
                <c:pt idx="214">
                  <c:v>3.189</c:v>
                </c:pt>
                <c:pt idx="215">
                  <c:v>3.435</c:v>
                </c:pt>
                <c:pt idx="216">
                  <c:v>3.709</c:v>
                </c:pt>
                <c:pt idx="217">
                  <c:v>3.515</c:v>
                </c:pt>
                <c:pt idx="218">
                  <c:v>3.199</c:v>
                </c:pt>
                <c:pt idx="219">
                  <c:v>3.314</c:v>
                </c:pt>
                <c:pt idx="220">
                  <c:v>3.456</c:v>
                </c:pt>
                <c:pt idx="221">
                  <c:v>3.496</c:v>
                </c:pt>
                <c:pt idx="222">
                  <c:v>3.506</c:v>
                </c:pt>
                <c:pt idx="223">
                  <c:v>3.189</c:v>
                </c:pt>
                <c:pt idx="224">
                  <c:v>3.524</c:v>
                </c:pt>
                <c:pt idx="225">
                  <c:v>3.139</c:v>
                </c:pt>
                <c:pt idx="226">
                  <c:v>3.484</c:v>
                </c:pt>
                <c:pt idx="227">
                  <c:v>3.259</c:v>
                </c:pt>
                <c:pt idx="228">
                  <c:v>3.456</c:v>
                </c:pt>
                <c:pt idx="229">
                  <c:v>3.524</c:v>
                </c:pt>
                <c:pt idx="230">
                  <c:v>3.305</c:v>
                </c:pt>
                <c:pt idx="231">
                  <c:v>3.139</c:v>
                </c:pt>
                <c:pt idx="232">
                  <c:v>3.476</c:v>
                </c:pt>
                <c:pt idx="233">
                  <c:v>3.739</c:v>
                </c:pt>
                <c:pt idx="234">
                  <c:v>3.149</c:v>
                </c:pt>
                <c:pt idx="235">
                  <c:v>3.679</c:v>
                </c:pt>
                <c:pt idx="236">
                  <c:v>3.22</c:v>
                </c:pt>
                <c:pt idx="237">
                  <c:v>3.767</c:v>
                </c:pt>
                <c:pt idx="238">
                  <c:v>3.545</c:v>
                </c:pt>
                <c:pt idx="239">
                  <c:v>3.554</c:v>
                </c:pt>
                <c:pt idx="240">
                  <c:v>3.535</c:v>
                </c:pt>
                <c:pt idx="241">
                  <c:v>3.304</c:v>
                </c:pt>
                <c:pt idx="242">
                  <c:v>3.229</c:v>
                </c:pt>
                <c:pt idx="243">
                  <c:v>3.345</c:v>
                </c:pt>
                <c:pt idx="244">
                  <c:v>3.555</c:v>
                </c:pt>
                <c:pt idx="245">
                  <c:v>3.476</c:v>
                </c:pt>
                <c:pt idx="246">
                  <c:v>3.384</c:v>
                </c:pt>
                <c:pt idx="247">
                  <c:v>3.505</c:v>
                </c:pt>
                <c:pt idx="248">
                  <c:v>3.444</c:v>
                </c:pt>
                <c:pt idx="249">
                  <c:v>3.258</c:v>
                </c:pt>
                <c:pt idx="250">
                  <c:v>2.533</c:v>
                </c:pt>
                <c:pt idx="251">
                  <c:v>2.444</c:v>
                </c:pt>
                <c:pt idx="252">
                  <c:v>2.709</c:v>
                </c:pt>
                <c:pt idx="253">
                  <c:v>1.821</c:v>
                </c:pt>
                <c:pt idx="254">
                  <c:v>1.723</c:v>
                </c:pt>
                <c:pt idx="255">
                  <c:v>1.922</c:v>
                </c:pt>
                <c:pt idx="256">
                  <c:v>1.961</c:v>
                </c:pt>
                <c:pt idx="257">
                  <c:v>2.096</c:v>
                </c:pt>
                <c:pt idx="258">
                  <c:v>2.036</c:v>
                </c:pt>
                <c:pt idx="259">
                  <c:v>1.759</c:v>
                </c:pt>
                <c:pt idx="260">
                  <c:v>1.867</c:v>
                </c:pt>
                <c:pt idx="261">
                  <c:v>1.747</c:v>
                </c:pt>
                <c:pt idx="262">
                  <c:v>1.667</c:v>
                </c:pt>
                <c:pt idx="263">
                  <c:v>1.971</c:v>
                </c:pt>
                <c:pt idx="264">
                  <c:v>1.693</c:v>
                </c:pt>
                <c:pt idx="265">
                  <c:v>1.85</c:v>
                </c:pt>
                <c:pt idx="266">
                  <c:v>1.97</c:v>
                </c:pt>
                <c:pt idx="267">
                  <c:v>1.69</c:v>
                </c:pt>
                <c:pt idx="268">
                  <c:v>1.811</c:v>
                </c:pt>
                <c:pt idx="269">
                  <c:v>1.789</c:v>
                </c:pt>
                <c:pt idx="270">
                  <c:v>1.801</c:v>
                </c:pt>
                <c:pt idx="271">
                  <c:v>1.99</c:v>
                </c:pt>
                <c:pt idx="272">
                  <c:v>2.037</c:v>
                </c:pt>
                <c:pt idx="273">
                  <c:v>1.94</c:v>
                </c:pt>
                <c:pt idx="274">
                  <c:v>1.997</c:v>
                </c:pt>
                <c:pt idx="275">
                  <c:v>1.869</c:v>
                </c:pt>
                <c:pt idx="276">
                  <c:v>1.829</c:v>
                </c:pt>
                <c:pt idx="277">
                  <c:v>1.479</c:v>
                </c:pt>
                <c:pt idx="278">
                  <c:v>1.996</c:v>
                </c:pt>
                <c:pt idx="279">
                  <c:v>1.771</c:v>
                </c:pt>
                <c:pt idx="280">
                  <c:v>2.206</c:v>
                </c:pt>
                <c:pt idx="281">
                  <c:v>2.729</c:v>
                </c:pt>
                <c:pt idx="282">
                  <c:v>3.038</c:v>
                </c:pt>
                <c:pt idx="283">
                  <c:v>3.209</c:v>
                </c:pt>
                <c:pt idx="284">
                  <c:v>3.048</c:v>
                </c:pt>
                <c:pt idx="285">
                  <c:v>3.524</c:v>
                </c:pt>
                <c:pt idx="286">
                  <c:v>2.859</c:v>
                </c:pt>
                <c:pt idx="287">
                  <c:v>3.199</c:v>
                </c:pt>
                <c:pt idx="288">
                  <c:v>2.939</c:v>
                </c:pt>
                <c:pt idx="289">
                  <c:v>3.305</c:v>
                </c:pt>
                <c:pt idx="290">
                  <c:v>3.039</c:v>
                </c:pt>
                <c:pt idx="291">
                  <c:v>3.659</c:v>
                </c:pt>
                <c:pt idx="292">
                  <c:v>3.376</c:v>
                </c:pt>
                <c:pt idx="293">
                  <c:v>3.168</c:v>
                </c:pt>
                <c:pt idx="294">
                  <c:v>3.426</c:v>
                </c:pt>
                <c:pt idx="295">
                  <c:v>3.405</c:v>
                </c:pt>
                <c:pt idx="296">
                  <c:v>3.049</c:v>
                </c:pt>
                <c:pt idx="297">
                  <c:v>3.207</c:v>
                </c:pt>
                <c:pt idx="298">
                  <c:v>3.229</c:v>
                </c:pt>
                <c:pt idx="299">
                  <c:v>3.099</c:v>
                </c:pt>
                <c:pt idx="300">
                  <c:v>2.989</c:v>
                </c:pt>
                <c:pt idx="301">
                  <c:v>3.336</c:v>
                </c:pt>
                <c:pt idx="302">
                  <c:v>3.444</c:v>
                </c:pt>
                <c:pt idx="303">
                  <c:v>3.099</c:v>
                </c:pt>
                <c:pt idx="304">
                  <c:v>3.099</c:v>
                </c:pt>
                <c:pt idx="305">
                  <c:v>3.109</c:v>
                </c:pt>
                <c:pt idx="306">
                  <c:v>3.346</c:v>
                </c:pt>
                <c:pt idx="307">
                  <c:v>3.416</c:v>
                </c:pt>
                <c:pt idx="308">
                  <c:v>3.345</c:v>
                </c:pt>
                <c:pt idx="309">
                  <c:v>3.029</c:v>
                </c:pt>
                <c:pt idx="310">
                  <c:v>3.029</c:v>
                </c:pt>
                <c:pt idx="311">
                  <c:v>3.355</c:v>
                </c:pt>
                <c:pt idx="312">
                  <c:v>3.008</c:v>
                </c:pt>
                <c:pt idx="313">
                  <c:v>3.239</c:v>
                </c:pt>
                <c:pt idx="314">
                  <c:v>3.039</c:v>
                </c:pt>
                <c:pt idx="315">
                  <c:v>3.059</c:v>
                </c:pt>
                <c:pt idx="316">
                  <c:v>3.079</c:v>
                </c:pt>
                <c:pt idx="317">
                  <c:v>3.189</c:v>
                </c:pt>
                <c:pt idx="318">
                  <c:v>3.239</c:v>
                </c:pt>
                <c:pt idx="319">
                  <c:v>3.206</c:v>
                </c:pt>
                <c:pt idx="320">
                  <c:v>3.336</c:v>
                </c:pt>
                <c:pt idx="321">
                  <c:v>3.159</c:v>
                </c:pt>
                <c:pt idx="322">
                  <c:v>3.159</c:v>
                </c:pt>
                <c:pt idx="323">
                  <c:v>2.919</c:v>
                </c:pt>
                <c:pt idx="324">
                  <c:v>3.138</c:v>
                </c:pt>
                <c:pt idx="325">
                  <c:v>3.099</c:v>
                </c:pt>
                <c:pt idx="326">
                  <c:v>3.108</c:v>
                </c:pt>
                <c:pt idx="327">
                  <c:v>3.336</c:v>
                </c:pt>
                <c:pt idx="328">
                  <c:v>3.059</c:v>
                </c:pt>
                <c:pt idx="329">
                  <c:v>2.808</c:v>
                </c:pt>
                <c:pt idx="330">
                  <c:v>2.959</c:v>
                </c:pt>
                <c:pt idx="331">
                  <c:v>2.87</c:v>
                </c:pt>
                <c:pt idx="332">
                  <c:v>3.029</c:v>
                </c:pt>
                <c:pt idx="333">
                  <c:v>3.228</c:v>
                </c:pt>
                <c:pt idx="334">
                  <c:v>2.979</c:v>
                </c:pt>
                <c:pt idx="335">
                  <c:v>3.168</c:v>
                </c:pt>
                <c:pt idx="336">
                  <c:v>2.809</c:v>
                </c:pt>
                <c:pt idx="337">
                  <c:v>3.159</c:v>
                </c:pt>
                <c:pt idx="338">
                  <c:v>3.268</c:v>
                </c:pt>
                <c:pt idx="339">
                  <c:v>3.06</c:v>
                </c:pt>
                <c:pt idx="340">
                  <c:v>2.919</c:v>
                </c:pt>
                <c:pt idx="341">
                  <c:v>2.709</c:v>
                </c:pt>
                <c:pt idx="342">
                  <c:v>2.709</c:v>
                </c:pt>
                <c:pt idx="343">
                  <c:v>2.789</c:v>
                </c:pt>
                <c:pt idx="344">
                  <c:v>2.74</c:v>
                </c:pt>
                <c:pt idx="345">
                  <c:v>2.829</c:v>
                </c:pt>
                <c:pt idx="346">
                  <c:v>2.989</c:v>
                </c:pt>
                <c:pt idx="347">
                  <c:v>2.987</c:v>
                </c:pt>
                <c:pt idx="348">
                  <c:v>2.82</c:v>
                </c:pt>
                <c:pt idx="349">
                  <c:v>2.514</c:v>
                </c:pt>
                <c:pt idx="350">
                  <c:v>2.92</c:v>
                </c:pt>
                <c:pt idx="351">
                  <c:v>2.553</c:v>
                </c:pt>
                <c:pt idx="352">
                  <c:v>2.624</c:v>
                </c:pt>
                <c:pt idx="353">
                  <c:v>2.67</c:v>
                </c:pt>
                <c:pt idx="354">
                  <c:v>2.689</c:v>
                </c:pt>
                <c:pt idx="355">
                  <c:v>2.92</c:v>
                </c:pt>
                <c:pt idx="356">
                  <c:v>2.603</c:v>
                </c:pt>
                <c:pt idx="357">
                  <c:v>2.352</c:v>
                </c:pt>
                <c:pt idx="358">
                  <c:v>2.701</c:v>
                </c:pt>
                <c:pt idx="359">
                  <c:v>2.669</c:v>
                </c:pt>
                <c:pt idx="360">
                  <c:v>2.861</c:v>
                </c:pt>
                <c:pt idx="361">
                  <c:v>2.709</c:v>
                </c:pt>
                <c:pt idx="362">
                  <c:v>2.669</c:v>
                </c:pt>
                <c:pt idx="363">
                  <c:v>2.74</c:v>
                </c:pt>
                <c:pt idx="364">
                  <c:v>2.564</c:v>
                </c:pt>
                <c:pt idx="365">
                  <c:v>2.584</c:v>
                </c:pt>
                <c:pt idx="366">
                  <c:v>2.68</c:v>
                </c:pt>
                <c:pt idx="367">
                  <c:v>2.279</c:v>
                </c:pt>
                <c:pt idx="368">
                  <c:v>1.901</c:v>
                </c:pt>
                <c:pt idx="369">
                  <c:v>1.997</c:v>
                </c:pt>
                <c:pt idx="370">
                  <c:v>1.586</c:v>
                </c:pt>
                <c:pt idx="371">
                  <c:v>1.721</c:v>
                </c:pt>
                <c:pt idx="372">
                  <c:v>1.561</c:v>
                </c:pt>
                <c:pt idx="373">
                  <c:v>1.521</c:v>
                </c:pt>
                <c:pt idx="374">
                  <c:v>1.411</c:v>
                </c:pt>
                <c:pt idx="375">
                  <c:v>1.831</c:v>
                </c:pt>
                <c:pt idx="376">
                  <c:v>1.602</c:v>
                </c:pt>
                <c:pt idx="377">
                  <c:v>1.731</c:v>
                </c:pt>
                <c:pt idx="378">
                  <c:v>2.146</c:v>
                </c:pt>
                <c:pt idx="379">
                  <c:v>1.401</c:v>
                </c:pt>
                <c:pt idx="380">
                  <c:v>1.523</c:v>
                </c:pt>
                <c:pt idx="381">
                  <c:v>1.362</c:v>
                </c:pt>
                <c:pt idx="382">
                  <c:v>1.682</c:v>
                </c:pt>
                <c:pt idx="383">
                  <c:v>1.316</c:v>
                </c:pt>
                <c:pt idx="384">
                  <c:v>1.602</c:v>
                </c:pt>
                <c:pt idx="385">
                  <c:v>1.402</c:v>
                </c:pt>
                <c:pt idx="386">
                  <c:v>1.682</c:v>
                </c:pt>
                <c:pt idx="387">
                  <c:v>1.472</c:v>
                </c:pt>
                <c:pt idx="388">
                  <c:v>1.314</c:v>
                </c:pt>
                <c:pt idx="389">
                  <c:v>1.622</c:v>
                </c:pt>
                <c:pt idx="390">
                  <c:v>1.602</c:v>
                </c:pt>
                <c:pt idx="391">
                  <c:v>1.391</c:v>
                </c:pt>
                <c:pt idx="392">
                  <c:v>1.354</c:v>
                </c:pt>
                <c:pt idx="393">
                  <c:v>2.078</c:v>
                </c:pt>
                <c:pt idx="394">
                  <c:v>1.691</c:v>
                </c:pt>
                <c:pt idx="395">
                  <c:v>1.731</c:v>
                </c:pt>
                <c:pt idx="396">
                  <c:v>1.483</c:v>
                </c:pt>
                <c:pt idx="397">
                  <c:v>1.471</c:v>
                </c:pt>
                <c:pt idx="398">
                  <c:v>1.185</c:v>
                </c:pt>
                <c:pt idx="399">
                  <c:v>1.431</c:v>
                </c:pt>
                <c:pt idx="400">
                  <c:v>1.671</c:v>
                </c:pt>
                <c:pt idx="401">
                  <c:v>1.961</c:v>
                </c:pt>
                <c:pt idx="402">
                  <c:v>2.326</c:v>
                </c:pt>
                <c:pt idx="403">
                  <c:v>2.354</c:v>
                </c:pt>
                <c:pt idx="404">
                  <c:v>2.298</c:v>
                </c:pt>
                <c:pt idx="405">
                  <c:v>2.453</c:v>
                </c:pt>
                <c:pt idx="406">
                  <c:v>2.403</c:v>
                </c:pt>
                <c:pt idx="407">
                  <c:v>2.624</c:v>
                </c:pt>
                <c:pt idx="408">
                  <c:v>2.307</c:v>
                </c:pt>
                <c:pt idx="409">
                  <c:v>2.709</c:v>
                </c:pt>
                <c:pt idx="410">
                  <c:v>2.494</c:v>
                </c:pt>
                <c:pt idx="411">
                  <c:v>2.474</c:v>
                </c:pt>
                <c:pt idx="412">
                  <c:v>2.603</c:v>
                </c:pt>
                <c:pt idx="413">
                  <c:v>2.601</c:v>
                </c:pt>
                <c:pt idx="414">
                  <c:v>2.532</c:v>
                </c:pt>
                <c:pt idx="415">
                  <c:v>2.959</c:v>
                </c:pt>
                <c:pt idx="416">
                  <c:v>2.466</c:v>
                </c:pt>
                <c:pt idx="417">
                  <c:v>2.137</c:v>
                </c:pt>
                <c:pt idx="418">
                  <c:v>2.385</c:v>
                </c:pt>
                <c:pt idx="419">
                  <c:v>2.542</c:v>
                </c:pt>
                <c:pt idx="420">
                  <c:v>2.346</c:v>
                </c:pt>
                <c:pt idx="421">
                  <c:v>2.74</c:v>
                </c:pt>
                <c:pt idx="422">
                  <c:v>2.562</c:v>
                </c:pt>
                <c:pt idx="423">
                  <c:v>2.709</c:v>
                </c:pt>
                <c:pt idx="424">
                  <c:v>2.555</c:v>
                </c:pt>
                <c:pt idx="425">
                  <c:v>2.688</c:v>
                </c:pt>
                <c:pt idx="426">
                  <c:v>2.661</c:v>
                </c:pt>
                <c:pt idx="427">
                  <c:v>2.771</c:v>
                </c:pt>
                <c:pt idx="428">
                  <c:v>2.849</c:v>
                </c:pt>
                <c:pt idx="429">
                  <c:v>2.603</c:v>
                </c:pt>
                <c:pt idx="430">
                  <c:v>2.729</c:v>
                </c:pt>
                <c:pt idx="431">
                  <c:v>2.625</c:v>
                </c:pt>
                <c:pt idx="432">
                  <c:v>2.781</c:v>
                </c:pt>
                <c:pt idx="433">
                  <c:v>2.504</c:v>
                </c:pt>
                <c:pt idx="434">
                  <c:v>2.85</c:v>
                </c:pt>
                <c:pt idx="435">
                  <c:v>2.534</c:v>
                </c:pt>
                <c:pt idx="436">
                  <c:v>2.709</c:v>
                </c:pt>
                <c:pt idx="437">
                  <c:v>2.689</c:v>
                </c:pt>
                <c:pt idx="438">
                  <c:v>2.889</c:v>
                </c:pt>
                <c:pt idx="439">
                  <c:v>2.594</c:v>
                </c:pt>
                <c:pt idx="440">
                  <c:v>2.81</c:v>
                </c:pt>
                <c:pt idx="441">
                  <c:v>2.564</c:v>
                </c:pt>
                <c:pt idx="442">
                  <c:v>2.759</c:v>
                </c:pt>
                <c:pt idx="443">
                  <c:v>2.613</c:v>
                </c:pt>
                <c:pt idx="444">
                  <c:v>2.573</c:v>
                </c:pt>
                <c:pt idx="445">
                  <c:v>2.573</c:v>
                </c:pt>
                <c:pt idx="446">
                  <c:v>2.75</c:v>
                </c:pt>
                <c:pt idx="447">
                  <c:v>2.464</c:v>
                </c:pt>
                <c:pt idx="448">
                  <c:v>2.73</c:v>
                </c:pt>
                <c:pt idx="449">
                  <c:v>2.523</c:v>
                </c:pt>
                <c:pt idx="450">
                  <c:v>2.594</c:v>
                </c:pt>
                <c:pt idx="451">
                  <c:v>2.595</c:v>
                </c:pt>
                <c:pt idx="452">
                  <c:v>2.644</c:v>
                </c:pt>
                <c:pt idx="453">
                  <c:v>2.77</c:v>
                </c:pt>
                <c:pt idx="454">
                  <c:v>1.672</c:v>
                </c:pt>
                <c:pt idx="455">
                  <c:v>1.651</c:v>
                </c:pt>
                <c:pt idx="456">
                  <c:v>1.411</c:v>
                </c:pt>
                <c:pt idx="457">
                  <c:v>1.604</c:v>
                </c:pt>
                <c:pt idx="458">
                  <c:v>1.166</c:v>
                </c:pt>
                <c:pt idx="459">
                  <c:v>1.286</c:v>
                </c:pt>
                <c:pt idx="460">
                  <c:v>1.185</c:v>
                </c:pt>
                <c:pt idx="461">
                  <c:v>1.306</c:v>
                </c:pt>
                <c:pt idx="462">
                  <c:v>1.126</c:v>
                </c:pt>
                <c:pt idx="463">
                  <c:v>1.145</c:v>
                </c:pt>
                <c:pt idx="464">
                  <c:v>0.791</c:v>
                </c:pt>
                <c:pt idx="465">
                  <c:v>0.891</c:v>
                </c:pt>
                <c:pt idx="466">
                  <c:v>1.306</c:v>
                </c:pt>
                <c:pt idx="467">
                  <c:v>0.911</c:v>
                </c:pt>
                <c:pt idx="468">
                  <c:v>0.921</c:v>
                </c:pt>
                <c:pt idx="469">
                  <c:v>0.972</c:v>
                </c:pt>
                <c:pt idx="470">
                  <c:v>0.951</c:v>
                </c:pt>
                <c:pt idx="471">
                  <c:v>1.066</c:v>
                </c:pt>
                <c:pt idx="472">
                  <c:v>1.055</c:v>
                </c:pt>
                <c:pt idx="473">
                  <c:v>1.136</c:v>
                </c:pt>
                <c:pt idx="474">
                  <c:v>0.982</c:v>
                </c:pt>
                <c:pt idx="475">
                  <c:v>0.902</c:v>
                </c:pt>
                <c:pt idx="476">
                  <c:v>0.973</c:v>
                </c:pt>
                <c:pt idx="477">
                  <c:v>0.972</c:v>
                </c:pt>
                <c:pt idx="478">
                  <c:v>0.741</c:v>
                </c:pt>
                <c:pt idx="479">
                  <c:v>1.154</c:v>
                </c:pt>
                <c:pt idx="480">
                  <c:v>0.971</c:v>
                </c:pt>
                <c:pt idx="481">
                  <c:v>1.087</c:v>
                </c:pt>
                <c:pt idx="482">
                  <c:v>1.013</c:v>
                </c:pt>
                <c:pt idx="483">
                  <c:v>0.973</c:v>
                </c:pt>
                <c:pt idx="484">
                  <c:v>0.911</c:v>
                </c:pt>
                <c:pt idx="485">
                  <c:v>1.116</c:v>
                </c:pt>
                <c:pt idx="486">
                  <c:v>0.953</c:v>
                </c:pt>
                <c:pt idx="487">
                  <c:v>1.424</c:v>
                </c:pt>
                <c:pt idx="488">
                  <c:v>1.752</c:v>
                </c:pt>
                <c:pt idx="489">
                  <c:v>2.009</c:v>
                </c:pt>
                <c:pt idx="490">
                  <c:v>2.504</c:v>
                </c:pt>
                <c:pt idx="491">
                  <c:v>2.444</c:v>
                </c:pt>
                <c:pt idx="492">
                  <c:v>2.514</c:v>
                </c:pt>
                <c:pt idx="493">
                  <c:v>2.729</c:v>
                </c:pt>
                <c:pt idx="494">
                  <c:v>2.554</c:v>
                </c:pt>
                <c:pt idx="495">
                  <c:v>2.464</c:v>
                </c:pt>
                <c:pt idx="496">
                  <c:v>2.453</c:v>
                </c:pt>
                <c:pt idx="497">
                  <c:v>2.653</c:v>
                </c:pt>
                <c:pt idx="498">
                  <c:v>2.424</c:v>
                </c:pt>
                <c:pt idx="499">
                  <c:v>2.464</c:v>
                </c:pt>
                <c:pt idx="500">
                  <c:v>2.731</c:v>
                </c:pt>
                <c:pt idx="501">
                  <c:v>2.208</c:v>
                </c:pt>
                <c:pt idx="502">
                  <c:v>2.493</c:v>
                </c:pt>
                <c:pt idx="503">
                  <c:v>2.67</c:v>
                </c:pt>
                <c:pt idx="504">
                  <c:v>2.308</c:v>
                </c:pt>
                <c:pt idx="505">
                  <c:v>2.475</c:v>
                </c:pt>
                <c:pt idx="506">
                  <c:v>2.414</c:v>
                </c:pt>
                <c:pt idx="507">
                  <c:v>2.534</c:v>
                </c:pt>
                <c:pt idx="508">
                  <c:v>2.604</c:v>
                </c:pt>
                <c:pt idx="509">
                  <c:v>2.344</c:v>
                </c:pt>
                <c:pt idx="510">
                  <c:v>2.345</c:v>
                </c:pt>
                <c:pt idx="511">
                  <c:v>2.361</c:v>
                </c:pt>
                <c:pt idx="512">
                  <c:v>2.444</c:v>
                </c:pt>
                <c:pt idx="513">
                  <c:v>2.404</c:v>
                </c:pt>
                <c:pt idx="514">
                  <c:v>2.269</c:v>
                </c:pt>
                <c:pt idx="515">
                  <c:v>2.671</c:v>
                </c:pt>
                <c:pt idx="516">
                  <c:v>2.404</c:v>
                </c:pt>
                <c:pt idx="517">
                  <c:v>2.573</c:v>
                </c:pt>
                <c:pt idx="518">
                  <c:v>2.404</c:v>
                </c:pt>
                <c:pt idx="519">
                  <c:v>2.424</c:v>
                </c:pt>
                <c:pt idx="520">
                  <c:v>2.434</c:v>
                </c:pt>
                <c:pt idx="521">
                  <c:v>2.505</c:v>
                </c:pt>
                <c:pt idx="522">
                  <c:v>2.466</c:v>
                </c:pt>
                <c:pt idx="523">
                  <c:v>2.713</c:v>
                </c:pt>
                <c:pt idx="524">
                  <c:v>2.505</c:v>
                </c:pt>
                <c:pt idx="525">
                  <c:v>2.385</c:v>
                </c:pt>
                <c:pt idx="526">
                  <c:v>2.435</c:v>
                </c:pt>
                <c:pt idx="527">
                  <c:v>2.239</c:v>
                </c:pt>
                <c:pt idx="528">
                  <c:v>2.555</c:v>
                </c:pt>
                <c:pt idx="529">
                  <c:v>2.554</c:v>
                </c:pt>
                <c:pt idx="530">
                  <c:v>2.3</c:v>
                </c:pt>
                <c:pt idx="531">
                  <c:v>2.424</c:v>
                </c:pt>
                <c:pt idx="532">
                  <c:v>2.229</c:v>
                </c:pt>
                <c:pt idx="533">
                  <c:v>2.398</c:v>
                </c:pt>
                <c:pt idx="534">
                  <c:v>2.413</c:v>
                </c:pt>
                <c:pt idx="535">
                  <c:v>2.385</c:v>
                </c:pt>
                <c:pt idx="536">
                  <c:v>2.425</c:v>
                </c:pt>
                <c:pt idx="537">
                  <c:v>2.485</c:v>
                </c:pt>
                <c:pt idx="538">
                  <c:v>2.404</c:v>
                </c:pt>
                <c:pt idx="539">
                  <c:v>2.464</c:v>
                </c:pt>
                <c:pt idx="540">
                  <c:v>2.424</c:v>
                </c:pt>
                <c:pt idx="541">
                  <c:v>2.554</c:v>
                </c:pt>
                <c:pt idx="542">
                  <c:v>2.751</c:v>
                </c:pt>
                <c:pt idx="543">
                  <c:v>2.364</c:v>
                </c:pt>
                <c:pt idx="544">
                  <c:v>2.625</c:v>
                </c:pt>
                <c:pt idx="545">
                  <c:v>2.268</c:v>
                </c:pt>
                <c:pt idx="546">
                  <c:v>2.319</c:v>
                </c:pt>
                <c:pt idx="547">
                  <c:v>2.534</c:v>
                </c:pt>
                <c:pt idx="548">
                  <c:v>2.268</c:v>
                </c:pt>
                <c:pt idx="549">
                  <c:v>2.239</c:v>
                </c:pt>
                <c:pt idx="550">
                  <c:v>2.434</c:v>
                </c:pt>
                <c:pt idx="551">
                  <c:v>2.534</c:v>
                </c:pt>
                <c:pt idx="552">
                  <c:v>2.605</c:v>
                </c:pt>
                <c:pt idx="553">
                  <c:v>2.494</c:v>
                </c:pt>
                <c:pt idx="554">
                  <c:v>2.279</c:v>
                </c:pt>
                <c:pt idx="555">
                  <c:v>2.474</c:v>
                </c:pt>
                <c:pt idx="556">
                  <c:v>2.466</c:v>
                </c:pt>
                <c:pt idx="557">
                  <c:v>2.466</c:v>
                </c:pt>
                <c:pt idx="558">
                  <c:v>2.299</c:v>
                </c:pt>
                <c:pt idx="559">
                  <c:v>2.484</c:v>
                </c:pt>
                <c:pt idx="560">
                  <c:v>2.259</c:v>
                </c:pt>
                <c:pt idx="561">
                  <c:v>2.375</c:v>
                </c:pt>
                <c:pt idx="562">
                  <c:v>2.426</c:v>
                </c:pt>
                <c:pt idx="563">
                  <c:v>2.355</c:v>
                </c:pt>
                <c:pt idx="564">
                  <c:v>2.514</c:v>
                </c:pt>
                <c:pt idx="565">
                  <c:v>2.299</c:v>
                </c:pt>
                <c:pt idx="566">
                  <c:v>2.364</c:v>
                </c:pt>
                <c:pt idx="567">
                  <c:v>2.455</c:v>
                </c:pt>
                <c:pt idx="568">
                  <c:v>2.484</c:v>
                </c:pt>
                <c:pt idx="569">
                  <c:v>2.384</c:v>
                </c:pt>
                <c:pt idx="570">
                  <c:v>2.426</c:v>
                </c:pt>
                <c:pt idx="571">
                  <c:v>2.249</c:v>
                </c:pt>
                <c:pt idx="572">
                  <c:v>2.331</c:v>
                </c:pt>
                <c:pt idx="573">
                  <c:v>2.249</c:v>
                </c:pt>
                <c:pt idx="574">
                  <c:v>2.445</c:v>
                </c:pt>
                <c:pt idx="575">
                  <c:v>2.1</c:v>
                </c:pt>
                <c:pt idx="576">
                  <c:v>2.101</c:v>
                </c:pt>
                <c:pt idx="577">
                  <c:v>2.329</c:v>
                </c:pt>
                <c:pt idx="578">
                  <c:v>2.319</c:v>
                </c:pt>
                <c:pt idx="579">
                  <c:v>1.964</c:v>
                </c:pt>
                <c:pt idx="580">
                  <c:v>2.365</c:v>
                </c:pt>
                <c:pt idx="581">
                  <c:v>2.08</c:v>
                </c:pt>
                <c:pt idx="582">
                  <c:v>2.356</c:v>
                </c:pt>
                <c:pt idx="583">
                  <c:v>2.169</c:v>
                </c:pt>
                <c:pt idx="584">
                  <c:v>2.23</c:v>
                </c:pt>
                <c:pt idx="585">
                  <c:v>2.427</c:v>
                </c:pt>
                <c:pt idx="586">
                  <c:v>2.112</c:v>
                </c:pt>
                <c:pt idx="587">
                  <c:v>2.131</c:v>
                </c:pt>
                <c:pt idx="588">
                  <c:v>2.274</c:v>
                </c:pt>
                <c:pt idx="589">
                  <c:v>2.361</c:v>
                </c:pt>
                <c:pt idx="590">
                  <c:v>2.689</c:v>
                </c:pt>
                <c:pt idx="591">
                  <c:v>2.453</c:v>
                </c:pt>
                <c:pt idx="592">
                  <c:v>2.635</c:v>
                </c:pt>
                <c:pt idx="593">
                  <c:v>2.444</c:v>
                </c:pt>
                <c:pt idx="594">
                  <c:v>2.544</c:v>
                </c:pt>
                <c:pt idx="595">
                  <c:v>2.426</c:v>
                </c:pt>
                <c:pt idx="596">
                  <c:v>3.275</c:v>
                </c:pt>
                <c:pt idx="597">
                  <c:v>2.893</c:v>
                </c:pt>
                <c:pt idx="598">
                  <c:v>2.674</c:v>
                </c:pt>
                <c:pt idx="599">
                  <c:v>2.704</c:v>
                </c:pt>
                <c:pt idx="600">
                  <c:v>2.02</c:v>
                </c:pt>
                <c:pt idx="601">
                  <c:v>1.344</c:v>
                </c:pt>
                <c:pt idx="602">
                  <c:v>1.243</c:v>
                </c:pt>
                <c:pt idx="603">
                  <c:v>1.019</c:v>
                </c:pt>
                <c:pt idx="604">
                  <c:v>1.131</c:v>
                </c:pt>
                <c:pt idx="605">
                  <c:v>1.111</c:v>
                </c:pt>
                <c:pt idx="606">
                  <c:v>1.036</c:v>
                </c:pt>
                <c:pt idx="607">
                  <c:v>0.896</c:v>
                </c:pt>
                <c:pt idx="608">
                  <c:v>0.996</c:v>
                </c:pt>
                <c:pt idx="609">
                  <c:v>1.149</c:v>
                </c:pt>
                <c:pt idx="610">
                  <c:v>0.836</c:v>
                </c:pt>
                <c:pt idx="611">
                  <c:v>0.914</c:v>
                </c:pt>
                <c:pt idx="612">
                  <c:v>1.496</c:v>
                </c:pt>
                <c:pt idx="613">
                  <c:v>1.199</c:v>
                </c:pt>
                <c:pt idx="614">
                  <c:v>0.734</c:v>
                </c:pt>
                <c:pt idx="615">
                  <c:v>1.209</c:v>
                </c:pt>
                <c:pt idx="616">
                  <c:v>0.864</c:v>
                </c:pt>
                <c:pt idx="617">
                  <c:v>1.049</c:v>
                </c:pt>
                <c:pt idx="618">
                  <c:v>1.139</c:v>
                </c:pt>
                <c:pt idx="619">
                  <c:v>0.904</c:v>
                </c:pt>
                <c:pt idx="620">
                  <c:v>1.198</c:v>
                </c:pt>
                <c:pt idx="621">
                  <c:v>0.833</c:v>
                </c:pt>
                <c:pt idx="622">
                  <c:v>1.089</c:v>
                </c:pt>
                <c:pt idx="623">
                  <c:v>0.874</c:v>
                </c:pt>
                <c:pt idx="624">
                  <c:v>0.904</c:v>
                </c:pt>
                <c:pt idx="625">
                  <c:v>1.005</c:v>
                </c:pt>
                <c:pt idx="626">
                  <c:v>0.974</c:v>
                </c:pt>
                <c:pt idx="627">
                  <c:v>0.833</c:v>
                </c:pt>
                <c:pt idx="628">
                  <c:v>1.014</c:v>
                </c:pt>
                <c:pt idx="629">
                  <c:v>1.116</c:v>
                </c:pt>
                <c:pt idx="630">
                  <c:v>1.136</c:v>
                </c:pt>
                <c:pt idx="631">
                  <c:v>0.913</c:v>
                </c:pt>
                <c:pt idx="632">
                  <c:v>1.259</c:v>
                </c:pt>
                <c:pt idx="633">
                  <c:v>1.309</c:v>
                </c:pt>
                <c:pt idx="634">
                  <c:v>1.227</c:v>
                </c:pt>
                <c:pt idx="635">
                  <c:v>0.984</c:v>
                </c:pt>
                <c:pt idx="636">
                  <c:v>1.414</c:v>
                </c:pt>
                <c:pt idx="637">
                  <c:v>1.154</c:v>
                </c:pt>
                <c:pt idx="638">
                  <c:v>1.158</c:v>
                </c:pt>
                <c:pt idx="639">
                  <c:v>1.096</c:v>
                </c:pt>
                <c:pt idx="640">
                  <c:v>0.81</c:v>
                </c:pt>
                <c:pt idx="641">
                  <c:v>1.126</c:v>
                </c:pt>
                <c:pt idx="642">
                  <c:v>0.871</c:v>
                </c:pt>
                <c:pt idx="643">
                  <c:v>0.866</c:v>
                </c:pt>
                <c:pt idx="644">
                  <c:v>0.852</c:v>
                </c:pt>
                <c:pt idx="645">
                  <c:v>0.833</c:v>
                </c:pt>
                <c:pt idx="646">
                  <c:v>1.106</c:v>
                </c:pt>
                <c:pt idx="647">
                  <c:v>1.074</c:v>
                </c:pt>
                <c:pt idx="648">
                  <c:v>1.186</c:v>
                </c:pt>
                <c:pt idx="649">
                  <c:v>0.993</c:v>
                </c:pt>
                <c:pt idx="650">
                  <c:v>0.923</c:v>
                </c:pt>
                <c:pt idx="651">
                  <c:v>1.086</c:v>
                </c:pt>
                <c:pt idx="652">
                  <c:v>1.046</c:v>
                </c:pt>
                <c:pt idx="653">
                  <c:v>1.046</c:v>
                </c:pt>
                <c:pt idx="654">
                  <c:v>1.031</c:v>
                </c:pt>
                <c:pt idx="655">
                  <c:v>0.963</c:v>
                </c:pt>
                <c:pt idx="656">
                  <c:v>1.287</c:v>
                </c:pt>
                <c:pt idx="657">
                  <c:v>1.146</c:v>
                </c:pt>
                <c:pt idx="658">
                  <c:v>1.023</c:v>
                </c:pt>
                <c:pt idx="659">
                  <c:v>0.894</c:v>
                </c:pt>
                <c:pt idx="660">
                  <c:v>1.403</c:v>
                </c:pt>
                <c:pt idx="661">
                  <c:v>0.821</c:v>
                </c:pt>
                <c:pt idx="662">
                  <c:v>0.952</c:v>
                </c:pt>
                <c:pt idx="663">
                  <c:v>1.088</c:v>
                </c:pt>
                <c:pt idx="664">
                  <c:v>1.096</c:v>
                </c:pt>
                <c:pt idx="665">
                  <c:v>1.514</c:v>
                </c:pt>
                <c:pt idx="666">
                  <c:v>1.116</c:v>
                </c:pt>
                <c:pt idx="667">
                  <c:v>0.863</c:v>
                </c:pt>
                <c:pt idx="668">
                  <c:v>1.215</c:v>
                </c:pt>
                <c:pt idx="669">
                  <c:v>1.511</c:v>
                </c:pt>
                <c:pt idx="670">
                  <c:v>1.346</c:v>
                </c:pt>
                <c:pt idx="671">
                  <c:v>1.047</c:v>
                </c:pt>
                <c:pt idx="672">
                  <c:v>1.414</c:v>
                </c:pt>
                <c:pt idx="673">
                  <c:v>0.942</c:v>
                </c:pt>
                <c:pt idx="674">
                  <c:v>1.402</c:v>
                </c:pt>
                <c:pt idx="675">
                  <c:v>1.034</c:v>
                </c:pt>
                <c:pt idx="676">
                  <c:v>0.993</c:v>
                </c:pt>
                <c:pt idx="677">
                  <c:v>1.046</c:v>
                </c:pt>
                <c:pt idx="678">
                  <c:v>1.056</c:v>
                </c:pt>
                <c:pt idx="679">
                  <c:v>1.022</c:v>
                </c:pt>
                <c:pt idx="680">
                  <c:v>1.464</c:v>
                </c:pt>
                <c:pt idx="681">
                  <c:v>1.013</c:v>
                </c:pt>
                <c:pt idx="682">
                  <c:v>1.196</c:v>
                </c:pt>
                <c:pt idx="683">
                  <c:v>1.226</c:v>
                </c:pt>
                <c:pt idx="684">
                  <c:v>1.176</c:v>
                </c:pt>
                <c:pt idx="685">
                  <c:v>1.338</c:v>
                </c:pt>
                <c:pt idx="686">
                  <c:v>1.316</c:v>
                </c:pt>
                <c:pt idx="687">
                  <c:v>1.196</c:v>
                </c:pt>
                <c:pt idx="688">
                  <c:v>1.248</c:v>
                </c:pt>
                <c:pt idx="689">
                  <c:v>0.87</c:v>
                </c:pt>
                <c:pt idx="690">
                  <c:v>2.021</c:v>
                </c:pt>
                <c:pt idx="691">
                  <c:v>1.337</c:v>
                </c:pt>
                <c:pt idx="692">
                  <c:v>1.339</c:v>
                </c:pt>
              </c:numCache>
            </c:numRef>
          </c:yVal>
          <c:smooth val="0"/>
        </c:ser>
        <c:axId val="58238105"/>
        <c:axId val="54380898"/>
      </c:scatterChart>
      <c:valAx>
        <c:axId val="58238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380898"/>
        <c:crosses val="autoZero"/>
        <c:crossBetween val="midCat"/>
        <c:dispUnits/>
      </c:valAx>
      <c:valAx>
        <c:axId val="54380898"/>
        <c:scaling>
          <c:orientation val="minMax"/>
        </c:scaling>
        <c:axPos val="l"/>
        <c:delete val="0"/>
        <c:numFmt formatCode="0.0" sourceLinked="0"/>
        <c:majorTickMark val="out"/>
        <c:minorTickMark val="none"/>
        <c:tickLblPos val="nextTo"/>
        <c:crossAx val="5823810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NE-OPS 99/07/19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Palt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Data!$D$9:$D$701</c:f>
              <c:strCache>
                <c:ptCount val="693"/>
                <c:pt idx="0">
                  <c:v>0.02847222222222222</c:v>
                </c:pt>
                <c:pt idx="1">
                  <c:v>0.028587962962962964</c:v>
                </c:pt>
                <c:pt idx="2">
                  <c:v>0.0287037045</c:v>
                </c:pt>
                <c:pt idx="3">
                  <c:v>0.0288194437</c:v>
                </c:pt>
                <c:pt idx="4">
                  <c:v>0.0289351847</c:v>
                </c:pt>
                <c:pt idx="5">
                  <c:v>0.0290509257</c:v>
                </c:pt>
                <c:pt idx="6">
                  <c:v>0.0291666668</c:v>
                </c:pt>
                <c:pt idx="7">
                  <c:v>0.0292824078</c:v>
                </c:pt>
                <c:pt idx="8">
                  <c:v>0.0293981489</c:v>
                </c:pt>
                <c:pt idx="9">
                  <c:v>0.0295138881</c:v>
                </c:pt>
                <c:pt idx="10">
                  <c:v>0.0296296291</c:v>
                </c:pt>
                <c:pt idx="11">
                  <c:v>0.0297453701</c:v>
                </c:pt>
                <c:pt idx="12">
                  <c:v>0.0298611112</c:v>
                </c:pt>
                <c:pt idx="13">
                  <c:v>0.0299768522</c:v>
                </c:pt>
                <c:pt idx="14">
                  <c:v>0.0300925933</c:v>
                </c:pt>
                <c:pt idx="15">
                  <c:v>0.0302083325</c:v>
                </c:pt>
                <c:pt idx="16">
                  <c:v>0.0303240735</c:v>
                </c:pt>
                <c:pt idx="17">
                  <c:v>0.0304398146</c:v>
                </c:pt>
                <c:pt idx="18">
                  <c:v>0.0305555556</c:v>
                </c:pt>
                <c:pt idx="19">
                  <c:v>0.0306712966</c:v>
                </c:pt>
                <c:pt idx="20">
                  <c:v>0.0307870377</c:v>
                </c:pt>
                <c:pt idx="21">
                  <c:v>0.0309027769</c:v>
                </c:pt>
                <c:pt idx="22">
                  <c:v>0.0310185179</c:v>
                </c:pt>
                <c:pt idx="23">
                  <c:v>0.031134259</c:v>
                </c:pt>
                <c:pt idx="24">
                  <c:v>0.03125</c:v>
                </c:pt>
                <c:pt idx="25">
                  <c:v>0.031365741</c:v>
                </c:pt>
                <c:pt idx="26">
                  <c:v>0.0314814821</c:v>
                </c:pt>
                <c:pt idx="27">
                  <c:v>0.0315972231</c:v>
                </c:pt>
                <c:pt idx="28">
                  <c:v>0.0317129642</c:v>
                </c:pt>
                <c:pt idx="29">
                  <c:v>0.0318287052</c:v>
                </c:pt>
                <c:pt idx="30">
                  <c:v>0.0319444463</c:v>
                </c:pt>
                <c:pt idx="31">
                  <c:v>0.0320601836</c:v>
                </c:pt>
                <c:pt idx="32">
                  <c:v>0.0321759246</c:v>
                </c:pt>
                <c:pt idx="33">
                  <c:v>0.0322916657</c:v>
                </c:pt>
                <c:pt idx="34">
                  <c:v>0.0324074067</c:v>
                </c:pt>
                <c:pt idx="35">
                  <c:v>0.0325231478</c:v>
                </c:pt>
                <c:pt idx="36">
                  <c:v>0.0326388888</c:v>
                </c:pt>
                <c:pt idx="37">
                  <c:v>0.0327546299</c:v>
                </c:pt>
                <c:pt idx="38">
                  <c:v>0.0328703709</c:v>
                </c:pt>
                <c:pt idx="39">
                  <c:v>0.0329861119</c:v>
                </c:pt>
                <c:pt idx="40">
                  <c:v>0.033101853</c:v>
                </c:pt>
                <c:pt idx="41">
                  <c:v>0.033217594</c:v>
                </c:pt>
                <c:pt idx="42">
                  <c:v>0.0333333351</c:v>
                </c:pt>
                <c:pt idx="43">
                  <c:v>0.0334490724</c:v>
                </c:pt>
                <c:pt idx="44">
                  <c:v>0.0335648134</c:v>
                </c:pt>
                <c:pt idx="45">
                  <c:v>0.0336805545</c:v>
                </c:pt>
                <c:pt idx="46">
                  <c:v>0.0337962955</c:v>
                </c:pt>
                <c:pt idx="47">
                  <c:v>0.0339120366</c:v>
                </c:pt>
                <c:pt idx="48">
                  <c:v>0.0340277776</c:v>
                </c:pt>
                <c:pt idx="49">
                  <c:v>0.0341435187</c:v>
                </c:pt>
                <c:pt idx="50">
                  <c:v>0.0342592597</c:v>
                </c:pt>
                <c:pt idx="51">
                  <c:v>0.0343750007</c:v>
                </c:pt>
                <c:pt idx="52">
                  <c:v>0.0344907418</c:v>
                </c:pt>
                <c:pt idx="53">
                  <c:v>0.0346064828</c:v>
                </c:pt>
                <c:pt idx="54">
                  <c:v>0.0347222239</c:v>
                </c:pt>
                <c:pt idx="55">
                  <c:v>0.0348379612</c:v>
                </c:pt>
                <c:pt idx="56">
                  <c:v>0.0349537022</c:v>
                </c:pt>
                <c:pt idx="57">
                  <c:v>0.0350694433</c:v>
                </c:pt>
                <c:pt idx="58">
                  <c:v>0.0351851843</c:v>
                </c:pt>
                <c:pt idx="59">
                  <c:v>0.0353009254</c:v>
                </c:pt>
                <c:pt idx="60">
                  <c:v>0.0354166664</c:v>
                </c:pt>
                <c:pt idx="61">
                  <c:v>0.0355324075</c:v>
                </c:pt>
                <c:pt idx="62">
                  <c:v>0.0356481485</c:v>
                </c:pt>
                <c:pt idx="63">
                  <c:v>0.0357638896</c:v>
                </c:pt>
                <c:pt idx="64">
                  <c:v>0.0358796306</c:v>
                </c:pt>
                <c:pt idx="65">
                  <c:v>0.0359953716</c:v>
                </c:pt>
                <c:pt idx="66">
                  <c:v>0.0361111127</c:v>
                </c:pt>
                <c:pt idx="67">
                  <c:v>0.03622685</c:v>
                </c:pt>
                <c:pt idx="68">
                  <c:v>0.036342591</c:v>
                </c:pt>
                <c:pt idx="69">
                  <c:v>0.0364583321</c:v>
                </c:pt>
                <c:pt idx="70">
                  <c:v>0.0365740731</c:v>
                </c:pt>
                <c:pt idx="71">
                  <c:v>0.0366898142</c:v>
                </c:pt>
                <c:pt idx="72">
                  <c:v>0.0368055552</c:v>
                </c:pt>
                <c:pt idx="73">
                  <c:v>0.0369212963</c:v>
                </c:pt>
                <c:pt idx="74">
                  <c:v>0.0370370373</c:v>
                </c:pt>
                <c:pt idx="75">
                  <c:v>0.0371527784</c:v>
                </c:pt>
                <c:pt idx="76">
                  <c:v>0.0372685194</c:v>
                </c:pt>
                <c:pt idx="77">
                  <c:v>0.0373842604</c:v>
                </c:pt>
                <c:pt idx="78">
                  <c:v>0.0375000015</c:v>
                </c:pt>
                <c:pt idx="79">
                  <c:v>0.0376157425</c:v>
                </c:pt>
                <c:pt idx="80">
                  <c:v>0.0377314799</c:v>
                </c:pt>
                <c:pt idx="81">
                  <c:v>0.0378472209</c:v>
                </c:pt>
                <c:pt idx="82">
                  <c:v>0.0379629619</c:v>
                </c:pt>
                <c:pt idx="83">
                  <c:v>0.038078703</c:v>
                </c:pt>
                <c:pt idx="84">
                  <c:v>0.038194444</c:v>
                </c:pt>
                <c:pt idx="85">
                  <c:v>0.0383101851</c:v>
                </c:pt>
                <c:pt idx="86">
                  <c:v>0.0384259261</c:v>
                </c:pt>
                <c:pt idx="87">
                  <c:v>0.0385416672</c:v>
                </c:pt>
                <c:pt idx="88">
                  <c:v>0.0386574082</c:v>
                </c:pt>
                <c:pt idx="89">
                  <c:v>0.0387731493</c:v>
                </c:pt>
                <c:pt idx="90">
                  <c:v>0.0388888903</c:v>
                </c:pt>
                <c:pt idx="91">
                  <c:v>0.0390046313</c:v>
                </c:pt>
                <c:pt idx="92">
                  <c:v>0.0391203687</c:v>
                </c:pt>
                <c:pt idx="93">
                  <c:v>0.0392361097</c:v>
                </c:pt>
                <c:pt idx="94">
                  <c:v>0.0393518507</c:v>
                </c:pt>
                <c:pt idx="95">
                  <c:v>0.0394675918</c:v>
                </c:pt>
                <c:pt idx="96">
                  <c:v>0.0395833328</c:v>
                </c:pt>
                <c:pt idx="97">
                  <c:v>0.0396990739</c:v>
                </c:pt>
                <c:pt idx="98">
                  <c:v>0.0398148149</c:v>
                </c:pt>
                <c:pt idx="99">
                  <c:v>0.039930556</c:v>
                </c:pt>
                <c:pt idx="100">
                  <c:v>0.040046297</c:v>
                </c:pt>
                <c:pt idx="101">
                  <c:v>0.0401620381</c:v>
                </c:pt>
                <c:pt idx="102">
                  <c:v>0.0402777791</c:v>
                </c:pt>
                <c:pt idx="103">
                  <c:v>0.0403935201</c:v>
                </c:pt>
                <c:pt idx="104">
                  <c:v>0.0405092575</c:v>
                </c:pt>
                <c:pt idx="105">
                  <c:v>0.0406249985</c:v>
                </c:pt>
                <c:pt idx="106">
                  <c:v>0.0407407396</c:v>
                </c:pt>
                <c:pt idx="107">
                  <c:v>0.0408564806</c:v>
                </c:pt>
                <c:pt idx="108">
                  <c:v>0.0409722216</c:v>
                </c:pt>
                <c:pt idx="109">
                  <c:v>0.0410879627</c:v>
                </c:pt>
                <c:pt idx="110">
                  <c:v>0.0412037037</c:v>
                </c:pt>
                <c:pt idx="111">
                  <c:v>0.0413194448</c:v>
                </c:pt>
                <c:pt idx="112">
                  <c:v>0.0414351858</c:v>
                </c:pt>
                <c:pt idx="113">
                  <c:v>0.0415509269</c:v>
                </c:pt>
                <c:pt idx="114">
                  <c:v>0.0416666679</c:v>
                </c:pt>
                <c:pt idx="115">
                  <c:v>0.041782409</c:v>
                </c:pt>
                <c:pt idx="116">
                  <c:v>0.04189815</c:v>
                </c:pt>
                <c:pt idx="117">
                  <c:v>0.0420138873</c:v>
                </c:pt>
                <c:pt idx="118">
                  <c:v>0.0421296284</c:v>
                </c:pt>
                <c:pt idx="119">
                  <c:v>0.0422453694</c:v>
                </c:pt>
                <c:pt idx="120">
                  <c:v>0.0423611104</c:v>
                </c:pt>
                <c:pt idx="121">
                  <c:v>0.0424768515</c:v>
                </c:pt>
                <c:pt idx="122">
                  <c:v>0.0425925925</c:v>
                </c:pt>
                <c:pt idx="123">
                  <c:v>0.0427083336</c:v>
                </c:pt>
                <c:pt idx="124">
                  <c:v>0.0428240746</c:v>
                </c:pt>
                <c:pt idx="125">
                  <c:v>0.0429398157</c:v>
                </c:pt>
                <c:pt idx="126">
                  <c:v>0.0430555567</c:v>
                </c:pt>
                <c:pt idx="127">
                  <c:v>0.0431712978</c:v>
                </c:pt>
                <c:pt idx="128">
                  <c:v>0.0432870388</c:v>
                </c:pt>
                <c:pt idx="129">
                  <c:v>0.0434027761</c:v>
                </c:pt>
                <c:pt idx="130">
                  <c:v>0.0435185172</c:v>
                </c:pt>
                <c:pt idx="131">
                  <c:v>0.0436342582</c:v>
                </c:pt>
                <c:pt idx="132">
                  <c:v>0.0437499993</c:v>
                </c:pt>
                <c:pt idx="133">
                  <c:v>0.0438657403</c:v>
                </c:pt>
                <c:pt idx="134">
                  <c:v>0.0439814813</c:v>
                </c:pt>
                <c:pt idx="135">
                  <c:v>0.0440972224</c:v>
                </c:pt>
                <c:pt idx="136">
                  <c:v>0.0442129634</c:v>
                </c:pt>
                <c:pt idx="137">
                  <c:v>0.0443287045</c:v>
                </c:pt>
                <c:pt idx="138">
                  <c:v>0.0444444455</c:v>
                </c:pt>
                <c:pt idx="139">
                  <c:v>0.0445601866</c:v>
                </c:pt>
                <c:pt idx="140">
                  <c:v>0.0446759276</c:v>
                </c:pt>
                <c:pt idx="141">
                  <c:v>0.0447916649</c:v>
                </c:pt>
                <c:pt idx="142">
                  <c:v>0.044907406</c:v>
                </c:pt>
                <c:pt idx="143">
                  <c:v>0.045023147</c:v>
                </c:pt>
                <c:pt idx="144">
                  <c:v>0.0451388881</c:v>
                </c:pt>
                <c:pt idx="145">
                  <c:v>0.0452546291</c:v>
                </c:pt>
                <c:pt idx="146">
                  <c:v>0.0453703701</c:v>
                </c:pt>
                <c:pt idx="147">
                  <c:v>0.0454861112</c:v>
                </c:pt>
                <c:pt idx="148">
                  <c:v>0.04560185185185186</c:v>
                </c:pt>
                <c:pt idx="149">
                  <c:v>0.0457175933</c:v>
                </c:pt>
                <c:pt idx="150">
                  <c:v>0.0458333343</c:v>
                </c:pt>
                <c:pt idx="151">
                  <c:v>0.0459490754</c:v>
                </c:pt>
                <c:pt idx="152">
                  <c:v>0.0460648164</c:v>
                </c:pt>
                <c:pt idx="153">
                  <c:v>0.0461805537</c:v>
                </c:pt>
                <c:pt idx="154">
                  <c:v>0.0462962948</c:v>
                </c:pt>
                <c:pt idx="155">
                  <c:v>0.0464120358</c:v>
                </c:pt>
                <c:pt idx="156">
                  <c:v>0.0465277769</c:v>
                </c:pt>
                <c:pt idx="157">
                  <c:v>0.0466435179</c:v>
                </c:pt>
                <c:pt idx="158">
                  <c:v>0.046759259</c:v>
                </c:pt>
                <c:pt idx="159">
                  <c:v>0.046875</c:v>
                </c:pt>
                <c:pt idx="160">
                  <c:v>0.046990741</c:v>
                </c:pt>
                <c:pt idx="161">
                  <c:v>0.0471064821</c:v>
                </c:pt>
                <c:pt idx="162">
                  <c:v>0.0472222231</c:v>
                </c:pt>
                <c:pt idx="163">
                  <c:v>0.0473379642</c:v>
                </c:pt>
                <c:pt idx="164">
                  <c:v>0.0474537052</c:v>
                </c:pt>
                <c:pt idx="165">
                  <c:v>0.0475694463</c:v>
                </c:pt>
                <c:pt idx="166">
                  <c:v>0.0476851836</c:v>
                </c:pt>
                <c:pt idx="167">
                  <c:v>0.0478009246</c:v>
                </c:pt>
                <c:pt idx="168">
                  <c:v>0.0479166657</c:v>
                </c:pt>
                <c:pt idx="169">
                  <c:v>0.0480324067</c:v>
                </c:pt>
                <c:pt idx="170">
                  <c:v>0.0481481478</c:v>
                </c:pt>
                <c:pt idx="171">
                  <c:v>0.0482638888</c:v>
                </c:pt>
                <c:pt idx="172">
                  <c:v>0.0483796299</c:v>
                </c:pt>
                <c:pt idx="173">
                  <c:v>0.0484953709</c:v>
                </c:pt>
                <c:pt idx="174">
                  <c:v>0.0486111119</c:v>
                </c:pt>
                <c:pt idx="175">
                  <c:v>0.048726853</c:v>
                </c:pt>
                <c:pt idx="176">
                  <c:v>0.048842594</c:v>
                </c:pt>
                <c:pt idx="177">
                  <c:v>0.0489583351</c:v>
                </c:pt>
                <c:pt idx="178">
                  <c:v>0.0490740724</c:v>
                </c:pt>
                <c:pt idx="179">
                  <c:v>0.0491898134</c:v>
                </c:pt>
                <c:pt idx="180">
                  <c:v>0.0493055545</c:v>
                </c:pt>
                <c:pt idx="181">
                  <c:v>0.0494212955</c:v>
                </c:pt>
                <c:pt idx="182">
                  <c:v>0.0495370366</c:v>
                </c:pt>
                <c:pt idx="183">
                  <c:v>0.0496527776</c:v>
                </c:pt>
                <c:pt idx="184">
                  <c:v>0.0497685187</c:v>
                </c:pt>
                <c:pt idx="185">
                  <c:v>0.0498842597</c:v>
                </c:pt>
                <c:pt idx="186">
                  <c:v>0.0500000007</c:v>
                </c:pt>
                <c:pt idx="187">
                  <c:v>0.0501157418</c:v>
                </c:pt>
                <c:pt idx="188">
                  <c:v>0.0502314828</c:v>
                </c:pt>
                <c:pt idx="189">
                  <c:v>0.0503472239</c:v>
                </c:pt>
                <c:pt idx="190">
                  <c:v>0.0504629612</c:v>
                </c:pt>
                <c:pt idx="191">
                  <c:v>0.0505787022</c:v>
                </c:pt>
                <c:pt idx="192">
                  <c:v>0.0506944433</c:v>
                </c:pt>
                <c:pt idx="193">
                  <c:v>0.0508101843</c:v>
                </c:pt>
                <c:pt idx="194">
                  <c:v>0.0509259254</c:v>
                </c:pt>
                <c:pt idx="195">
                  <c:v>0.0510416664</c:v>
                </c:pt>
                <c:pt idx="196">
                  <c:v>0.0511574075</c:v>
                </c:pt>
                <c:pt idx="197">
                  <c:v>0.0512731485</c:v>
                </c:pt>
                <c:pt idx="198">
                  <c:v>0.0513888896</c:v>
                </c:pt>
                <c:pt idx="199">
                  <c:v>0.0515046306</c:v>
                </c:pt>
                <c:pt idx="200">
                  <c:v>0.0516203716</c:v>
                </c:pt>
                <c:pt idx="201">
                  <c:v>0.0517361127</c:v>
                </c:pt>
                <c:pt idx="202">
                  <c:v>0.05185185</c:v>
                </c:pt>
                <c:pt idx="203">
                  <c:v>0.051967591</c:v>
                </c:pt>
                <c:pt idx="204">
                  <c:v>0.0520833321</c:v>
                </c:pt>
                <c:pt idx="205">
                  <c:v>0.0521990731</c:v>
                </c:pt>
                <c:pt idx="206">
                  <c:v>0.0523148142</c:v>
                </c:pt>
                <c:pt idx="207">
                  <c:v>0.0524305552</c:v>
                </c:pt>
                <c:pt idx="208">
                  <c:v>0.0525462963</c:v>
                </c:pt>
                <c:pt idx="209">
                  <c:v>0.0526620373</c:v>
                </c:pt>
                <c:pt idx="210">
                  <c:v>0.0527777784</c:v>
                </c:pt>
                <c:pt idx="211">
                  <c:v>0.0528935194</c:v>
                </c:pt>
                <c:pt idx="212">
                  <c:v>0.0530092604</c:v>
                </c:pt>
                <c:pt idx="213">
                  <c:v>0.0531250015</c:v>
                </c:pt>
                <c:pt idx="214">
                  <c:v>0.0532407425</c:v>
                </c:pt>
                <c:pt idx="215">
                  <c:v>0.0533564799</c:v>
                </c:pt>
                <c:pt idx="216">
                  <c:v>0.0534722209</c:v>
                </c:pt>
                <c:pt idx="217">
                  <c:v>0.0535879619</c:v>
                </c:pt>
                <c:pt idx="218">
                  <c:v>0.053703703</c:v>
                </c:pt>
                <c:pt idx="219">
                  <c:v>0.053819444</c:v>
                </c:pt>
                <c:pt idx="220">
                  <c:v>0.0539351851</c:v>
                </c:pt>
                <c:pt idx="221">
                  <c:v>0.0540509261</c:v>
                </c:pt>
                <c:pt idx="222">
                  <c:v>0.0541666672</c:v>
                </c:pt>
                <c:pt idx="223">
                  <c:v>0.0542824082</c:v>
                </c:pt>
                <c:pt idx="224">
                  <c:v>0.0543981493</c:v>
                </c:pt>
                <c:pt idx="225">
                  <c:v>0.0545138903</c:v>
                </c:pt>
                <c:pt idx="226">
                  <c:v>0.0546296313</c:v>
                </c:pt>
                <c:pt idx="227">
                  <c:v>0.0547453687</c:v>
                </c:pt>
                <c:pt idx="228">
                  <c:v>0.0548611097</c:v>
                </c:pt>
                <c:pt idx="229">
                  <c:v>0.0549768507</c:v>
                </c:pt>
                <c:pt idx="230">
                  <c:v>0.0550925918</c:v>
                </c:pt>
                <c:pt idx="231">
                  <c:v>0.0552083328</c:v>
                </c:pt>
                <c:pt idx="232">
                  <c:v>0.0553240739</c:v>
                </c:pt>
                <c:pt idx="233">
                  <c:v>0.0554398149</c:v>
                </c:pt>
                <c:pt idx="234">
                  <c:v>0.055555556</c:v>
                </c:pt>
                <c:pt idx="235">
                  <c:v>0.055671297</c:v>
                </c:pt>
                <c:pt idx="236">
                  <c:v>0.0557870381</c:v>
                </c:pt>
                <c:pt idx="237">
                  <c:v>0.0559027791</c:v>
                </c:pt>
                <c:pt idx="238">
                  <c:v>0.0560185201</c:v>
                </c:pt>
                <c:pt idx="239">
                  <c:v>0.0561342575</c:v>
                </c:pt>
                <c:pt idx="240">
                  <c:v>0.0562499985</c:v>
                </c:pt>
                <c:pt idx="241">
                  <c:v>0.0563657396</c:v>
                </c:pt>
                <c:pt idx="242">
                  <c:v>0.0564814806</c:v>
                </c:pt>
                <c:pt idx="243">
                  <c:v>0.0565972216</c:v>
                </c:pt>
                <c:pt idx="244">
                  <c:v>0.0567129627</c:v>
                </c:pt>
                <c:pt idx="245">
                  <c:v>0.0568287037</c:v>
                </c:pt>
                <c:pt idx="246">
                  <c:v>0.0569444448</c:v>
                </c:pt>
                <c:pt idx="247">
                  <c:v>0.0570601858</c:v>
                </c:pt>
                <c:pt idx="248">
                  <c:v>0.0571759269</c:v>
                </c:pt>
                <c:pt idx="249">
                  <c:v>0.0572916679</c:v>
                </c:pt>
                <c:pt idx="250">
                  <c:v>0.057407409</c:v>
                </c:pt>
                <c:pt idx="251">
                  <c:v>0.05752315</c:v>
                </c:pt>
                <c:pt idx="252">
                  <c:v>0.0576388873</c:v>
                </c:pt>
                <c:pt idx="253">
                  <c:v>0.0577546284</c:v>
                </c:pt>
                <c:pt idx="254">
                  <c:v>0.0578703694</c:v>
                </c:pt>
                <c:pt idx="255">
                  <c:v>0.0579861104</c:v>
                </c:pt>
                <c:pt idx="256">
                  <c:v>0.0581018515</c:v>
                </c:pt>
                <c:pt idx="257">
                  <c:v>0.0582175925</c:v>
                </c:pt>
                <c:pt idx="258">
                  <c:v>0.0583333336</c:v>
                </c:pt>
                <c:pt idx="259">
                  <c:v>0.0584490746</c:v>
                </c:pt>
                <c:pt idx="260">
                  <c:v>0.0585648157</c:v>
                </c:pt>
                <c:pt idx="261">
                  <c:v>0.0586805567</c:v>
                </c:pt>
                <c:pt idx="262">
                  <c:v>0.0587962978</c:v>
                </c:pt>
                <c:pt idx="263">
                  <c:v>0.0589120388</c:v>
                </c:pt>
                <c:pt idx="264">
                  <c:v>0.0590277761</c:v>
                </c:pt>
                <c:pt idx="265">
                  <c:v>0.0591435172</c:v>
                </c:pt>
                <c:pt idx="266">
                  <c:v>0.0592592582</c:v>
                </c:pt>
                <c:pt idx="267">
                  <c:v>0.0593749993</c:v>
                </c:pt>
                <c:pt idx="268">
                  <c:v>0.0594907403</c:v>
                </c:pt>
                <c:pt idx="269">
                  <c:v>0.0596064813</c:v>
                </c:pt>
                <c:pt idx="270">
                  <c:v>0.0597222224</c:v>
                </c:pt>
                <c:pt idx="271">
                  <c:v>0.0598379634</c:v>
                </c:pt>
                <c:pt idx="272">
                  <c:v>0.0599537045</c:v>
                </c:pt>
                <c:pt idx="273">
                  <c:v>0.0600694455</c:v>
                </c:pt>
                <c:pt idx="274">
                  <c:v>0.0601851866</c:v>
                </c:pt>
                <c:pt idx="275">
                  <c:v>0.0603009276</c:v>
                </c:pt>
                <c:pt idx="276">
                  <c:v>0.0604166649</c:v>
                </c:pt>
                <c:pt idx="277">
                  <c:v>0.060532406</c:v>
                </c:pt>
                <c:pt idx="278">
                  <c:v>0.060648147</c:v>
                </c:pt>
                <c:pt idx="279">
                  <c:v>0.0607638881</c:v>
                </c:pt>
                <c:pt idx="280">
                  <c:v>0.0608796291</c:v>
                </c:pt>
                <c:pt idx="281">
                  <c:v>0.0609953701</c:v>
                </c:pt>
                <c:pt idx="282">
                  <c:v>0.0611111112</c:v>
                </c:pt>
                <c:pt idx="283">
                  <c:v>0.0612268522</c:v>
                </c:pt>
                <c:pt idx="284">
                  <c:v>0.0613425933</c:v>
                </c:pt>
                <c:pt idx="285">
                  <c:v>0.0614583343</c:v>
                </c:pt>
                <c:pt idx="286">
                  <c:v>0.0615740754</c:v>
                </c:pt>
                <c:pt idx="287">
                  <c:v>0.0616898164</c:v>
                </c:pt>
                <c:pt idx="288">
                  <c:v>0.0618055537</c:v>
                </c:pt>
                <c:pt idx="289">
                  <c:v>0.0619212948</c:v>
                </c:pt>
                <c:pt idx="290">
                  <c:v>0.0620370358</c:v>
                </c:pt>
                <c:pt idx="291">
                  <c:v>0.0621527769</c:v>
                </c:pt>
                <c:pt idx="292">
                  <c:v>0.0622685179</c:v>
                </c:pt>
                <c:pt idx="293">
                  <c:v>0.062384259</c:v>
                </c:pt>
                <c:pt idx="294">
                  <c:v>0.0625</c:v>
                </c:pt>
                <c:pt idx="295">
                  <c:v>0.0626157373</c:v>
                </c:pt>
                <c:pt idx="296">
                  <c:v>0.0627314821</c:v>
                </c:pt>
                <c:pt idx="297">
                  <c:v>0.0628472194</c:v>
                </c:pt>
                <c:pt idx="298">
                  <c:v>0.0629629642</c:v>
                </c:pt>
                <c:pt idx="299">
                  <c:v>0.0630787015</c:v>
                </c:pt>
                <c:pt idx="300">
                  <c:v>0.0631944463</c:v>
                </c:pt>
                <c:pt idx="301">
                  <c:v>0.0633101836</c:v>
                </c:pt>
                <c:pt idx="302">
                  <c:v>0.0634259284</c:v>
                </c:pt>
                <c:pt idx="303">
                  <c:v>0.0635416657</c:v>
                </c:pt>
                <c:pt idx="304">
                  <c:v>0.0636574104</c:v>
                </c:pt>
                <c:pt idx="305">
                  <c:v>0.0637731478</c:v>
                </c:pt>
                <c:pt idx="306">
                  <c:v>0.0638888925</c:v>
                </c:pt>
                <c:pt idx="307">
                  <c:v>0.0640046299</c:v>
                </c:pt>
                <c:pt idx="308">
                  <c:v>0.0641203672</c:v>
                </c:pt>
                <c:pt idx="309">
                  <c:v>0.0642361119</c:v>
                </c:pt>
                <c:pt idx="310">
                  <c:v>0.0643518493</c:v>
                </c:pt>
                <c:pt idx="311">
                  <c:v>0.064467594</c:v>
                </c:pt>
                <c:pt idx="312">
                  <c:v>0.0645833313</c:v>
                </c:pt>
                <c:pt idx="313">
                  <c:v>0.0646990761</c:v>
                </c:pt>
                <c:pt idx="314">
                  <c:v>0.0648148134</c:v>
                </c:pt>
                <c:pt idx="315">
                  <c:v>0.0649305582</c:v>
                </c:pt>
                <c:pt idx="316">
                  <c:v>0.0650462955</c:v>
                </c:pt>
                <c:pt idx="317">
                  <c:v>0.0651620403</c:v>
                </c:pt>
                <c:pt idx="318">
                  <c:v>0.0652777776</c:v>
                </c:pt>
                <c:pt idx="319">
                  <c:v>0.0653935149</c:v>
                </c:pt>
                <c:pt idx="320">
                  <c:v>0.0655092597</c:v>
                </c:pt>
                <c:pt idx="321">
                  <c:v>0.065624997</c:v>
                </c:pt>
                <c:pt idx="322">
                  <c:v>0.0657407418</c:v>
                </c:pt>
                <c:pt idx="323">
                  <c:v>0.0658564791</c:v>
                </c:pt>
                <c:pt idx="324">
                  <c:v>0.0659722239</c:v>
                </c:pt>
                <c:pt idx="325">
                  <c:v>0.0660879612</c:v>
                </c:pt>
                <c:pt idx="326">
                  <c:v>0.066203706</c:v>
                </c:pt>
                <c:pt idx="327">
                  <c:v>0.0663194433</c:v>
                </c:pt>
                <c:pt idx="328">
                  <c:v>0.0664351881</c:v>
                </c:pt>
                <c:pt idx="329">
                  <c:v>0.0665509254</c:v>
                </c:pt>
                <c:pt idx="330">
                  <c:v>0.0666666701</c:v>
                </c:pt>
                <c:pt idx="331">
                  <c:v>0.0667824075</c:v>
                </c:pt>
                <c:pt idx="332">
                  <c:v>0.0668981448</c:v>
                </c:pt>
                <c:pt idx="333">
                  <c:v>0.0670138896</c:v>
                </c:pt>
                <c:pt idx="334">
                  <c:v>0.0671296269</c:v>
                </c:pt>
                <c:pt idx="335">
                  <c:v>0.0672453716</c:v>
                </c:pt>
                <c:pt idx="336">
                  <c:v>0.067361109</c:v>
                </c:pt>
                <c:pt idx="337">
                  <c:v>0.0674768537</c:v>
                </c:pt>
                <c:pt idx="338">
                  <c:v>0.067592591</c:v>
                </c:pt>
                <c:pt idx="339">
                  <c:v>0.0677083358</c:v>
                </c:pt>
                <c:pt idx="340">
                  <c:v>0.0678240731</c:v>
                </c:pt>
                <c:pt idx="341">
                  <c:v>0.0679398179</c:v>
                </c:pt>
                <c:pt idx="342">
                  <c:v>0.0680555552</c:v>
                </c:pt>
                <c:pt idx="343">
                  <c:v>0.0681713</c:v>
                </c:pt>
                <c:pt idx="344">
                  <c:v>0.0682870373</c:v>
                </c:pt>
                <c:pt idx="345">
                  <c:v>0.0684027746</c:v>
                </c:pt>
                <c:pt idx="346">
                  <c:v>0.0685185194</c:v>
                </c:pt>
                <c:pt idx="347">
                  <c:v>0.0686342567</c:v>
                </c:pt>
                <c:pt idx="348">
                  <c:v>0.0687500015</c:v>
                </c:pt>
                <c:pt idx="349">
                  <c:v>0.0688657388</c:v>
                </c:pt>
                <c:pt idx="350">
                  <c:v>0.0689814836</c:v>
                </c:pt>
                <c:pt idx="351">
                  <c:v>0.0690972209</c:v>
                </c:pt>
                <c:pt idx="352">
                  <c:v>0.0692129657</c:v>
                </c:pt>
                <c:pt idx="353">
                  <c:v>0.069328703</c:v>
                </c:pt>
                <c:pt idx="354">
                  <c:v>0.0694444478</c:v>
                </c:pt>
                <c:pt idx="355">
                  <c:v>0.0695601851</c:v>
                </c:pt>
                <c:pt idx="356">
                  <c:v>0.0696759224</c:v>
                </c:pt>
                <c:pt idx="357">
                  <c:v>0.0697916672</c:v>
                </c:pt>
                <c:pt idx="358">
                  <c:v>0.0699074045</c:v>
                </c:pt>
                <c:pt idx="359">
                  <c:v>0.0700231493</c:v>
                </c:pt>
                <c:pt idx="360">
                  <c:v>0.0701388866</c:v>
                </c:pt>
                <c:pt idx="361">
                  <c:v>0.0702546313</c:v>
                </c:pt>
                <c:pt idx="362">
                  <c:v>0.0703703687</c:v>
                </c:pt>
                <c:pt idx="363">
                  <c:v>0.0704861134</c:v>
                </c:pt>
                <c:pt idx="364">
                  <c:v>0.0706018507</c:v>
                </c:pt>
                <c:pt idx="365">
                  <c:v>0.0707175955</c:v>
                </c:pt>
                <c:pt idx="366">
                  <c:v>0.0708333328</c:v>
                </c:pt>
                <c:pt idx="367">
                  <c:v>0.0709490776</c:v>
                </c:pt>
                <c:pt idx="368">
                  <c:v>0.0710648149</c:v>
                </c:pt>
                <c:pt idx="369">
                  <c:v>0.0711805522</c:v>
                </c:pt>
                <c:pt idx="370">
                  <c:v>0.071296297</c:v>
                </c:pt>
                <c:pt idx="371">
                  <c:v>0.0714120343</c:v>
                </c:pt>
                <c:pt idx="372">
                  <c:v>0.0715277791</c:v>
                </c:pt>
                <c:pt idx="373">
                  <c:v>0.0716435164</c:v>
                </c:pt>
                <c:pt idx="374">
                  <c:v>0.0717592612</c:v>
                </c:pt>
                <c:pt idx="375">
                  <c:v>0.0718749985</c:v>
                </c:pt>
                <c:pt idx="376">
                  <c:v>0.0719907433</c:v>
                </c:pt>
                <c:pt idx="377">
                  <c:v>0.0721064806</c:v>
                </c:pt>
                <c:pt idx="378">
                  <c:v>0.0722222254</c:v>
                </c:pt>
                <c:pt idx="379">
                  <c:v>0.0723379627</c:v>
                </c:pt>
                <c:pt idx="380">
                  <c:v>0.0724537</c:v>
                </c:pt>
                <c:pt idx="381">
                  <c:v>0.0725694448</c:v>
                </c:pt>
                <c:pt idx="382">
                  <c:v>0.0726851821</c:v>
                </c:pt>
                <c:pt idx="383">
                  <c:v>0.0728009269</c:v>
                </c:pt>
                <c:pt idx="384">
                  <c:v>0.0729166642</c:v>
                </c:pt>
                <c:pt idx="385">
                  <c:v>0.073032409</c:v>
                </c:pt>
                <c:pt idx="386">
                  <c:v>0.0731481463</c:v>
                </c:pt>
                <c:pt idx="387">
                  <c:v>0.073263891</c:v>
                </c:pt>
                <c:pt idx="388">
                  <c:v>0.0733796284</c:v>
                </c:pt>
                <c:pt idx="389">
                  <c:v>0.0734953731</c:v>
                </c:pt>
                <c:pt idx="390">
                  <c:v>0.0736111104</c:v>
                </c:pt>
                <c:pt idx="391">
                  <c:v>0.0737268552</c:v>
                </c:pt>
                <c:pt idx="392">
                  <c:v>0.0738425925</c:v>
                </c:pt>
                <c:pt idx="393">
                  <c:v>0.0739583299</c:v>
                </c:pt>
                <c:pt idx="394">
                  <c:v>0.0740740746</c:v>
                </c:pt>
                <c:pt idx="395">
                  <c:v>0.0741898119</c:v>
                </c:pt>
                <c:pt idx="396">
                  <c:v>0.0743055567</c:v>
                </c:pt>
                <c:pt idx="397">
                  <c:v>0.074421294</c:v>
                </c:pt>
                <c:pt idx="398">
                  <c:v>0.0745370388</c:v>
                </c:pt>
                <c:pt idx="399">
                  <c:v>0.0746527761</c:v>
                </c:pt>
                <c:pt idx="400">
                  <c:v>0.0747685209</c:v>
                </c:pt>
                <c:pt idx="401">
                  <c:v>0.0748842582</c:v>
                </c:pt>
                <c:pt idx="402">
                  <c:v>0.075000003</c:v>
                </c:pt>
                <c:pt idx="403">
                  <c:v>0.0751157403</c:v>
                </c:pt>
                <c:pt idx="404">
                  <c:v>0.0752314851</c:v>
                </c:pt>
                <c:pt idx="405">
                  <c:v>0.0753472224</c:v>
                </c:pt>
                <c:pt idx="406">
                  <c:v>0.0754629597</c:v>
                </c:pt>
                <c:pt idx="407">
                  <c:v>0.0755787045</c:v>
                </c:pt>
                <c:pt idx="408">
                  <c:v>0.0756944418</c:v>
                </c:pt>
                <c:pt idx="409">
                  <c:v>0.0758101866</c:v>
                </c:pt>
                <c:pt idx="410">
                  <c:v>0.0759259239</c:v>
                </c:pt>
                <c:pt idx="411">
                  <c:v>0.0760416687</c:v>
                </c:pt>
                <c:pt idx="412">
                  <c:v>0.076157406</c:v>
                </c:pt>
                <c:pt idx="413">
                  <c:v>0.0762731507</c:v>
                </c:pt>
                <c:pt idx="414">
                  <c:v>0.0763888881</c:v>
                </c:pt>
                <c:pt idx="415">
                  <c:v>0.0765046328</c:v>
                </c:pt>
                <c:pt idx="416">
                  <c:v>0.0766203701</c:v>
                </c:pt>
                <c:pt idx="417">
                  <c:v>0.0767361075</c:v>
                </c:pt>
                <c:pt idx="418">
                  <c:v>0.0768518522</c:v>
                </c:pt>
                <c:pt idx="419">
                  <c:v>0.0769675896</c:v>
                </c:pt>
                <c:pt idx="420">
                  <c:v>0.0770833343</c:v>
                </c:pt>
                <c:pt idx="421">
                  <c:v>0.0771990716</c:v>
                </c:pt>
                <c:pt idx="422">
                  <c:v>0.0773148164</c:v>
                </c:pt>
                <c:pt idx="423">
                  <c:v>0.0774305537</c:v>
                </c:pt>
                <c:pt idx="424">
                  <c:v>0.0775462985</c:v>
                </c:pt>
                <c:pt idx="425">
                  <c:v>0.0776620358</c:v>
                </c:pt>
                <c:pt idx="426">
                  <c:v>0.0777777806</c:v>
                </c:pt>
                <c:pt idx="427">
                  <c:v>0.0778935179</c:v>
                </c:pt>
                <c:pt idx="428">
                  <c:v>0.0780092627</c:v>
                </c:pt>
                <c:pt idx="429">
                  <c:v>0.078125</c:v>
                </c:pt>
                <c:pt idx="430">
                  <c:v>0.0782407373</c:v>
                </c:pt>
                <c:pt idx="431">
                  <c:v>0.0783564821</c:v>
                </c:pt>
                <c:pt idx="432">
                  <c:v>0.0784722194</c:v>
                </c:pt>
                <c:pt idx="433">
                  <c:v>0.0785879642</c:v>
                </c:pt>
                <c:pt idx="434">
                  <c:v>0.0787037015</c:v>
                </c:pt>
                <c:pt idx="435">
                  <c:v>0.0788194463</c:v>
                </c:pt>
                <c:pt idx="436">
                  <c:v>0.0789351836</c:v>
                </c:pt>
                <c:pt idx="437">
                  <c:v>0.0790509284</c:v>
                </c:pt>
                <c:pt idx="438">
                  <c:v>0.0791666657</c:v>
                </c:pt>
                <c:pt idx="439">
                  <c:v>0.0792824104</c:v>
                </c:pt>
                <c:pt idx="440">
                  <c:v>0.0793981478</c:v>
                </c:pt>
                <c:pt idx="441">
                  <c:v>0.0795138925</c:v>
                </c:pt>
                <c:pt idx="442">
                  <c:v>0.0796296299</c:v>
                </c:pt>
                <c:pt idx="443">
                  <c:v>0.0797453672</c:v>
                </c:pt>
                <c:pt idx="444">
                  <c:v>0.0798611119</c:v>
                </c:pt>
                <c:pt idx="445">
                  <c:v>0.0799768493</c:v>
                </c:pt>
                <c:pt idx="446">
                  <c:v>0.080092594</c:v>
                </c:pt>
                <c:pt idx="447">
                  <c:v>0.0802083313</c:v>
                </c:pt>
                <c:pt idx="448">
                  <c:v>0.0803240761</c:v>
                </c:pt>
                <c:pt idx="449">
                  <c:v>0.0804398134</c:v>
                </c:pt>
                <c:pt idx="450">
                  <c:v>0.0805555582</c:v>
                </c:pt>
                <c:pt idx="451">
                  <c:v>0.0806712955</c:v>
                </c:pt>
                <c:pt idx="452">
                  <c:v>0.0807870403</c:v>
                </c:pt>
                <c:pt idx="453">
                  <c:v>0.0809027776</c:v>
                </c:pt>
                <c:pt idx="454">
                  <c:v>0.0810185149</c:v>
                </c:pt>
                <c:pt idx="455">
                  <c:v>0.0811342597</c:v>
                </c:pt>
                <c:pt idx="456">
                  <c:v>0.081249997</c:v>
                </c:pt>
                <c:pt idx="457">
                  <c:v>0.0813657418</c:v>
                </c:pt>
                <c:pt idx="458">
                  <c:v>0.0814814791</c:v>
                </c:pt>
                <c:pt idx="459">
                  <c:v>0.0815972239</c:v>
                </c:pt>
                <c:pt idx="460">
                  <c:v>0.0817129612</c:v>
                </c:pt>
                <c:pt idx="461">
                  <c:v>0.081828706</c:v>
                </c:pt>
                <c:pt idx="462">
                  <c:v>0.0819444433</c:v>
                </c:pt>
                <c:pt idx="463">
                  <c:v>0.0820601881</c:v>
                </c:pt>
                <c:pt idx="464">
                  <c:v>0.0821759254</c:v>
                </c:pt>
                <c:pt idx="465">
                  <c:v>0.0822916701</c:v>
                </c:pt>
                <c:pt idx="466">
                  <c:v>0.0824074075</c:v>
                </c:pt>
                <c:pt idx="467">
                  <c:v>0.0825231448</c:v>
                </c:pt>
                <c:pt idx="468">
                  <c:v>0.0826388896</c:v>
                </c:pt>
                <c:pt idx="469">
                  <c:v>0.0827546269</c:v>
                </c:pt>
                <c:pt idx="470">
                  <c:v>0.0828703716</c:v>
                </c:pt>
                <c:pt idx="471">
                  <c:v>0.082986109</c:v>
                </c:pt>
                <c:pt idx="472">
                  <c:v>0.0831018537</c:v>
                </c:pt>
                <c:pt idx="473">
                  <c:v>0.083217591</c:v>
                </c:pt>
                <c:pt idx="474">
                  <c:v>0.0833333358</c:v>
                </c:pt>
                <c:pt idx="475">
                  <c:v>0.0834490731</c:v>
                </c:pt>
                <c:pt idx="476">
                  <c:v>0.0835648179</c:v>
                </c:pt>
                <c:pt idx="477">
                  <c:v>0.0836805552</c:v>
                </c:pt>
                <c:pt idx="478">
                  <c:v>0.0837963</c:v>
                </c:pt>
                <c:pt idx="479">
                  <c:v>0.0839120373</c:v>
                </c:pt>
                <c:pt idx="480">
                  <c:v>0.0840277746</c:v>
                </c:pt>
                <c:pt idx="481">
                  <c:v>0.0841435194</c:v>
                </c:pt>
                <c:pt idx="482">
                  <c:v>0.0842592567</c:v>
                </c:pt>
                <c:pt idx="483">
                  <c:v>0.0843750015</c:v>
                </c:pt>
                <c:pt idx="484">
                  <c:v>0.0844907388</c:v>
                </c:pt>
                <c:pt idx="485">
                  <c:v>0.0846064836</c:v>
                </c:pt>
                <c:pt idx="486">
                  <c:v>0.0847222209</c:v>
                </c:pt>
                <c:pt idx="487">
                  <c:v>0.0848379657</c:v>
                </c:pt>
                <c:pt idx="488">
                  <c:v>0.084953703</c:v>
                </c:pt>
                <c:pt idx="489">
                  <c:v>0.0850694478</c:v>
                </c:pt>
                <c:pt idx="490">
                  <c:v>0.0851851851</c:v>
                </c:pt>
                <c:pt idx="491">
                  <c:v>0.0853009224</c:v>
                </c:pt>
                <c:pt idx="492">
                  <c:v>0.0854166672</c:v>
                </c:pt>
                <c:pt idx="493">
                  <c:v>0.0855324045</c:v>
                </c:pt>
                <c:pt idx="494">
                  <c:v>0.0856481493</c:v>
                </c:pt>
                <c:pt idx="495">
                  <c:v>0.0857638866</c:v>
                </c:pt>
                <c:pt idx="496">
                  <c:v>0.0858796313</c:v>
                </c:pt>
                <c:pt idx="497">
                  <c:v>0.0859953687</c:v>
                </c:pt>
                <c:pt idx="498">
                  <c:v>0.0861111134</c:v>
                </c:pt>
                <c:pt idx="499">
                  <c:v>0.0862268507</c:v>
                </c:pt>
                <c:pt idx="500">
                  <c:v>0.0863425955</c:v>
                </c:pt>
                <c:pt idx="501">
                  <c:v>0.0864583328</c:v>
                </c:pt>
                <c:pt idx="502">
                  <c:v>0.0865740776</c:v>
                </c:pt>
                <c:pt idx="503">
                  <c:v>0.0866898149</c:v>
                </c:pt>
                <c:pt idx="504">
                  <c:v>0.0868055522</c:v>
                </c:pt>
                <c:pt idx="505">
                  <c:v>0.086921297</c:v>
                </c:pt>
                <c:pt idx="506">
                  <c:v>0.0870370343</c:v>
                </c:pt>
                <c:pt idx="507">
                  <c:v>0.0871527791</c:v>
                </c:pt>
                <c:pt idx="508">
                  <c:v>0.0872685164</c:v>
                </c:pt>
                <c:pt idx="509">
                  <c:v>0.0873842612</c:v>
                </c:pt>
                <c:pt idx="510">
                  <c:v>0.0874999985</c:v>
                </c:pt>
                <c:pt idx="511">
                  <c:v>0.0876157433</c:v>
                </c:pt>
                <c:pt idx="512">
                  <c:v>0.0877314806</c:v>
                </c:pt>
                <c:pt idx="513">
                  <c:v>0.0878472254</c:v>
                </c:pt>
                <c:pt idx="514">
                  <c:v>0.0879629627</c:v>
                </c:pt>
                <c:pt idx="515">
                  <c:v>0.0880787</c:v>
                </c:pt>
                <c:pt idx="516">
                  <c:v>0.0881944448</c:v>
                </c:pt>
                <c:pt idx="517">
                  <c:v>0.0883101821</c:v>
                </c:pt>
                <c:pt idx="518">
                  <c:v>0.0884259269</c:v>
                </c:pt>
                <c:pt idx="519">
                  <c:v>0.0885416642</c:v>
                </c:pt>
                <c:pt idx="520">
                  <c:v>0.088657409</c:v>
                </c:pt>
                <c:pt idx="521">
                  <c:v>0.0887731463</c:v>
                </c:pt>
                <c:pt idx="522">
                  <c:v>0.088888891</c:v>
                </c:pt>
                <c:pt idx="523">
                  <c:v>0.0890046284</c:v>
                </c:pt>
                <c:pt idx="524">
                  <c:v>0.0891203731</c:v>
                </c:pt>
                <c:pt idx="525">
                  <c:v>0.0892361104</c:v>
                </c:pt>
                <c:pt idx="526">
                  <c:v>0.0893518552</c:v>
                </c:pt>
                <c:pt idx="527">
                  <c:v>0.0894675925</c:v>
                </c:pt>
                <c:pt idx="528">
                  <c:v>0.0895833299</c:v>
                </c:pt>
                <c:pt idx="529">
                  <c:v>0.0896990746</c:v>
                </c:pt>
                <c:pt idx="530">
                  <c:v>0.0898148119</c:v>
                </c:pt>
                <c:pt idx="531">
                  <c:v>0.0899305567</c:v>
                </c:pt>
                <c:pt idx="532">
                  <c:v>0.090046294</c:v>
                </c:pt>
                <c:pt idx="533">
                  <c:v>0.0901620388</c:v>
                </c:pt>
                <c:pt idx="534">
                  <c:v>0.0902777761</c:v>
                </c:pt>
                <c:pt idx="535">
                  <c:v>0.0903935209</c:v>
                </c:pt>
                <c:pt idx="536">
                  <c:v>0.0905092582</c:v>
                </c:pt>
                <c:pt idx="537">
                  <c:v>0.090625003</c:v>
                </c:pt>
                <c:pt idx="538">
                  <c:v>0.0907407403</c:v>
                </c:pt>
                <c:pt idx="539">
                  <c:v>0.0908564851</c:v>
                </c:pt>
                <c:pt idx="540">
                  <c:v>0.0909722224</c:v>
                </c:pt>
                <c:pt idx="541">
                  <c:v>0.0910879597</c:v>
                </c:pt>
                <c:pt idx="542">
                  <c:v>0.0912037045</c:v>
                </c:pt>
                <c:pt idx="543">
                  <c:v>0.0913194418</c:v>
                </c:pt>
                <c:pt idx="544">
                  <c:v>0.0914351866</c:v>
                </c:pt>
                <c:pt idx="545">
                  <c:v>0.0915509239</c:v>
                </c:pt>
                <c:pt idx="546">
                  <c:v>0.0916666687</c:v>
                </c:pt>
                <c:pt idx="547">
                  <c:v>0.091782406</c:v>
                </c:pt>
                <c:pt idx="548">
                  <c:v>0.0918981507</c:v>
                </c:pt>
                <c:pt idx="549">
                  <c:v>0.0920138881</c:v>
                </c:pt>
                <c:pt idx="550">
                  <c:v>0.0921296328</c:v>
                </c:pt>
                <c:pt idx="551">
                  <c:v>0.0922453701</c:v>
                </c:pt>
                <c:pt idx="552">
                  <c:v>0.0923611075</c:v>
                </c:pt>
                <c:pt idx="553">
                  <c:v>0.0924768522</c:v>
                </c:pt>
                <c:pt idx="554">
                  <c:v>0.0925925896</c:v>
                </c:pt>
                <c:pt idx="555">
                  <c:v>0.0927083343</c:v>
                </c:pt>
                <c:pt idx="556">
                  <c:v>0.0928240716</c:v>
                </c:pt>
                <c:pt idx="557">
                  <c:v>0.0929398164</c:v>
                </c:pt>
                <c:pt idx="558">
                  <c:v>0.0930555537</c:v>
                </c:pt>
                <c:pt idx="559">
                  <c:v>0.0931712985</c:v>
                </c:pt>
                <c:pt idx="560">
                  <c:v>0.0932870358</c:v>
                </c:pt>
                <c:pt idx="561">
                  <c:v>0.0934027806</c:v>
                </c:pt>
                <c:pt idx="562">
                  <c:v>0.0935185179</c:v>
                </c:pt>
                <c:pt idx="563">
                  <c:v>0.0936342627</c:v>
                </c:pt>
                <c:pt idx="564">
                  <c:v>0.09375</c:v>
                </c:pt>
                <c:pt idx="565">
                  <c:v>0.0938657373</c:v>
                </c:pt>
                <c:pt idx="566">
                  <c:v>0.0939814821</c:v>
                </c:pt>
                <c:pt idx="567">
                  <c:v>0.0940972194</c:v>
                </c:pt>
                <c:pt idx="568">
                  <c:v>0.0942129642</c:v>
                </c:pt>
                <c:pt idx="569">
                  <c:v>0.0943287015</c:v>
                </c:pt>
                <c:pt idx="570">
                  <c:v>0.0944444463</c:v>
                </c:pt>
                <c:pt idx="571">
                  <c:v>0.0945601836</c:v>
                </c:pt>
                <c:pt idx="572">
                  <c:v>0.0946759284</c:v>
                </c:pt>
                <c:pt idx="573">
                  <c:v>0.0947916657</c:v>
                </c:pt>
                <c:pt idx="574">
                  <c:v>0.0949074104</c:v>
                </c:pt>
                <c:pt idx="575">
                  <c:v>0.0950231478</c:v>
                </c:pt>
                <c:pt idx="576">
                  <c:v>0.0951388925</c:v>
                </c:pt>
                <c:pt idx="577">
                  <c:v>0.0952546299</c:v>
                </c:pt>
                <c:pt idx="578">
                  <c:v>0.0953703672</c:v>
                </c:pt>
                <c:pt idx="579">
                  <c:v>0.0954861119</c:v>
                </c:pt>
                <c:pt idx="580">
                  <c:v>0.0956018493</c:v>
                </c:pt>
                <c:pt idx="581">
                  <c:v>0.095717594</c:v>
                </c:pt>
                <c:pt idx="582">
                  <c:v>0.0958333313</c:v>
                </c:pt>
                <c:pt idx="583">
                  <c:v>0.0959490761</c:v>
                </c:pt>
                <c:pt idx="584">
                  <c:v>0.0960648134</c:v>
                </c:pt>
                <c:pt idx="585">
                  <c:v>0.0961805582</c:v>
                </c:pt>
                <c:pt idx="586">
                  <c:v>0.0962962955</c:v>
                </c:pt>
                <c:pt idx="587">
                  <c:v>0.0964120403</c:v>
                </c:pt>
                <c:pt idx="588">
                  <c:v>0.0965277776</c:v>
                </c:pt>
                <c:pt idx="589">
                  <c:v>0.0966435149</c:v>
                </c:pt>
                <c:pt idx="590">
                  <c:v>0.0967592597</c:v>
                </c:pt>
                <c:pt idx="591">
                  <c:v>0.096874997</c:v>
                </c:pt>
                <c:pt idx="592">
                  <c:v>0.0969907418</c:v>
                </c:pt>
                <c:pt idx="593">
                  <c:v>0.0971064791</c:v>
                </c:pt>
                <c:pt idx="594">
                  <c:v>0.0972222239</c:v>
                </c:pt>
                <c:pt idx="595">
                  <c:v>0.0973379612</c:v>
                </c:pt>
                <c:pt idx="596">
                  <c:v>0.097453706</c:v>
                </c:pt>
                <c:pt idx="597">
                  <c:v>0.0975694433</c:v>
                </c:pt>
                <c:pt idx="598">
                  <c:v>0.0976851881</c:v>
                </c:pt>
                <c:pt idx="599">
                  <c:v>0.0978009254</c:v>
                </c:pt>
                <c:pt idx="600">
                  <c:v>0.0979166701</c:v>
                </c:pt>
                <c:pt idx="601">
                  <c:v>0.0980324075</c:v>
                </c:pt>
                <c:pt idx="602">
                  <c:v>0.0981481448</c:v>
                </c:pt>
                <c:pt idx="603">
                  <c:v>0.0982638896</c:v>
                </c:pt>
                <c:pt idx="604">
                  <c:v>0.0983796269</c:v>
                </c:pt>
                <c:pt idx="605">
                  <c:v>0.0984953716</c:v>
                </c:pt>
                <c:pt idx="606">
                  <c:v>0.098611109</c:v>
                </c:pt>
                <c:pt idx="607">
                  <c:v>0.0987268537</c:v>
                </c:pt>
                <c:pt idx="608">
                  <c:v>0.098842591</c:v>
                </c:pt>
                <c:pt idx="609">
                  <c:v>0.0989583358</c:v>
                </c:pt>
                <c:pt idx="610">
                  <c:v>0.0990740731</c:v>
                </c:pt>
                <c:pt idx="611">
                  <c:v>0.0991898179</c:v>
                </c:pt>
                <c:pt idx="612">
                  <c:v>0.0993055552</c:v>
                </c:pt>
                <c:pt idx="613">
                  <c:v>0.0994213</c:v>
                </c:pt>
                <c:pt idx="614">
                  <c:v>0.0995370373</c:v>
                </c:pt>
                <c:pt idx="615">
                  <c:v>0.0996527746</c:v>
                </c:pt>
                <c:pt idx="616">
                  <c:v>0.0997685194</c:v>
                </c:pt>
                <c:pt idx="617">
                  <c:v>0.0998842567</c:v>
                </c:pt>
                <c:pt idx="618">
                  <c:v>0.100000001</c:v>
                </c:pt>
                <c:pt idx="619">
                  <c:v>0.100115739</c:v>
                </c:pt>
                <c:pt idx="620">
                  <c:v>0.100231484</c:v>
                </c:pt>
                <c:pt idx="621">
                  <c:v>0.100347221</c:v>
                </c:pt>
                <c:pt idx="622">
                  <c:v>0.100462966</c:v>
                </c:pt>
                <c:pt idx="623">
                  <c:v>0.100578703</c:v>
                </c:pt>
                <c:pt idx="624">
                  <c:v>0.100694448</c:v>
                </c:pt>
                <c:pt idx="625">
                  <c:v>0.100810185</c:v>
                </c:pt>
                <c:pt idx="626">
                  <c:v>0.100925922</c:v>
                </c:pt>
                <c:pt idx="627">
                  <c:v>0.101041667</c:v>
                </c:pt>
                <c:pt idx="628">
                  <c:v>0.101157404</c:v>
                </c:pt>
                <c:pt idx="629">
                  <c:v>0.101273149</c:v>
                </c:pt>
                <c:pt idx="630">
                  <c:v>0.101388887</c:v>
                </c:pt>
                <c:pt idx="631">
                  <c:v>0.101504631</c:v>
                </c:pt>
                <c:pt idx="632">
                  <c:v>0.101620369</c:v>
                </c:pt>
                <c:pt idx="633">
                  <c:v>0.101736113</c:v>
                </c:pt>
                <c:pt idx="634">
                  <c:v>0.101851851</c:v>
                </c:pt>
                <c:pt idx="635">
                  <c:v>0.101967596</c:v>
                </c:pt>
                <c:pt idx="636">
                  <c:v>0.102083333</c:v>
                </c:pt>
                <c:pt idx="637">
                  <c:v>0.102199078</c:v>
                </c:pt>
                <c:pt idx="638">
                  <c:v>0.102314815</c:v>
                </c:pt>
                <c:pt idx="639">
                  <c:v>0.102430552</c:v>
                </c:pt>
                <c:pt idx="640">
                  <c:v>0.102546297</c:v>
                </c:pt>
                <c:pt idx="641">
                  <c:v>0.102662034</c:v>
                </c:pt>
                <c:pt idx="642">
                  <c:v>0.102777779</c:v>
                </c:pt>
                <c:pt idx="643">
                  <c:v>0.102893516</c:v>
                </c:pt>
                <c:pt idx="644">
                  <c:v>0.103009261</c:v>
                </c:pt>
                <c:pt idx="645">
                  <c:v>0.103124999</c:v>
                </c:pt>
                <c:pt idx="646">
                  <c:v>0.103240743</c:v>
                </c:pt>
                <c:pt idx="647">
                  <c:v>0.103356481</c:v>
                </c:pt>
                <c:pt idx="648">
                  <c:v>0.103472225</c:v>
                </c:pt>
                <c:pt idx="649">
                  <c:v>0.103587963</c:v>
                </c:pt>
                <c:pt idx="650">
                  <c:v>0.1037037</c:v>
                </c:pt>
                <c:pt idx="651">
                  <c:v>0.103819445</c:v>
                </c:pt>
                <c:pt idx="652">
                  <c:v>0.103935182</c:v>
                </c:pt>
                <c:pt idx="653">
                  <c:v>0.104050927</c:v>
                </c:pt>
                <c:pt idx="654">
                  <c:v>0.104166664</c:v>
                </c:pt>
                <c:pt idx="655">
                  <c:v>0.104282409</c:v>
                </c:pt>
                <c:pt idx="656">
                  <c:v>0.104398146</c:v>
                </c:pt>
                <c:pt idx="657">
                  <c:v>0.104513891</c:v>
                </c:pt>
                <c:pt idx="658">
                  <c:v>0.104629628</c:v>
                </c:pt>
                <c:pt idx="659">
                  <c:v>0.104745373</c:v>
                </c:pt>
                <c:pt idx="660">
                  <c:v>0.10486111</c:v>
                </c:pt>
                <c:pt idx="661">
                  <c:v>0.104976855</c:v>
                </c:pt>
                <c:pt idx="662">
                  <c:v>0.105092593</c:v>
                </c:pt>
                <c:pt idx="663">
                  <c:v>0.10520833</c:v>
                </c:pt>
                <c:pt idx="664">
                  <c:v>0.105324075</c:v>
                </c:pt>
                <c:pt idx="665">
                  <c:v>0.105439812</c:v>
                </c:pt>
                <c:pt idx="666">
                  <c:v>0.105555557</c:v>
                </c:pt>
                <c:pt idx="667">
                  <c:v>0.105671294</c:v>
                </c:pt>
                <c:pt idx="668">
                  <c:v>0.105787039</c:v>
                </c:pt>
                <c:pt idx="669">
                  <c:v>0.105902776</c:v>
                </c:pt>
                <c:pt idx="670">
                  <c:v>0.106018521</c:v>
                </c:pt>
                <c:pt idx="671">
                  <c:v>0.106134258</c:v>
                </c:pt>
                <c:pt idx="672">
                  <c:v>0.106250003</c:v>
                </c:pt>
                <c:pt idx="673">
                  <c:v>0.10636574</c:v>
                </c:pt>
                <c:pt idx="674">
                  <c:v>0.106481485</c:v>
                </c:pt>
                <c:pt idx="675">
                  <c:v>0.106597222</c:v>
                </c:pt>
                <c:pt idx="676">
                  <c:v>0.10671296</c:v>
                </c:pt>
                <c:pt idx="677">
                  <c:v>0.106828704</c:v>
                </c:pt>
                <c:pt idx="678">
                  <c:v>0.106944442</c:v>
                </c:pt>
                <c:pt idx="679">
                  <c:v>0.107060187</c:v>
                </c:pt>
                <c:pt idx="680">
                  <c:v>0.107175924</c:v>
                </c:pt>
                <c:pt idx="681">
                  <c:v>0.107291669</c:v>
                </c:pt>
                <c:pt idx="682">
                  <c:v>0.107407406</c:v>
                </c:pt>
                <c:pt idx="683">
                  <c:v>0.107523151</c:v>
                </c:pt>
                <c:pt idx="684">
                  <c:v>0.107638888</c:v>
                </c:pt>
                <c:pt idx="685">
                  <c:v>0.107754633</c:v>
                </c:pt>
                <c:pt idx="686">
                  <c:v>0.10787037</c:v>
                </c:pt>
                <c:pt idx="687">
                  <c:v>0.107986107</c:v>
                </c:pt>
                <c:pt idx="688">
                  <c:v>0.108101852</c:v>
                </c:pt>
                <c:pt idx="689">
                  <c:v>0.10821759</c:v>
                </c:pt>
                <c:pt idx="690">
                  <c:v>0.108333334</c:v>
                </c:pt>
                <c:pt idx="691">
                  <c:v>0.108449072</c:v>
                </c:pt>
                <c:pt idx="692">
                  <c:v>0.108564816</c:v>
                </c:pt>
              </c:strCache>
            </c:strRef>
          </c:xVal>
          <c:yVal>
            <c:numRef>
              <c:f>Data!$P$9:$P$701</c:f>
              <c:numCache>
                <c:ptCount val="693"/>
                <c:pt idx="31">
                  <c:v>36</c:v>
                </c:pt>
                <c:pt idx="32">
                  <c:v>69.4</c:v>
                </c:pt>
                <c:pt idx="33">
                  <c:v>70.6</c:v>
                </c:pt>
                <c:pt idx="34">
                  <c:v>72.4</c:v>
                </c:pt>
                <c:pt idx="35">
                  <c:v>73.5</c:v>
                </c:pt>
                <c:pt idx="36">
                  <c:v>73.5</c:v>
                </c:pt>
                <c:pt idx="37">
                  <c:v>71.9</c:v>
                </c:pt>
                <c:pt idx="38">
                  <c:v>71.6</c:v>
                </c:pt>
                <c:pt idx="39">
                  <c:v>71.7</c:v>
                </c:pt>
                <c:pt idx="40">
                  <c:v>74.8</c:v>
                </c:pt>
                <c:pt idx="41">
                  <c:v>73.2</c:v>
                </c:pt>
                <c:pt idx="42">
                  <c:v>73.6</c:v>
                </c:pt>
                <c:pt idx="43">
                  <c:v>73.6</c:v>
                </c:pt>
                <c:pt idx="44">
                  <c:v>74.8</c:v>
                </c:pt>
                <c:pt idx="45">
                  <c:v>73.4</c:v>
                </c:pt>
                <c:pt idx="46">
                  <c:v>77</c:v>
                </c:pt>
                <c:pt idx="47">
                  <c:v>77.6</c:v>
                </c:pt>
                <c:pt idx="48">
                  <c:v>79.6</c:v>
                </c:pt>
                <c:pt idx="49">
                  <c:v>76.6</c:v>
                </c:pt>
                <c:pt idx="50">
                  <c:v>77.6</c:v>
                </c:pt>
                <c:pt idx="51">
                  <c:v>79.4</c:v>
                </c:pt>
                <c:pt idx="52">
                  <c:v>80.4</c:v>
                </c:pt>
                <c:pt idx="53">
                  <c:v>80.7</c:v>
                </c:pt>
                <c:pt idx="54">
                  <c:v>82.5</c:v>
                </c:pt>
                <c:pt idx="55">
                  <c:v>82.6</c:v>
                </c:pt>
                <c:pt idx="56">
                  <c:v>83.7</c:v>
                </c:pt>
                <c:pt idx="57">
                  <c:v>81.1</c:v>
                </c:pt>
                <c:pt idx="58">
                  <c:v>80.6</c:v>
                </c:pt>
                <c:pt idx="59">
                  <c:v>78.5</c:v>
                </c:pt>
                <c:pt idx="60">
                  <c:v>79.8</c:v>
                </c:pt>
                <c:pt idx="61">
                  <c:v>80.4</c:v>
                </c:pt>
                <c:pt idx="62">
                  <c:v>79.8</c:v>
                </c:pt>
                <c:pt idx="63">
                  <c:v>75.8</c:v>
                </c:pt>
                <c:pt idx="64">
                  <c:v>77.2</c:v>
                </c:pt>
                <c:pt idx="65">
                  <c:v>78.4</c:v>
                </c:pt>
                <c:pt idx="66">
                  <c:v>76.3</c:v>
                </c:pt>
                <c:pt idx="67">
                  <c:v>74.7</c:v>
                </c:pt>
                <c:pt idx="68">
                  <c:v>75.9</c:v>
                </c:pt>
                <c:pt idx="69">
                  <c:v>73.8</c:v>
                </c:pt>
                <c:pt idx="70">
                  <c:v>73.9</c:v>
                </c:pt>
                <c:pt idx="71">
                  <c:v>72.4</c:v>
                </c:pt>
                <c:pt idx="72">
                  <c:v>71.3</c:v>
                </c:pt>
                <c:pt idx="73">
                  <c:v>71.9</c:v>
                </c:pt>
                <c:pt idx="74">
                  <c:v>70.8</c:v>
                </c:pt>
                <c:pt idx="75">
                  <c:v>69.3</c:v>
                </c:pt>
                <c:pt idx="76">
                  <c:v>68.9</c:v>
                </c:pt>
                <c:pt idx="77">
                  <c:v>70.3</c:v>
                </c:pt>
                <c:pt idx="78">
                  <c:v>72.4</c:v>
                </c:pt>
                <c:pt idx="79">
                  <c:v>71.4</c:v>
                </c:pt>
                <c:pt idx="80">
                  <c:v>75.8</c:v>
                </c:pt>
                <c:pt idx="81">
                  <c:v>77.8</c:v>
                </c:pt>
                <c:pt idx="82">
                  <c:v>77.4</c:v>
                </c:pt>
                <c:pt idx="83">
                  <c:v>77.9</c:v>
                </c:pt>
                <c:pt idx="84">
                  <c:v>78.3</c:v>
                </c:pt>
                <c:pt idx="85">
                  <c:v>77.9</c:v>
                </c:pt>
                <c:pt idx="86">
                  <c:v>79.4</c:v>
                </c:pt>
                <c:pt idx="87">
                  <c:v>79.6</c:v>
                </c:pt>
                <c:pt idx="88">
                  <c:v>82.7</c:v>
                </c:pt>
                <c:pt idx="89">
                  <c:v>82.4</c:v>
                </c:pt>
                <c:pt idx="90">
                  <c:v>79.6</c:v>
                </c:pt>
                <c:pt idx="91">
                  <c:v>82.7</c:v>
                </c:pt>
                <c:pt idx="92">
                  <c:v>82.7</c:v>
                </c:pt>
                <c:pt idx="93">
                  <c:v>80.8</c:v>
                </c:pt>
                <c:pt idx="94">
                  <c:v>79.8</c:v>
                </c:pt>
                <c:pt idx="95">
                  <c:v>80.8</c:v>
                </c:pt>
                <c:pt idx="96">
                  <c:v>79.7</c:v>
                </c:pt>
                <c:pt idx="97">
                  <c:v>79.8</c:v>
                </c:pt>
                <c:pt idx="98">
                  <c:v>80.1</c:v>
                </c:pt>
                <c:pt idx="99">
                  <c:v>80.9</c:v>
                </c:pt>
                <c:pt idx="100">
                  <c:v>78.8</c:v>
                </c:pt>
                <c:pt idx="101">
                  <c:v>76.8</c:v>
                </c:pt>
                <c:pt idx="102">
                  <c:v>76.4</c:v>
                </c:pt>
                <c:pt idx="103">
                  <c:v>77.4</c:v>
                </c:pt>
                <c:pt idx="104">
                  <c:v>76.6</c:v>
                </c:pt>
                <c:pt idx="105">
                  <c:v>76.6</c:v>
                </c:pt>
                <c:pt idx="106">
                  <c:v>77.7</c:v>
                </c:pt>
                <c:pt idx="107">
                  <c:v>82.1</c:v>
                </c:pt>
                <c:pt idx="108">
                  <c:v>82.1</c:v>
                </c:pt>
                <c:pt idx="109">
                  <c:v>81.4</c:v>
                </c:pt>
                <c:pt idx="110">
                  <c:v>80.2</c:v>
                </c:pt>
                <c:pt idx="111">
                  <c:v>81.4</c:v>
                </c:pt>
                <c:pt idx="112">
                  <c:v>80.9</c:v>
                </c:pt>
                <c:pt idx="113">
                  <c:v>80.4</c:v>
                </c:pt>
                <c:pt idx="114">
                  <c:v>78.2</c:v>
                </c:pt>
                <c:pt idx="115">
                  <c:v>78.8</c:v>
                </c:pt>
                <c:pt idx="116">
                  <c:v>79.5</c:v>
                </c:pt>
                <c:pt idx="117">
                  <c:v>78.4</c:v>
                </c:pt>
                <c:pt idx="118">
                  <c:v>75.4</c:v>
                </c:pt>
                <c:pt idx="119">
                  <c:v>75.9</c:v>
                </c:pt>
                <c:pt idx="120">
                  <c:v>75.4</c:v>
                </c:pt>
                <c:pt idx="121">
                  <c:v>77.3</c:v>
                </c:pt>
                <c:pt idx="122">
                  <c:v>78.9</c:v>
                </c:pt>
                <c:pt idx="123">
                  <c:v>77.8</c:v>
                </c:pt>
                <c:pt idx="124">
                  <c:v>77.8</c:v>
                </c:pt>
                <c:pt idx="125">
                  <c:v>80.7</c:v>
                </c:pt>
                <c:pt idx="126">
                  <c:v>82.2</c:v>
                </c:pt>
                <c:pt idx="127">
                  <c:v>85.9</c:v>
                </c:pt>
                <c:pt idx="128">
                  <c:v>84.3</c:v>
                </c:pt>
                <c:pt idx="129">
                  <c:v>81.9</c:v>
                </c:pt>
                <c:pt idx="130">
                  <c:v>78.2</c:v>
                </c:pt>
                <c:pt idx="131">
                  <c:v>78.3</c:v>
                </c:pt>
                <c:pt idx="132">
                  <c:v>77.4</c:v>
                </c:pt>
                <c:pt idx="133">
                  <c:v>78.8</c:v>
                </c:pt>
                <c:pt idx="134">
                  <c:v>75.9</c:v>
                </c:pt>
                <c:pt idx="135">
                  <c:v>74.4</c:v>
                </c:pt>
                <c:pt idx="136">
                  <c:v>76.9</c:v>
                </c:pt>
                <c:pt idx="137">
                  <c:v>77.9</c:v>
                </c:pt>
                <c:pt idx="138">
                  <c:v>73.4</c:v>
                </c:pt>
                <c:pt idx="139">
                  <c:v>75.4</c:v>
                </c:pt>
                <c:pt idx="140">
                  <c:v>75.9</c:v>
                </c:pt>
                <c:pt idx="141">
                  <c:v>78</c:v>
                </c:pt>
                <c:pt idx="142">
                  <c:v>79.3</c:v>
                </c:pt>
                <c:pt idx="143">
                  <c:v>78.4</c:v>
                </c:pt>
                <c:pt idx="144">
                  <c:v>76.4</c:v>
                </c:pt>
                <c:pt idx="145">
                  <c:v>77.3</c:v>
                </c:pt>
                <c:pt idx="146">
                  <c:v>74.9</c:v>
                </c:pt>
                <c:pt idx="147">
                  <c:v>75.7</c:v>
                </c:pt>
                <c:pt idx="148">
                  <c:v>74.2</c:v>
                </c:pt>
                <c:pt idx="149">
                  <c:v>74.7</c:v>
                </c:pt>
                <c:pt idx="150">
                  <c:v>72.7</c:v>
                </c:pt>
                <c:pt idx="151">
                  <c:v>75.4</c:v>
                </c:pt>
                <c:pt idx="152">
                  <c:v>71.9</c:v>
                </c:pt>
                <c:pt idx="153">
                  <c:v>71.7</c:v>
                </c:pt>
                <c:pt idx="154">
                  <c:v>71.7</c:v>
                </c:pt>
                <c:pt idx="155">
                  <c:v>72.9</c:v>
                </c:pt>
                <c:pt idx="156">
                  <c:v>73.3</c:v>
                </c:pt>
                <c:pt idx="157">
                  <c:v>77.9</c:v>
                </c:pt>
                <c:pt idx="158">
                  <c:v>77.4</c:v>
                </c:pt>
                <c:pt idx="159">
                  <c:v>79.4</c:v>
                </c:pt>
                <c:pt idx="160">
                  <c:v>78.8</c:v>
                </c:pt>
                <c:pt idx="161">
                  <c:v>79.9</c:v>
                </c:pt>
                <c:pt idx="162">
                  <c:v>78.9</c:v>
                </c:pt>
                <c:pt idx="163">
                  <c:v>80.3</c:v>
                </c:pt>
                <c:pt idx="164">
                  <c:v>78.4</c:v>
                </c:pt>
                <c:pt idx="165">
                  <c:v>81.3</c:v>
                </c:pt>
                <c:pt idx="166">
                  <c:v>83.8</c:v>
                </c:pt>
                <c:pt idx="167">
                  <c:v>87.2</c:v>
                </c:pt>
                <c:pt idx="168">
                  <c:v>86.7</c:v>
                </c:pt>
                <c:pt idx="169">
                  <c:v>80.4</c:v>
                </c:pt>
                <c:pt idx="170">
                  <c:v>71.7</c:v>
                </c:pt>
                <c:pt idx="171">
                  <c:v>81.4</c:v>
                </c:pt>
                <c:pt idx="172">
                  <c:v>90.8</c:v>
                </c:pt>
                <c:pt idx="173">
                  <c:v>95.2</c:v>
                </c:pt>
                <c:pt idx="174">
                  <c:v>100.9</c:v>
                </c:pt>
                <c:pt idx="175">
                  <c:v>104.7</c:v>
                </c:pt>
                <c:pt idx="176">
                  <c:v>105.2</c:v>
                </c:pt>
                <c:pt idx="177">
                  <c:v>106.6</c:v>
                </c:pt>
                <c:pt idx="178">
                  <c:v>104.7</c:v>
                </c:pt>
                <c:pt idx="179">
                  <c:v>107.7</c:v>
                </c:pt>
                <c:pt idx="180">
                  <c:v>107.9</c:v>
                </c:pt>
                <c:pt idx="181">
                  <c:v>110.6</c:v>
                </c:pt>
                <c:pt idx="182">
                  <c:v>109.4</c:v>
                </c:pt>
                <c:pt idx="183">
                  <c:v>109.9</c:v>
                </c:pt>
                <c:pt idx="184">
                  <c:v>109.3</c:v>
                </c:pt>
                <c:pt idx="185">
                  <c:v>110.9</c:v>
                </c:pt>
                <c:pt idx="186">
                  <c:v>109.8</c:v>
                </c:pt>
                <c:pt idx="187">
                  <c:v>111.9</c:v>
                </c:pt>
                <c:pt idx="188">
                  <c:v>109.3</c:v>
                </c:pt>
                <c:pt idx="189">
                  <c:v>110.3</c:v>
                </c:pt>
                <c:pt idx="190">
                  <c:v>109.9</c:v>
                </c:pt>
                <c:pt idx="191">
                  <c:v>111.8</c:v>
                </c:pt>
                <c:pt idx="192">
                  <c:v>110.7</c:v>
                </c:pt>
                <c:pt idx="193">
                  <c:v>111.8</c:v>
                </c:pt>
                <c:pt idx="194">
                  <c:v>110.3</c:v>
                </c:pt>
                <c:pt idx="195">
                  <c:v>111.8</c:v>
                </c:pt>
                <c:pt idx="196">
                  <c:v>109.4</c:v>
                </c:pt>
                <c:pt idx="197">
                  <c:v>111.2</c:v>
                </c:pt>
                <c:pt idx="198">
                  <c:v>107.7</c:v>
                </c:pt>
                <c:pt idx="199">
                  <c:v>107.7</c:v>
                </c:pt>
                <c:pt idx="200">
                  <c:v>109.9</c:v>
                </c:pt>
                <c:pt idx="201">
                  <c:v>112.3</c:v>
                </c:pt>
                <c:pt idx="202">
                  <c:v>109.8</c:v>
                </c:pt>
                <c:pt idx="203">
                  <c:v>112.8</c:v>
                </c:pt>
                <c:pt idx="204">
                  <c:v>109.7</c:v>
                </c:pt>
                <c:pt idx="205">
                  <c:v>110.8</c:v>
                </c:pt>
                <c:pt idx="206">
                  <c:v>112.2</c:v>
                </c:pt>
                <c:pt idx="207">
                  <c:v>114.7</c:v>
                </c:pt>
                <c:pt idx="208">
                  <c:v>115.3</c:v>
                </c:pt>
                <c:pt idx="209">
                  <c:v>116.8</c:v>
                </c:pt>
                <c:pt idx="210">
                  <c:v>115.3</c:v>
                </c:pt>
                <c:pt idx="211">
                  <c:v>117.3</c:v>
                </c:pt>
                <c:pt idx="212">
                  <c:v>117.3</c:v>
                </c:pt>
                <c:pt idx="213">
                  <c:v>120.6</c:v>
                </c:pt>
                <c:pt idx="214">
                  <c:v>119.7</c:v>
                </c:pt>
                <c:pt idx="215">
                  <c:v>120.3</c:v>
                </c:pt>
                <c:pt idx="216">
                  <c:v>116.2</c:v>
                </c:pt>
                <c:pt idx="217">
                  <c:v>118.2</c:v>
                </c:pt>
                <c:pt idx="218">
                  <c:v>118.8</c:v>
                </c:pt>
                <c:pt idx="219">
                  <c:v>120.2</c:v>
                </c:pt>
                <c:pt idx="220">
                  <c:v>117.4</c:v>
                </c:pt>
                <c:pt idx="221">
                  <c:v>118.7</c:v>
                </c:pt>
                <c:pt idx="222">
                  <c:v>118.2</c:v>
                </c:pt>
                <c:pt idx="223">
                  <c:v>120.3</c:v>
                </c:pt>
                <c:pt idx="224">
                  <c:v>116.7</c:v>
                </c:pt>
                <c:pt idx="225">
                  <c:v>116.2</c:v>
                </c:pt>
                <c:pt idx="226">
                  <c:v>114.8</c:v>
                </c:pt>
                <c:pt idx="227">
                  <c:v>119.6</c:v>
                </c:pt>
                <c:pt idx="228">
                  <c:v>118.3</c:v>
                </c:pt>
                <c:pt idx="229">
                  <c:v>119.3</c:v>
                </c:pt>
                <c:pt idx="230">
                  <c:v>116.7</c:v>
                </c:pt>
                <c:pt idx="231">
                  <c:v>117.3</c:v>
                </c:pt>
                <c:pt idx="232">
                  <c:v>116.8</c:v>
                </c:pt>
                <c:pt idx="233">
                  <c:v>118.6</c:v>
                </c:pt>
                <c:pt idx="234">
                  <c:v>118.2</c:v>
                </c:pt>
                <c:pt idx="235">
                  <c:v>119.7</c:v>
                </c:pt>
                <c:pt idx="236">
                  <c:v>118.3</c:v>
                </c:pt>
                <c:pt idx="237">
                  <c:v>118.7</c:v>
                </c:pt>
                <c:pt idx="238">
                  <c:v>117.7</c:v>
                </c:pt>
                <c:pt idx="239">
                  <c:v>119.6</c:v>
                </c:pt>
                <c:pt idx="240">
                  <c:v>117.7</c:v>
                </c:pt>
                <c:pt idx="241">
                  <c:v>118.8</c:v>
                </c:pt>
                <c:pt idx="242">
                  <c:v>116.6</c:v>
                </c:pt>
                <c:pt idx="243">
                  <c:v>119.4</c:v>
                </c:pt>
                <c:pt idx="244">
                  <c:v>118.2</c:v>
                </c:pt>
                <c:pt idx="245">
                  <c:v>118.4</c:v>
                </c:pt>
                <c:pt idx="246">
                  <c:v>116.7</c:v>
                </c:pt>
                <c:pt idx="247">
                  <c:v>118.6</c:v>
                </c:pt>
                <c:pt idx="248">
                  <c:v>116.4</c:v>
                </c:pt>
                <c:pt idx="249">
                  <c:v>117.4</c:v>
                </c:pt>
                <c:pt idx="250">
                  <c:v>117.8</c:v>
                </c:pt>
                <c:pt idx="251">
                  <c:v>119.7</c:v>
                </c:pt>
                <c:pt idx="252">
                  <c:v>117.8</c:v>
                </c:pt>
                <c:pt idx="253">
                  <c:v>119.8</c:v>
                </c:pt>
                <c:pt idx="254">
                  <c:v>118.3</c:v>
                </c:pt>
                <c:pt idx="255">
                  <c:v>117.9</c:v>
                </c:pt>
                <c:pt idx="256">
                  <c:v>117.8</c:v>
                </c:pt>
                <c:pt idx="257">
                  <c:v>118.9</c:v>
                </c:pt>
                <c:pt idx="258">
                  <c:v>118.2</c:v>
                </c:pt>
                <c:pt idx="259">
                  <c:v>119.9</c:v>
                </c:pt>
                <c:pt idx="260">
                  <c:v>118.3</c:v>
                </c:pt>
                <c:pt idx="261">
                  <c:v>117.9</c:v>
                </c:pt>
                <c:pt idx="262">
                  <c:v>116.7</c:v>
                </c:pt>
                <c:pt idx="263">
                  <c:v>118.2</c:v>
                </c:pt>
                <c:pt idx="264">
                  <c:v>117.3</c:v>
                </c:pt>
                <c:pt idx="265">
                  <c:v>117.2</c:v>
                </c:pt>
                <c:pt idx="266">
                  <c:v>116.7</c:v>
                </c:pt>
                <c:pt idx="267">
                  <c:v>119.6</c:v>
                </c:pt>
                <c:pt idx="268">
                  <c:v>119.2</c:v>
                </c:pt>
                <c:pt idx="269">
                  <c:v>119.3</c:v>
                </c:pt>
                <c:pt idx="270">
                  <c:v>116.7</c:v>
                </c:pt>
                <c:pt idx="271">
                  <c:v>120.7</c:v>
                </c:pt>
                <c:pt idx="272">
                  <c:v>122.2</c:v>
                </c:pt>
                <c:pt idx="273">
                  <c:v>119.3</c:v>
                </c:pt>
                <c:pt idx="274">
                  <c:v>118.2</c:v>
                </c:pt>
                <c:pt idx="275">
                  <c:v>118.7</c:v>
                </c:pt>
                <c:pt idx="276">
                  <c:v>119.2</c:v>
                </c:pt>
                <c:pt idx="277">
                  <c:v>119.7</c:v>
                </c:pt>
                <c:pt idx="278">
                  <c:v>118.2</c:v>
                </c:pt>
                <c:pt idx="279">
                  <c:v>118.4</c:v>
                </c:pt>
                <c:pt idx="280">
                  <c:v>117.1</c:v>
                </c:pt>
                <c:pt idx="281">
                  <c:v>123.2</c:v>
                </c:pt>
                <c:pt idx="282">
                  <c:v>122.6</c:v>
                </c:pt>
                <c:pt idx="283">
                  <c:v>119.2</c:v>
                </c:pt>
                <c:pt idx="284">
                  <c:v>119.7</c:v>
                </c:pt>
                <c:pt idx="285">
                  <c:v>119.3</c:v>
                </c:pt>
                <c:pt idx="286">
                  <c:v>118.1</c:v>
                </c:pt>
                <c:pt idx="287">
                  <c:v>119.2</c:v>
                </c:pt>
                <c:pt idx="288">
                  <c:v>118.6</c:v>
                </c:pt>
                <c:pt idx="289">
                  <c:v>118.7</c:v>
                </c:pt>
                <c:pt idx="290">
                  <c:v>118.4</c:v>
                </c:pt>
                <c:pt idx="291">
                  <c:v>118.3</c:v>
                </c:pt>
                <c:pt idx="292">
                  <c:v>117.6</c:v>
                </c:pt>
                <c:pt idx="293">
                  <c:v>119.8</c:v>
                </c:pt>
                <c:pt idx="294">
                  <c:v>117.8</c:v>
                </c:pt>
                <c:pt idx="295">
                  <c:v>119.9</c:v>
                </c:pt>
                <c:pt idx="296">
                  <c:v>118.8</c:v>
                </c:pt>
                <c:pt idx="297">
                  <c:v>118.5</c:v>
                </c:pt>
                <c:pt idx="298">
                  <c:v>120</c:v>
                </c:pt>
                <c:pt idx="299">
                  <c:v>118.9</c:v>
                </c:pt>
                <c:pt idx="300">
                  <c:v>117.9</c:v>
                </c:pt>
                <c:pt idx="301">
                  <c:v>118</c:v>
                </c:pt>
                <c:pt idx="302">
                  <c:v>118.1</c:v>
                </c:pt>
                <c:pt idx="303">
                  <c:v>118.5</c:v>
                </c:pt>
                <c:pt idx="304">
                  <c:v>120.3</c:v>
                </c:pt>
                <c:pt idx="305">
                  <c:v>119.9</c:v>
                </c:pt>
                <c:pt idx="306">
                  <c:v>119.6</c:v>
                </c:pt>
                <c:pt idx="307">
                  <c:v>118.3</c:v>
                </c:pt>
                <c:pt idx="308">
                  <c:v>117.9</c:v>
                </c:pt>
                <c:pt idx="309">
                  <c:v>116.5</c:v>
                </c:pt>
                <c:pt idx="310">
                  <c:v>116.1</c:v>
                </c:pt>
                <c:pt idx="311">
                  <c:v>117.2</c:v>
                </c:pt>
                <c:pt idx="312">
                  <c:v>118</c:v>
                </c:pt>
                <c:pt idx="313">
                  <c:v>118.1</c:v>
                </c:pt>
                <c:pt idx="314">
                  <c:v>120</c:v>
                </c:pt>
                <c:pt idx="315">
                  <c:v>119.7</c:v>
                </c:pt>
                <c:pt idx="316">
                  <c:v>120</c:v>
                </c:pt>
                <c:pt idx="317">
                  <c:v>122.2</c:v>
                </c:pt>
                <c:pt idx="318">
                  <c:v>119.5</c:v>
                </c:pt>
                <c:pt idx="319">
                  <c:v>118.9</c:v>
                </c:pt>
                <c:pt idx="320">
                  <c:v>119.3</c:v>
                </c:pt>
                <c:pt idx="321">
                  <c:v>116.2</c:v>
                </c:pt>
                <c:pt idx="322">
                  <c:v>116.8</c:v>
                </c:pt>
                <c:pt idx="323">
                  <c:v>114.9</c:v>
                </c:pt>
                <c:pt idx="324">
                  <c:v>114.1</c:v>
                </c:pt>
                <c:pt idx="325">
                  <c:v>113.4</c:v>
                </c:pt>
                <c:pt idx="326">
                  <c:v>114.7</c:v>
                </c:pt>
                <c:pt idx="327">
                  <c:v>113.4</c:v>
                </c:pt>
                <c:pt idx="328">
                  <c:v>111.2</c:v>
                </c:pt>
                <c:pt idx="329">
                  <c:v>107.9</c:v>
                </c:pt>
                <c:pt idx="330">
                  <c:v>106.9</c:v>
                </c:pt>
                <c:pt idx="331">
                  <c:v>105</c:v>
                </c:pt>
                <c:pt idx="332">
                  <c:v>105.4</c:v>
                </c:pt>
                <c:pt idx="333">
                  <c:v>105.9</c:v>
                </c:pt>
                <c:pt idx="334">
                  <c:v>108.4</c:v>
                </c:pt>
                <c:pt idx="335">
                  <c:v>107.9</c:v>
                </c:pt>
                <c:pt idx="336">
                  <c:v>108.4</c:v>
                </c:pt>
                <c:pt idx="337">
                  <c:v>105.6</c:v>
                </c:pt>
                <c:pt idx="338">
                  <c:v>106.6</c:v>
                </c:pt>
                <c:pt idx="339">
                  <c:v>102.8</c:v>
                </c:pt>
                <c:pt idx="340">
                  <c:v>101.1</c:v>
                </c:pt>
                <c:pt idx="341">
                  <c:v>98.1</c:v>
                </c:pt>
                <c:pt idx="342">
                  <c:v>100.6</c:v>
                </c:pt>
                <c:pt idx="343">
                  <c:v>102.1</c:v>
                </c:pt>
                <c:pt idx="344">
                  <c:v>104.2</c:v>
                </c:pt>
                <c:pt idx="345">
                  <c:v>98.3</c:v>
                </c:pt>
                <c:pt idx="346">
                  <c:v>96.7</c:v>
                </c:pt>
                <c:pt idx="347">
                  <c:v>89.7</c:v>
                </c:pt>
                <c:pt idx="348">
                  <c:v>92.6</c:v>
                </c:pt>
                <c:pt idx="349">
                  <c:v>88.6</c:v>
                </c:pt>
                <c:pt idx="350">
                  <c:v>90.2</c:v>
                </c:pt>
                <c:pt idx="351">
                  <c:v>86.6</c:v>
                </c:pt>
                <c:pt idx="352">
                  <c:v>87.1</c:v>
                </c:pt>
                <c:pt idx="353">
                  <c:v>86.8</c:v>
                </c:pt>
                <c:pt idx="354">
                  <c:v>88.8</c:v>
                </c:pt>
                <c:pt idx="355">
                  <c:v>86.4</c:v>
                </c:pt>
                <c:pt idx="356">
                  <c:v>88.3</c:v>
                </c:pt>
                <c:pt idx="357">
                  <c:v>86.7</c:v>
                </c:pt>
                <c:pt idx="358">
                  <c:v>88.9</c:v>
                </c:pt>
                <c:pt idx="359">
                  <c:v>89.4</c:v>
                </c:pt>
                <c:pt idx="360">
                  <c:v>87.7</c:v>
                </c:pt>
                <c:pt idx="361">
                  <c:v>86.4</c:v>
                </c:pt>
                <c:pt idx="362">
                  <c:v>89.7</c:v>
                </c:pt>
                <c:pt idx="363">
                  <c:v>88.2</c:v>
                </c:pt>
                <c:pt idx="364">
                  <c:v>90.2</c:v>
                </c:pt>
                <c:pt idx="365">
                  <c:v>85.3</c:v>
                </c:pt>
                <c:pt idx="366">
                  <c:v>87.2</c:v>
                </c:pt>
                <c:pt idx="367">
                  <c:v>86.9</c:v>
                </c:pt>
                <c:pt idx="368">
                  <c:v>88.8</c:v>
                </c:pt>
                <c:pt idx="369">
                  <c:v>84.9</c:v>
                </c:pt>
                <c:pt idx="370">
                  <c:v>86.1</c:v>
                </c:pt>
                <c:pt idx="371">
                  <c:v>84.8</c:v>
                </c:pt>
                <c:pt idx="372">
                  <c:v>87.2</c:v>
                </c:pt>
                <c:pt idx="373">
                  <c:v>84.8</c:v>
                </c:pt>
                <c:pt idx="374">
                  <c:v>88.3</c:v>
                </c:pt>
                <c:pt idx="375">
                  <c:v>87.9</c:v>
                </c:pt>
                <c:pt idx="376">
                  <c:v>88.7</c:v>
                </c:pt>
                <c:pt idx="377">
                  <c:v>86.7</c:v>
                </c:pt>
                <c:pt idx="378">
                  <c:v>88.7</c:v>
                </c:pt>
                <c:pt idx="379">
                  <c:v>87.2</c:v>
                </c:pt>
                <c:pt idx="380">
                  <c:v>89.8</c:v>
                </c:pt>
                <c:pt idx="381">
                  <c:v>89.4</c:v>
                </c:pt>
                <c:pt idx="382">
                  <c:v>89.9</c:v>
                </c:pt>
                <c:pt idx="383">
                  <c:v>85.4</c:v>
                </c:pt>
                <c:pt idx="384">
                  <c:v>89.6</c:v>
                </c:pt>
                <c:pt idx="385">
                  <c:v>89.4</c:v>
                </c:pt>
                <c:pt idx="386">
                  <c:v>90.3</c:v>
                </c:pt>
                <c:pt idx="387">
                  <c:v>88.8</c:v>
                </c:pt>
                <c:pt idx="388">
                  <c:v>93.3</c:v>
                </c:pt>
                <c:pt idx="389">
                  <c:v>93.7</c:v>
                </c:pt>
                <c:pt idx="390">
                  <c:v>94.6</c:v>
                </c:pt>
                <c:pt idx="391">
                  <c:v>90.8</c:v>
                </c:pt>
                <c:pt idx="392">
                  <c:v>90.8</c:v>
                </c:pt>
                <c:pt idx="393">
                  <c:v>89.1</c:v>
                </c:pt>
                <c:pt idx="394">
                  <c:v>90.7</c:v>
                </c:pt>
                <c:pt idx="395">
                  <c:v>86.3</c:v>
                </c:pt>
                <c:pt idx="396">
                  <c:v>89.7</c:v>
                </c:pt>
                <c:pt idx="397">
                  <c:v>89.3</c:v>
                </c:pt>
                <c:pt idx="398">
                  <c:v>92.3</c:v>
                </c:pt>
                <c:pt idx="399">
                  <c:v>85.4</c:v>
                </c:pt>
                <c:pt idx="400">
                  <c:v>87.2</c:v>
                </c:pt>
                <c:pt idx="401">
                  <c:v>81.7</c:v>
                </c:pt>
                <c:pt idx="402">
                  <c:v>86.3</c:v>
                </c:pt>
                <c:pt idx="403">
                  <c:v>82.2</c:v>
                </c:pt>
                <c:pt idx="404">
                  <c:v>84.7</c:v>
                </c:pt>
                <c:pt idx="405">
                  <c:v>84.1</c:v>
                </c:pt>
                <c:pt idx="406">
                  <c:v>88.7</c:v>
                </c:pt>
                <c:pt idx="407">
                  <c:v>83.3</c:v>
                </c:pt>
                <c:pt idx="408">
                  <c:v>86.1</c:v>
                </c:pt>
                <c:pt idx="409">
                  <c:v>85.6</c:v>
                </c:pt>
                <c:pt idx="410">
                  <c:v>91.9</c:v>
                </c:pt>
                <c:pt idx="411">
                  <c:v>93.8</c:v>
                </c:pt>
                <c:pt idx="412">
                  <c:v>94.1</c:v>
                </c:pt>
                <c:pt idx="413">
                  <c:v>91.1</c:v>
                </c:pt>
                <c:pt idx="414">
                  <c:v>96.6</c:v>
                </c:pt>
                <c:pt idx="415">
                  <c:v>96.1</c:v>
                </c:pt>
                <c:pt idx="416">
                  <c:v>98.9</c:v>
                </c:pt>
                <c:pt idx="417">
                  <c:v>97.1</c:v>
                </c:pt>
                <c:pt idx="418">
                  <c:v>100.8</c:v>
                </c:pt>
                <c:pt idx="419">
                  <c:v>98.4</c:v>
                </c:pt>
                <c:pt idx="420">
                  <c:v>104.5</c:v>
                </c:pt>
                <c:pt idx="421">
                  <c:v>106.6</c:v>
                </c:pt>
                <c:pt idx="422">
                  <c:v>108</c:v>
                </c:pt>
                <c:pt idx="423">
                  <c:v>106</c:v>
                </c:pt>
                <c:pt idx="424">
                  <c:v>109.5</c:v>
                </c:pt>
                <c:pt idx="425">
                  <c:v>107.1</c:v>
                </c:pt>
                <c:pt idx="426">
                  <c:v>110.7</c:v>
                </c:pt>
                <c:pt idx="427">
                  <c:v>110.4</c:v>
                </c:pt>
                <c:pt idx="428">
                  <c:v>114.2</c:v>
                </c:pt>
                <c:pt idx="429">
                  <c:v>110.6</c:v>
                </c:pt>
                <c:pt idx="430">
                  <c:v>114.7</c:v>
                </c:pt>
                <c:pt idx="431">
                  <c:v>112.7</c:v>
                </c:pt>
                <c:pt idx="432">
                  <c:v>116.3</c:v>
                </c:pt>
                <c:pt idx="433">
                  <c:v>113.2</c:v>
                </c:pt>
                <c:pt idx="434">
                  <c:v>117.4</c:v>
                </c:pt>
                <c:pt idx="435">
                  <c:v>115.9</c:v>
                </c:pt>
                <c:pt idx="436">
                  <c:v>117.7</c:v>
                </c:pt>
                <c:pt idx="437">
                  <c:v>116.7</c:v>
                </c:pt>
                <c:pt idx="438">
                  <c:v>118.7</c:v>
                </c:pt>
                <c:pt idx="439">
                  <c:v>115.8</c:v>
                </c:pt>
                <c:pt idx="440">
                  <c:v>119.3</c:v>
                </c:pt>
                <c:pt idx="441">
                  <c:v>117.4</c:v>
                </c:pt>
                <c:pt idx="442">
                  <c:v>120.2</c:v>
                </c:pt>
                <c:pt idx="443">
                  <c:v>116.7</c:v>
                </c:pt>
                <c:pt idx="444">
                  <c:v>120.1</c:v>
                </c:pt>
                <c:pt idx="445">
                  <c:v>118.2</c:v>
                </c:pt>
                <c:pt idx="446">
                  <c:v>120.8</c:v>
                </c:pt>
                <c:pt idx="447">
                  <c:v>117.2</c:v>
                </c:pt>
                <c:pt idx="448">
                  <c:v>120.7</c:v>
                </c:pt>
                <c:pt idx="449">
                  <c:v>117.1</c:v>
                </c:pt>
                <c:pt idx="450">
                  <c:v>120.2</c:v>
                </c:pt>
                <c:pt idx="451">
                  <c:v>116.1</c:v>
                </c:pt>
                <c:pt idx="452">
                  <c:v>121.1</c:v>
                </c:pt>
                <c:pt idx="453">
                  <c:v>117.7</c:v>
                </c:pt>
                <c:pt idx="454">
                  <c:v>120.8</c:v>
                </c:pt>
                <c:pt idx="455">
                  <c:v>119.1</c:v>
                </c:pt>
                <c:pt idx="456">
                  <c:v>121.6</c:v>
                </c:pt>
                <c:pt idx="457">
                  <c:v>118.2</c:v>
                </c:pt>
                <c:pt idx="458">
                  <c:v>120.6</c:v>
                </c:pt>
                <c:pt idx="459">
                  <c:v>118.7</c:v>
                </c:pt>
                <c:pt idx="460">
                  <c:v>121.6</c:v>
                </c:pt>
                <c:pt idx="461">
                  <c:v>117.6</c:v>
                </c:pt>
                <c:pt idx="462">
                  <c:v>121.3</c:v>
                </c:pt>
                <c:pt idx="463">
                  <c:v>119.2</c:v>
                </c:pt>
                <c:pt idx="464">
                  <c:v>123.6</c:v>
                </c:pt>
                <c:pt idx="465">
                  <c:v>120.2</c:v>
                </c:pt>
                <c:pt idx="466">
                  <c:v>124.7</c:v>
                </c:pt>
                <c:pt idx="467">
                  <c:v>121.1</c:v>
                </c:pt>
                <c:pt idx="468">
                  <c:v>123.6</c:v>
                </c:pt>
                <c:pt idx="469">
                  <c:v>120.7</c:v>
                </c:pt>
                <c:pt idx="470">
                  <c:v>122.1</c:v>
                </c:pt>
                <c:pt idx="471">
                  <c:v>118.7</c:v>
                </c:pt>
                <c:pt idx="472">
                  <c:v>123.7</c:v>
                </c:pt>
                <c:pt idx="473">
                  <c:v>120.7</c:v>
                </c:pt>
                <c:pt idx="474">
                  <c:v>123.2</c:v>
                </c:pt>
                <c:pt idx="475">
                  <c:v>120.3</c:v>
                </c:pt>
                <c:pt idx="476">
                  <c:v>123.9</c:v>
                </c:pt>
                <c:pt idx="477">
                  <c:v>119.2</c:v>
                </c:pt>
                <c:pt idx="478">
                  <c:v>123.1</c:v>
                </c:pt>
                <c:pt idx="479">
                  <c:v>120.1</c:v>
                </c:pt>
                <c:pt idx="480">
                  <c:v>123.7</c:v>
                </c:pt>
                <c:pt idx="481">
                  <c:v>120.3</c:v>
                </c:pt>
                <c:pt idx="482">
                  <c:v>122.8</c:v>
                </c:pt>
                <c:pt idx="483">
                  <c:v>119.7</c:v>
                </c:pt>
                <c:pt idx="484">
                  <c:v>123.2</c:v>
                </c:pt>
                <c:pt idx="485">
                  <c:v>119.7</c:v>
                </c:pt>
                <c:pt idx="486">
                  <c:v>122.7</c:v>
                </c:pt>
                <c:pt idx="487">
                  <c:v>119.3</c:v>
                </c:pt>
                <c:pt idx="488">
                  <c:v>121.1</c:v>
                </c:pt>
                <c:pt idx="489">
                  <c:v>118.6</c:v>
                </c:pt>
                <c:pt idx="490">
                  <c:v>121.1</c:v>
                </c:pt>
                <c:pt idx="491">
                  <c:v>117.7</c:v>
                </c:pt>
                <c:pt idx="492">
                  <c:v>120.7</c:v>
                </c:pt>
                <c:pt idx="493">
                  <c:v>119.1</c:v>
                </c:pt>
                <c:pt idx="494">
                  <c:v>123.7</c:v>
                </c:pt>
                <c:pt idx="495">
                  <c:v>118.3</c:v>
                </c:pt>
                <c:pt idx="496">
                  <c:v>119.3</c:v>
                </c:pt>
                <c:pt idx="497">
                  <c:v>115.7</c:v>
                </c:pt>
                <c:pt idx="498">
                  <c:v>120.1</c:v>
                </c:pt>
                <c:pt idx="499">
                  <c:v>117.3</c:v>
                </c:pt>
                <c:pt idx="500">
                  <c:v>121.3</c:v>
                </c:pt>
                <c:pt idx="501">
                  <c:v>117.3</c:v>
                </c:pt>
                <c:pt idx="502">
                  <c:v>120.7</c:v>
                </c:pt>
                <c:pt idx="503">
                  <c:v>117.6</c:v>
                </c:pt>
                <c:pt idx="504">
                  <c:v>120.2</c:v>
                </c:pt>
                <c:pt idx="505">
                  <c:v>116.8</c:v>
                </c:pt>
                <c:pt idx="506">
                  <c:v>120.2</c:v>
                </c:pt>
                <c:pt idx="507">
                  <c:v>117.3</c:v>
                </c:pt>
                <c:pt idx="508">
                  <c:v>119.7</c:v>
                </c:pt>
                <c:pt idx="509">
                  <c:v>117.1</c:v>
                </c:pt>
                <c:pt idx="510">
                  <c:v>119.7</c:v>
                </c:pt>
                <c:pt idx="511">
                  <c:v>116.4</c:v>
                </c:pt>
                <c:pt idx="512">
                  <c:v>119.2</c:v>
                </c:pt>
                <c:pt idx="513">
                  <c:v>116.2</c:v>
                </c:pt>
                <c:pt idx="514">
                  <c:v>119.6</c:v>
                </c:pt>
                <c:pt idx="515">
                  <c:v>117.3</c:v>
                </c:pt>
                <c:pt idx="516">
                  <c:v>120.1</c:v>
                </c:pt>
                <c:pt idx="517">
                  <c:v>116.6</c:v>
                </c:pt>
                <c:pt idx="518">
                  <c:v>120.3</c:v>
                </c:pt>
                <c:pt idx="519">
                  <c:v>117.6</c:v>
                </c:pt>
                <c:pt idx="520">
                  <c:v>120.1</c:v>
                </c:pt>
                <c:pt idx="521">
                  <c:v>116.2</c:v>
                </c:pt>
                <c:pt idx="522">
                  <c:v>120.4</c:v>
                </c:pt>
                <c:pt idx="523">
                  <c:v>117</c:v>
                </c:pt>
                <c:pt idx="524">
                  <c:v>119.8</c:v>
                </c:pt>
                <c:pt idx="525">
                  <c:v>117.7</c:v>
                </c:pt>
                <c:pt idx="526">
                  <c:v>122.1</c:v>
                </c:pt>
                <c:pt idx="527">
                  <c:v>120.2</c:v>
                </c:pt>
                <c:pt idx="528">
                  <c:v>122.3</c:v>
                </c:pt>
                <c:pt idx="529">
                  <c:v>117.6</c:v>
                </c:pt>
                <c:pt idx="530">
                  <c:v>122.1</c:v>
                </c:pt>
                <c:pt idx="531">
                  <c:v>120.6</c:v>
                </c:pt>
                <c:pt idx="532">
                  <c:v>121.3</c:v>
                </c:pt>
                <c:pt idx="533">
                  <c:v>116.9</c:v>
                </c:pt>
                <c:pt idx="534">
                  <c:v>120.6</c:v>
                </c:pt>
                <c:pt idx="535">
                  <c:v>119.1</c:v>
                </c:pt>
                <c:pt idx="536">
                  <c:v>122.7</c:v>
                </c:pt>
                <c:pt idx="537">
                  <c:v>121.3</c:v>
                </c:pt>
                <c:pt idx="538">
                  <c:v>123.1</c:v>
                </c:pt>
                <c:pt idx="539">
                  <c:v>121.7</c:v>
                </c:pt>
                <c:pt idx="540">
                  <c:v>123.6</c:v>
                </c:pt>
                <c:pt idx="541">
                  <c:v>121.8</c:v>
                </c:pt>
                <c:pt idx="542">
                  <c:v>123.2</c:v>
                </c:pt>
                <c:pt idx="543">
                  <c:v>122.1</c:v>
                </c:pt>
                <c:pt idx="544">
                  <c:v>126.5</c:v>
                </c:pt>
                <c:pt idx="545">
                  <c:v>123.6</c:v>
                </c:pt>
                <c:pt idx="546">
                  <c:v>126.1</c:v>
                </c:pt>
                <c:pt idx="547">
                  <c:v>123.6</c:v>
                </c:pt>
                <c:pt idx="548">
                  <c:v>124.1</c:v>
                </c:pt>
                <c:pt idx="549">
                  <c:v>120.6</c:v>
                </c:pt>
                <c:pt idx="550">
                  <c:v>120.1</c:v>
                </c:pt>
                <c:pt idx="551">
                  <c:v>116.8</c:v>
                </c:pt>
                <c:pt idx="552">
                  <c:v>117.8</c:v>
                </c:pt>
                <c:pt idx="553">
                  <c:v>115.3</c:v>
                </c:pt>
                <c:pt idx="554">
                  <c:v>118.1</c:v>
                </c:pt>
                <c:pt idx="555">
                  <c:v>115.6</c:v>
                </c:pt>
                <c:pt idx="556">
                  <c:v>115.7</c:v>
                </c:pt>
                <c:pt idx="557">
                  <c:v>113.3</c:v>
                </c:pt>
                <c:pt idx="558">
                  <c:v>116.6</c:v>
                </c:pt>
                <c:pt idx="559">
                  <c:v>115.7</c:v>
                </c:pt>
                <c:pt idx="560">
                  <c:v>117.7</c:v>
                </c:pt>
                <c:pt idx="561">
                  <c:v>115.3</c:v>
                </c:pt>
                <c:pt idx="562">
                  <c:v>114.8</c:v>
                </c:pt>
                <c:pt idx="563">
                  <c:v>111.2</c:v>
                </c:pt>
                <c:pt idx="564">
                  <c:v>112.2</c:v>
                </c:pt>
                <c:pt idx="565">
                  <c:v>111.3</c:v>
                </c:pt>
                <c:pt idx="566">
                  <c:v>112.2</c:v>
                </c:pt>
                <c:pt idx="567">
                  <c:v>108.8</c:v>
                </c:pt>
                <c:pt idx="568">
                  <c:v>110.8</c:v>
                </c:pt>
                <c:pt idx="569">
                  <c:v>105.1</c:v>
                </c:pt>
                <c:pt idx="570">
                  <c:v>100.2</c:v>
                </c:pt>
                <c:pt idx="571">
                  <c:v>93.7</c:v>
                </c:pt>
                <c:pt idx="572">
                  <c:v>90.4</c:v>
                </c:pt>
                <c:pt idx="573">
                  <c:v>83.8</c:v>
                </c:pt>
                <c:pt idx="574">
                  <c:v>83.3</c:v>
                </c:pt>
                <c:pt idx="575">
                  <c:v>81.8</c:v>
                </c:pt>
                <c:pt idx="576">
                  <c:v>81.3</c:v>
                </c:pt>
                <c:pt idx="577">
                  <c:v>79.3</c:v>
                </c:pt>
                <c:pt idx="578">
                  <c:v>81.3</c:v>
                </c:pt>
                <c:pt idx="579">
                  <c:v>77.4</c:v>
                </c:pt>
                <c:pt idx="580">
                  <c:v>77.4</c:v>
                </c:pt>
                <c:pt idx="581">
                  <c:v>76.4</c:v>
                </c:pt>
                <c:pt idx="582">
                  <c:v>79.4</c:v>
                </c:pt>
                <c:pt idx="583">
                  <c:v>77.9</c:v>
                </c:pt>
                <c:pt idx="584">
                  <c:v>76.3</c:v>
                </c:pt>
                <c:pt idx="585">
                  <c:v>74.3</c:v>
                </c:pt>
                <c:pt idx="586">
                  <c:v>75.2</c:v>
                </c:pt>
                <c:pt idx="587">
                  <c:v>73.8</c:v>
                </c:pt>
                <c:pt idx="588">
                  <c:v>75.4</c:v>
                </c:pt>
                <c:pt idx="589">
                  <c:v>72.2</c:v>
                </c:pt>
                <c:pt idx="590">
                  <c:v>70.4</c:v>
                </c:pt>
                <c:pt idx="591">
                  <c:v>67.9</c:v>
                </c:pt>
                <c:pt idx="592">
                  <c:v>76.9</c:v>
                </c:pt>
                <c:pt idx="593">
                  <c:v>63.2</c:v>
                </c:pt>
                <c:pt idx="594">
                  <c:v>61.9</c:v>
                </c:pt>
                <c:pt idx="595">
                  <c:v>60.9</c:v>
                </c:pt>
                <c:pt idx="596">
                  <c:v>60.8</c:v>
                </c:pt>
                <c:pt idx="597">
                  <c:v>59.8</c:v>
                </c:pt>
                <c:pt idx="598">
                  <c:v>59.5</c:v>
                </c:pt>
                <c:pt idx="599">
                  <c:v>58.9</c:v>
                </c:pt>
                <c:pt idx="600">
                  <c:v>61.4</c:v>
                </c:pt>
                <c:pt idx="601">
                  <c:v>62.9</c:v>
                </c:pt>
                <c:pt idx="602">
                  <c:v>62.9</c:v>
                </c:pt>
                <c:pt idx="603">
                  <c:v>61.4</c:v>
                </c:pt>
                <c:pt idx="604">
                  <c:v>63.9</c:v>
                </c:pt>
                <c:pt idx="605">
                  <c:v>64.4</c:v>
                </c:pt>
                <c:pt idx="606">
                  <c:v>67.9</c:v>
                </c:pt>
                <c:pt idx="607">
                  <c:v>70.8</c:v>
                </c:pt>
                <c:pt idx="608">
                  <c:v>73.4</c:v>
                </c:pt>
                <c:pt idx="609">
                  <c:v>68.8</c:v>
                </c:pt>
                <c:pt idx="610">
                  <c:v>68.4</c:v>
                </c:pt>
                <c:pt idx="611">
                  <c:v>68.3</c:v>
                </c:pt>
                <c:pt idx="612">
                  <c:v>70.4</c:v>
                </c:pt>
                <c:pt idx="613">
                  <c:v>68.9</c:v>
                </c:pt>
                <c:pt idx="614">
                  <c:v>63.8</c:v>
                </c:pt>
                <c:pt idx="615">
                  <c:v>68.9</c:v>
                </c:pt>
                <c:pt idx="616">
                  <c:v>76.4</c:v>
                </c:pt>
                <c:pt idx="617">
                  <c:v>74.4</c:v>
                </c:pt>
                <c:pt idx="618">
                  <c:v>74.8</c:v>
                </c:pt>
                <c:pt idx="619">
                  <c:v>76.6</c:v>
                </c:pt>
                <c:pt idx="620">
                  <c:v>78.9</c:v>
                </c:pt>
                <c:pt idx="621">
                  <c:v>76.4</c:v>
                </c:pt>
                <c:pt idx="622">
                  <c:v>76.9</c:v>
                </c:pt>
                <c:pt idx="623">
                  <c:v>76.9</c:v>
                </c:pt>
                <c:pt idx="624">
                  <c:v>76.4</c:v>
                </c:pt>
                <c:pt idx="625">
                  <c:v>75.4</c:v>
                </c:pt>
                <c:pt idx="626">
                  <c:v>75.8</c:v>
                </c:pt>
                <c:pt idx="627">
                  <c:v>73.3</c:v>
                </c:pt>
                <c:pt idx="628">
                  <c:v>73.4</c:v>
                </c:pt>
                <c:pt idx="629">
                  <c:v>73.4</c:v>
                </c:pt>
                <c:pt idx="630">
                  <c:v>64.7</c:v>
                </c:pt>
                <c:pt idx="631">
                  <c:v>60.9</c:v>
                </c:pt>
                <c:pt idx="632">
                  <c:v>60.4</c:v>
                </c:pt>
                <c:pt idx="633">
                  <c:v>58.6</c:v>
                </c:pt>
                <c:pt idx="634">
                  <c:v>62</c:v>
                </c:pt>
                <c:pt idx="635">
                  <c:v>66.9</c:v>
                </c:pt>
                <c:pt idx="636">
                  <c:v>70.9</c:v>
                </c:pt>
                <c:pt idx="637">
                  <c:v>73.2</c:v>
                </c:pt>
                <c:pt idx="638">
                  <c:v>75.6</c:v>
                </c:pt>
                <c:pt idx="639">
                  <c:v>73.4</c:v>
                </c:pt>
                <c:pt idx="640">
                  <c:v>72.1</c:v>
                </c:pt>
                <c:pt idx="641">
                  <c:v>74.3</c:v>
                </c:pt>
                <c:pt idx="642">
                  <c:v>73.6</c:v>
                </c:pt>
                <c:pt idx="643">
                  <c:v>75.6</c:v>
                </c:pt>
                <c:pt idx="644">
                  <c:v>76.6</c:v>
                </c:pt>
                <c:pt idx="645">
                  <c:v>75.4</c:v>
                </c:pt>
                <c:pt idx="646">
                  <c:v>74.4</c:v>
                </c:pt>
                <c:pt idx="647">
                  <c:v>73.7</c:v>
                </c:pt>
                <c:pt idx="648">
                  <c:v>66.8</c:v>
                </c:pt>
                <c:pt idx="649">
                  <c:v>61</c:v>
                </c:pt>
                <c:pt idx="650">
                  <c:v>60.4</c:v>
                </c:pt>
                <c:pt idx="651">
                  <c:v>60.7</c:v>
                </c:pt>
                <c:pt idx="652">
                  <c:v>56.9</c:v>
                </c:pt>
                <c:pt idx="653">
                  <c:v>57.9</c:v>
                </c:pt>
                <c:pt idx="654">
                  <c:v>67.9</c:v>
                </c:pt>
                <c:pt idx="655">
                  <c:v>73.1</c:v>
                </c:pt>
                <c:pt idx="656">
                  <c:v>72.4</c:v>
                </c:pt>
                <c:pt idx="657">
                  <c:v>73</c:v>
                </c:pt>
                <c:pt idx="658">
                  <c:v>72.9</c:v>
                </c:pt>
                <c:pt idx="659">
                  <c:v>72.9</c:v>
                </c:pt>
                <c:pt idx="660">
                  <c:v>71.3</c:v>
                </c:pt>
                <c:pt idx="661">
                  <c:v>73.2</c:v>
                </c:pt>
                <c:pt idx="662">
                  <c:v>73.4</c:v>
                </c:pt>
                <c:pt idx="663">
                  <c:v>71.9</c:v>
                </c:pt>
                <c:pt idx="664">
                  <c:v>67.4</c:v>
                </c:pt>
                <c:pt idx="665">
                  <c:v>63.4</c:v>
                </c:pt>
                <c:pt idx="666">
                  <c:v>63</c:v>
                </c:pt>
                <c:pt idx="667">
                  <c:v>63.5</c:v>
                </c:pt>
                <c:pt idx="668">
                  <c:v>61.4</c:v>
                </c:pt>
                <c:pt idx="669">
                  <c:v>62.2</c:v>
                </c:pt>
                <c:pt idx="670">
                  <c:v>64.4</c:v>
                </c:pt>
                <c:pt idx="671">
                  <c:v>66.3</c:v>
                </c:pt>
                <c:pt idx="672">
                  <c:v>65.3</c:v>
                </c:pt>
                <c:pt idx="673">
                  <c:v>67.3</c:v>
                </c:pt>
                <c:pt idx="674">
                  <c:v>66.2</c:v>
                </c:pt>
                <c:pt idx="675">
                  <c:v>65.5</c:v>
                </c:pt>
                <c:pt idx="676">
                  <c:v>64</c:v>
                </c:pt>
                <c:pt idx="677">
                  <c:v>64.4</c:v>
                </c:pt>
                <c:pt idx="678">
                  <c:v>64.3</c:v>
                </c:pt>
                <c:pt idx="679">
                  <c:v>67.4</c:v>
                </c:pt>
                <c:pt idx="680">
                  <c:v>64.9</c:v>
                </c:pt>
                <c:pt idx="681">
                  <c:v>60.9</c:v>
                </c:pt>
                <c:pt idx="682">
                  <c:v>58.9</c:v>
                </c:pt>
                <c:pt idx="683">
                  <c:v>61.4</c:v>
                </c:pt>
                <c:pt idx="684">
                  <c:v>58.4</c:v>
                </c:pt>
                <c:pt idx="685">
                  <c:v>59.5</c:v>
                </c:pt>
                <c:pt idx="686">
                  <c:v>58.9</c:v>
                </c:pt>
                <c:pt idx="687">
                  <c:v>58.9</c:v>
                </c:pt>
                <c:pt idx="688">
                  <c:v>58.7</c:v>
                </c:pt>
                <c:pt idx="689">
                  <c:v>56.6</c:v>
                </c:pt>
                <c:pt idx="690">
                  <c:v>54.9</c:v>
                </c:pt>
              </c:numCache>
            </c:numRef>
          </c:yVal>
          <c:smooth val="0"/>
        </c:ser>
        <c:axId val="66309519"/>
        <c:axId val="59914760"/>
      </c:scatterChart>
      <c:valAx>
        <c:axId val="66309519"/>
        <c:scaling>
          <c:orientation val="minMax"/>
          <c:max val="0.11"/>
          <c:min val="0.0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914760"/>
        <c:crosses val="autoZero"/>
        <c:crossBetween val="midCat"/>
        <c:dispUnits/>
      </c:valAx>
      <c:valAx>
        <c:axId val="599147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630951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NE-OPS 99/07/19 0105-0145 UT PNE016 Spriral (up)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Data!$N$156:$N$392</c:f>
              <c:numCache>
                <c:ptCount val="237"/>
                <c:pt idx="0">
                  <c:v>30</c:v>
                </c:pt>
                <c:pt idx="1">
                  <c:v>30.1</c:v>
                </c:pt>
                <c:pt idx="2">
                  <c:v>30.1</c:v>
                </c:pt>
                <c:pt idx="3">
                  <c:v>29.7</c:v>
                </c:pt>
                <c:pt idx="4">
                  <c:v>29.5</c:v>
                </c:pt>
                <c:pt idx="5">
                  <c:v>29.3</c:v>
                </c:pt>
                <c:pt idx="6">
                  <c:v>29</c:v>
                </c:pt>
                <c:pt idx="7">
                  <c:v>28.8</c:v>
                </c:pt>
                <c:pt idx="8">
                  <c:v>28.4</c:v>
                </c:pt>
                <c:pt idx="9">
                  <c:v>28.2</c:v>
                </c:pt>
                <c:pt idx="10">
                  <c:v>27.9</c:v>
                </c:pt>
                <c:pt idx="11">
                  <c:v>27.7</c:v>
                </c:pt>
                <c:pt idx="12">
                  <c:v>27.6</c:v>
                </c:pt>
                <c:pt idx="13">
                  <c:v>27.4</c:v>
                </c:pt>
                <c:pt idx="14">
                  <c:v>27.2</c:v>
                </c:pt>
                <c:pt idx="15">
                  <c:v>27.1</c:v>
                </c:pt>
                <c:pt idx="16">
                  <c:v>26.9</c:v>
                </c:pt>
                <c:pt idx="17">
                  <c:v>26.8</c:v>
                </c:pt>
                <c:pt idx="18">
                  <c:v>26.9</c:v>
                </c:pt>
                <c:pt idx="19">
                  <c:v>26.8</c:v>
                </c:pt>
                <c:pt idx="20">
                  <c:v>26.7</c:v>
                </c:pt>
                <c:pt idx="21">
                  <c:v>26.6</c:v>
                </c:pt>
                <c:pt idx="22">
                  <c:v>26.4</c:v>
                </c:pt>
                <c:pt idx="23">
                  <c:v>26.5</c:v>
                </c:pt>
                <c:pt idx="24">
                  <c:v>26.6</c:v>
                </c:pt>
                <c:pt idx="25">
                  <c:v>26.6</c:v>
                </c:pt>
                <c:pt idx="26">
                  <c:v>26.6</c:v>
                </c:pt>
                <c:pt idx="27">
                  <c:v>26.6</c:v>
                </c:pt>
                <c:pt idx="28">
                  <c:v>26.5</c:v>
                </c:pt>
                <c:pt idx="29">
                  <c:v>26.3</c:v>
                </c:pt>
                <c:pt idx="30">
                  <c:v>26.3</c:v>
                </c:pt>
                <c:pt idx="31">
                  <c:v>26.3</c:v>
                </c:pt>
                <c:pt idx="32">
                  <c:v>26.1</c:v>
                </c:pt>
                <c:pt idx="33">
                  <c:v>26</c:v>
                </c:pt>
                <c:pt idx="34">
                  <c:v>25.9</c:v>
                </c:pt>
                <c:pt idx="35">
                  <c:v>25.8</c:v>
                </c:pt>
                <c:pt idx="36">
                  <c:v>25.7</c:v>
                </c:pt>
                <c:pt idx="37">
                  <c:v>25.5</c:v>
                </c:pt>
                <c:pt idx="38">
                  <c:v>25.4</c:v>
                </c:pt>
                <c:pt idx="39">
                  <c:v>25.3</c:v>
                </c:pt>
                <c:pt idx="40">
                  <c:v>25.3</c:v>
                </c:pt>
                <c:pt idx="41">
                  <c:v>25.1</c:v>
                </c:pt>
                <c:pt idx="42">
                  <c:v>25.1</c:v>
                </c:pt>
                <c:pt idx="43">
                  <c:v>25</c:v>
                </c:pt>
                <c:pt idx="44">
                  <c:v>24.7</c:v>
                </c:pt>
                <c:pt idx="45">
                  <c:v>24.8</c:v>
                </c:pt>
                <c:pt idx="46">
                  <c:v>25.1</c:v>
                </c:pt>
                <c:pt idx="47">
                  <c:v>25</c:v>
                </c:pt>
                <c:pt idx="48">
                  <c:v>24.8</c:v>
                </c:pt>
                <c:pt idx="49">
                  <c:v>24.8</c:v>
                </c:pt>
                <c:pt idx="50">
                  <c:v>24.8</c:v>
                </c:pt>
                <c:pt idx="51">
                  <c:v>24.8</c:v>
                </c:pt>
                <c:pt idx="52">
                  <c:v>24.9</c:v>
                </c:pt>
                <c:pt idx="53">
                  <c:v>24.9</c:v>
                </c:pt>
                <c:pt idx="54">
                  <c:v>24.7</c:v>
                </c:pt>
                <c:pt idx="55">
                  <c:v>24.5</c:v>
                </c:pt>
                <c:pt idx="56">
                  <c:v>24.4</c:v>
                </c:pt>
                <c:pt idx="57">
                  <c:v>24.2</c:v>
                </c:pt>
                <c:pt idx="58">
                  <c:v>24.1</c:v>
                </c:pt>
                <c:pt idx="59">
                  <c:v>23.9</c:v>
                </c:pt>
                <c:pt idx="60">
                  <c:v>23.8</c:v>
                </c:pt>
                <c:pt idx="61">
                  <c:v>23.6</c:v>
                </c:pt>
                <c:pt idx="62">
                  <c:v>23.4</c:v>
                </c:pt>
                <c:pt idx="63">
                  <c:v>23.3</c:v>
                </c:pt>
                <c:pt idx="64">
                  <c:v>23.1</c:v>
                </c:pt>
                <c:pt idx="65">
                  <c:v>23</c:v>
                </c:pt>
                <c:pt idx="66">
                  <c:v>23</c:v>
                </c:pt>
                <c:pt idx="67">
                  <c:v>22.8</c:v>
                </c:pt>
                <c:pt idx="68">
                  <c:v>22.6</c:v>
                </c:pt>
                <c:pt idx="69">
                  <c:v>22.5</c:v>
                </c:pt>
                <c:pt idx="70">
                  <c:v>22.2</c:v>
                </c:pt>
                <c:pt idx="71">
                  <c:v>22.1</c:v>
                </c:pt>
                <c:pt idx="72">
                  <c:v>22</c:v>
                </c:pt>
                <c:pt idx="73">
                  <c:v>21.8</c:v>
                </c:pt>
                <c:pt idx="74">
                  <c:v>21.7</c:v>
                </c:pt>
                <c:pt idx="75">
                  <c:v>21.6</c:v>
                </c:pt>
                <c:pt idx="76">
                  <c:v>21.5</c:v>
                </c:pt>
                <c:pt idx="77">
                  <c:v>21.4</c:v>
                </c:pt>
                <c:pt idx="78">
                  <c:v>21.3</c:v>
                </c:pt>
                <c:pt idx="79">
                  <c:v>21.1</c:v>
                </c:pt>
                <c:pt idx="80">
                  <c:v>21</c:v>
                </c:pt>
                <c:pt idx="81">
                  <c:v>20.9</c:v>
                </c:pt>
                <c:pt idx="82">
                  <c:v>20.7</c:v>
                </c:pt>
                <c:pt idx="83">
                  <c:v>20.5</c:v>
                </c:pt>
                <c:pt idx="84">
                  <c:v>20.4</c:v>
                </c:pt>
                <c:pt idx="85">
                  <c:v>20.2</c:v>
                </c:pt>
                <c:pt idx="86">
                  <c:v>20</c:v>
                </c:pt>
                <c:pt idx="87">
                  <c:v>19.9</c:v>
                </c:pt>
                <c:pt idx="88">
                  <c:v>19.9</c:v>
                </c:pt>
                <c:pt idx="89">
                  <c:v>19.7</c:v>
                </c:pt>
                <c:pt idx="90">
                  <c:v>19.6</c:v>
                </c:pt>
                <c:pt idx="91">
                  <c:v>19.4</c:v>
                </c:pt>
                <c:pt idx="92">
                  <c:v>19.3</c:v>
                </c:pt>
                <c:pt idx="93">
                  <c:v>19.1</c:v>
                </c:pt>
                <c:pt idx="94">
                  <c:v>19</c:v>
                </c:pt>
                <c:pt idx="95">
                  <c:v>18.9</c:v>
                </c:pt>
                <c:pt idx="96">
                  <c:v>18.7</c:v>
                </c:pt>
                <c:pt idx="97">
                  <c:v>18.5</c:v>
                </c:pt>
                <c:pt idx="98">
                  <c:v>18.4</c:v>
                </c:pt>
                <c:pt idx="99">
                  <c:v>18.3</c:v>
                </c:pt>
                <c:pt idx="100">
                  <c:v>18.1</c:v>
                </c:pt>
                <c:pt idx="101">
                  <c:v>18</c:v>
                </c:pt>
                <c:pt idx="102">
                  <c:v>18.1</c:v>
                </c:pt>
                <c:pt idx="103">
                  <c:v>18.1</c:v>
                </c:pt>
                <c:pt idx="104">
                  <c:v>18</c:v>
                </c:pt>
                <c:pt idx="105">
                  <c:v>18.1</c:v>
                </c:pt>
                <c:pt idx="106">
                  <c:v>18</c:v>
                </c:pt>
                <c:pt idx="107">
                  <c:v>18.1</c:v>
                </c:pt>
                <c:pt idx="108">
                  <c:v>18.2</c:v>
                </c:pt>
                <c:pt idx="109">
                  <c:v>18.1</c:v>
                </c:pt>
                <c:pt idx="110">
                  <c:v>18.1</c:v>
                </c:pt>
                <c:pt idx="111">
                  <c:v>18.1</c:v>
                </c:pt>
                <c:pt idx="112">
                  <c:v>18.1</c:v>
                </c:pt>
                <c:pt idx="113">
                  <c:v>18.1</c:v>
                </c:pt>
                <c:pt idx="114">
                  <c:v>18.2</c:v>
                </c:pt>
                <c:pt idx="115">
                  <c:v>18.2</c:v>
                </c:pt>
                <c:pt idx="116">
                  <c:v>18.3</c:v>
                </c:pt>
                <c:pt idx="117">
                  <c:v>18.3</c:v>
                </c:pt>
                <c:pt idx="118">
                  <c:v>18.4</c:v>
                </c:pt>
                <c:pt idx="119">
                  <c:v>18.5</c:v>
                </c:pt>
                <c:pt idx="120">
                  <c:v>18.5</c:v>
                </c:pt>
                <c:pt idx="121">
                  <c:v>18.4</c:v>
                </c:pt>
                <c:pt idx="122">
                  <c:v>18.4</c:v>
                </c:pt>
                <c:pt idx="123">
                  <c:v>18.4</c:v>
                </c:pt>
                <c:pt idx="124">
                  <c:v>18.4</c:v>
                </c:pt>
                <c:pt idx="125">
                  <c:v>18.3</c:v>
                </c:pt>
                <c:pt idx="126">
                  <c:v>18.2</c:v>
                </c:pt>
                <c:pt idx="127">
                  <c:v>18.3</c:v>
                </c:pt>
                <c:pt idx="128">
                  <c:v>18.5</c:v>
                </c:pt>
                <c:pt idx="129">
                  <c:v>18.6</c:v>
                </c:pt>
                <c:pt idx="130">
                  <c:v>18.5</c:v>
                </c:pt>
                <c:pt idx="131">
                  <c:v>18.5</c:v>
                </c:pt>
                <c:pt idx="132">
                  <c:v>18.5</c:v>
                </c:pt>
                <c:pt idx="133">
                  <c:v>18.4</c:v>
                </c:pt>
                <c:pt idx="134">
                  <c:v>18.3</c:v>
                </c:pt>
                <c:pt idx="135">
                  <c:v>18.3</c:v>
                </c:pt>
                <c:pt idx="136">
                  <c:v>18.3</c:v>
                </c:pt>
                <c:pt idx="137">
                  <c:v>18.4</c:v>
                </c:pt>
                <c:pt idx="138">
                  <c:v>18.4</c:v>
                </c:pt>
                <c:pt idx="139">
                  <c:v>18.4</c:v>
                </c:pt>
                <c:pt idx="140">
                  <c:v>18.4</c:v>
                </c:pt>
                <c:pt idx="141">
                  <c:v>18.3</c:v>
                </c:pt>
                <c:pt idx="142">
                  <c:v>18.1</c:v>
                </c:pt>
                <c:pt idx="143">
                  <c:v>17.9</c:v>
                </c:pt>
                <c:pt idx="144">
                  <c:v>17.7</c:v>
                </c:pt>
                <c:pt idx="145">
                  <c:v>17.6</c:v>
                </c:pt>
                <c:pt idx="146">
                  <c:v>17.4</c:v>
                </c:pt>
                <c:pt idx="147">
                  <c:v>17.3</c:v>
                </c:pt>
                <c:pt idx="148">
                  <c:v>17.2</c:v>
                </c:pt>
                <c:pt idx="149">
                  <c:v>17.1</c:v>
                </c:pt>
                <c:pt idx="150">
                  <c:v>17</c:v>
                </c:pt>
                <c:pt idx="151">
                  <c:v>16.7</c:v>
                </c:pt>
                <c:pt idx="152">
                  <c:v>16.6</c:v>
                </c:pt>
                <c:pt idx="153">
                  <c:v>16.4</c:v>
                </c:pt>
                <c:pt idx="154">
                  <c:v>16.3</c:v>
                </c:pt>
                <c:pt idx="155">
                  <c:v>16.1</c:v>
                </c:pt>
                <c:pt idx="156">
                  <c:v>16</c:v>
                </c:pt>
                <c:pt idx="157">
                  <c:v>15.8</c:v>
                </c:pt>
                <c:pt idx="158">
                  <c:v>15.7</c:v>
                </c:pt>
                <c:pt idx="159">
                  <c:v>15.6</c:v>
                </c:pt>
                <c:pt idx="160">
                  <c:v>15.5</c:v>
                </c:pt>
                <c:pt idx="161">
                  <c:v>15.3</c:v>
                </c:pt>
                <c:pt idx="162">
                  <c:v>15.2</c:v>
                </c:pt>
                <c:pt idx="163">
                  <c:v>15.1</c:v>
                </c:pt>
                <c:pt idx="164">
                  <c:v>15</c:v>
                </c:pt>
                <c:pt idx="165">
                  <c:v>14.8</c:v>
                </c:pt>
                <c:pt idx="166">
                  <c:v>14.7</c:v>
                </c:pt>
                <c:pt idx="167">
                  <c:v>14.6</c:v>
                </c:pt>
                <c:pt idx="168">
                  <c:v>14.5</c:v>
                </c:pt>
                <c:pt idx="169">
                  <c:v>14.4</c:v>
                </c:pt>
                <c:pt idx="170">
                  <c:v>14.3</c:v>
                </c:pt>
                <c:pt idx="171">
                  <c:v>14.2</c:v>
                </c:pt>
                <c:pt idx="172">
                  <c:v>14.1</c:v>
                </c:pt>
                <c:pt idx="173">
                  <c:v>14</c:v>
                </c:pt>
                <c:pt idx="174">
                  <c:v>13.9</c:v>
                </c:pt>
                <c:pt idx="175">
                  <c:v>13.8</c:v>
                </c:pt>
                <c:pt idx="176">
                  <c:v>13.8</c:v>
                </c:pt>
                <c:pt idx="177">
                  <c:v>13.7</c:v>
                </c:pt>
                <c:pt idx="178">
                  <c:v>13.6</c:v>
                </c:pt>
                <c:pt idx="179">
                  <c:v>13.4</c:v>
                </c:pt>
                <c:pt idx="180">
                  <c:v>13.3</c:v>
                </c:pt>
                <c:pt idx="181">
                  <c:v>13.3</c:v>
                </c:pt>
                <c:pt idx="182">
                  <c:v>13.2</c:v>
                </c:pt>
                <c:pt idx="183">
                  <c:v>13.1</c:v>
                </c:pt>
                <c:pt idx="184">
                  <c:v>12.9</c:v>
                </c:pt>
                <c:pt idx="185">
                  <c:v>12.8</c:v>
                </c:pt>
                <c:pt idx="186">
                  <c:v>12.6</c:v>
                </c:pt>
                <c:pt idx="187">
                  <c:v>12.4</c:v>
                </c:pt>
                <c:pt idx="188">
                  <c:v>12.3</c:v>
                </c:pt>
                <c:pt idx="189">
                  <c:v>12.2</c:v>
                </c:pt>
                <c:pt idx="190">
                  <c:v>12.2</c:v>
                </c:pt>
                <c:pt idx="191">
                  <c:v>12.2</c:v>
                </c:pt>
                <c:pt idx="192">
                  <c:v>12.2</c:v>
                </c:pt>
                <c:pt idx="193">
                  <c:v>12.2</c:v>
                </c:pt>
                <c:pt idx="194">
                  <c:v>12.1</c:v>
                </c:pt>
                <c:pt idx="195">
                  <c:v>11.9</c:v>
                </c:pt>
                <c:pt idx="196">
                  <c:v>11.8</c:v>
                </c:pt>
                <c:pt idx="197">
                  <c:v>11.9</c:v>
                </c:pt>
                <c:pt idx="198">
                  <c:v>11.9</c:v>
                </c:pt>
                <c:pt idx="199">
                  <c:v>12</c:v>
                </c:pt>
                <c:pt idx="200">
                  <c:v>12.1</c:v>
                </c:pt>
                <c:pt idx="201">
                  <c:v>12.2</c:v>
                </c:pt>
                <c:pt idx="202">
                  <c:v>12</c:v>
                </c:pt>
                <c:pt idx="203">
                  <c:v>12</c:v>
                </c:pt>
                <c:pt idx="204">
                  <c:v>11.9</c:v>
                </c:pt>
                <c:pt idx="205">
                  <c:v>11.8</c:v>
                </c:pt>
                <c:pt idx="206">
                  <c:v>11.7</c:v>
                </c:pt>
                <c:pt idx="207">
                  <c:v>11.7</c:v>
                </c:pt>
                <c:pt idx="208">
                  <c:v>11.6</c:v>
                </c:pt>
                <c:pt idx="209">
                  <c:v>11.4</c:v>
                </c:pt>
                <c:pt idx="210">
                  <c:v>11.2</c:v>
                </c:pt>
                <c:pt idx="211">
                  <c:v>11</c:v>
                </c:pt>
                <c:pt idx="212">
                  <c:v>11</c:v>
                </c:pt>
                <c:pt idx="213">
                  <c:v>10.9</c:v>
                </c:pt>
                <c:pt idx="214">
                  <c:v>10.9</c:v>
                </c:pt>
                <c:pt idx="215">
                  <c:v>10.9</c:v>
                </c:pt>
                <c:pt idx="216">
                  <c:v>10.8</c:v>
                </c:pt>
                <c:pt idx="217">
                  <c:v>10.7</c:v>
                </c:pt>
                <c:pt idx="218">
                  <c:v>10.6</c:v>
                </c:pt>
                <c:pt idx="219">
                  <c:v>10.5</c:v>
                </c:pt>
                <c:pt idx="220">
                  <c:v>10.5</c:v>
                </c:pt>
                <c:pt idx="221">
                  <c:v>10.4</c:v>
                </c:pt>
                <c:pt idx="222">
                  <c:v>10.6</c:v>
                </c:pt>
                <c:pt idx="223">
                  <c:v>10.7</c:v>
                </c:pt>
                <c:pt idx="224">
                  <c:v>10.9</c:v>
                </c:pt>
                <c:pt idx="225">
                  <c:v>11</c:v>
                </c:pt>
                <c:pt idx="226">
                  <c:v>10.9</c:v>
                </c:pt>
                <c:pt idx="227">
                  <c:v>10.8</c:v>
                </c:pt>
                <c:pt idx="228">
                  <c:v>10.9</c:v>
                </c:pt>
                <c:pt idx="229">
                  <c:v>10.9</c:v>
                </c:pt>
                <c:pt idx="230">
                  <c:v>11</c:v>
                </c:pt>
                <c:pt idx="231">
                  <c:v>11.1</c:v>
                </c:pt>
                <c:pt idx="232">
                  <c:v>11.1</c:v>
                </c:pt>
                <c:pt idx="233">
                  <c:v>10.9</c:v>
                </c:pt>
                <c:pt idx="234">
                  <c:v>11</c:v>
                </c:pt>
                <c:pt idx="235">
                  <c:v>11</c:v>
                </c:pt>
                <c:pt idx="236">
                  <c:v>10.7</c:v>
                </c:pt>
              </c:numCache>
            </c:numRef>
          </c:xVal>
          <c:yVal>
            <c:numRef>
              <c:f>Data!$U$156:$U$392</c:f>
              <c:numCache>
                <c:ptCount val="237"/>
                <c:pt idx="0">
                  <c:v>59.822818406791825</c:v>
                </c:pt>
                <c:pt idx="1">
                  <c:v>68.05596539493918</c:v>
                </c:pt>
                <c:pt idx="2">
                  <c:v>103.5518103865878</c:v>
                </c:pt>
                <c:pt idx="3">
                  <c:v>131.72610611473817</c:v>
                </c:pt>
                <c:pt idx="4">
                  <c:v>162.49537678722905</c:v>
                </c:pt>
                <c:pt idx="5">
                  <c:v>190.03476138492255</c:v>
                </c:pt>
                <c:pt idx="6">
                  <c:v>210.12092648264226</c:v>
                </c:pt>
                <c:pt idx="7">
                  <c:v>233.6163583271027</c:v>
                </c:pt>
                <c:pt idx="8">
                  <c:v>262.2361886490015</c:v>
                </c:pt>
                <c:pt idx="9">
                  <c:v>287.5711560444536</c:v>
                </c:pt>
                <c:pt idx="10">
                  <c:v>317.2266437150654</c:v>
                </c:pt>
                <c:pt idx="11">
                  <c:v>335.92158920690645</c:v>
                </c:pt>
                <c:pt idx="12">
                  <c:v>358.923059368249</c:v>
                </c:pt>
                <c:pt idx="13">
                  <c:v>382.84392348358165</c:v>
                </c:pt>
                <c:pt idx="14">
                  <c:v>408.5501189333762</c:v>
                </c:pt>
                <c:pt idx="15">
                  <c:v>423.15236457088406</c:v>
                </c:pt>
                <c:pt idx="16">
                  <c:v>450.7087980208471</c:v>
                </c:pt>
                <c:pt idx="17">
                  <c:v>470.5716208193883</c:v>
                </c:pt>
                <c:pt idx="18">
                  <c:v>489.6154038124812</c:v>
                </c:pt>
                <c:pt idx="19">
                  <c:v>513.0471680191341</c:v>
                </c:pt>
                <c:pt idx="20">
                  <c:v>536.54523820249</c:v>
                </c:pt>
                <c:pt idx="21">
                  <c:v>563.6067593963166</c:v>
                </c:pt>
                <c:pt idx="22">
                  <c:v>582.8653522773259</c:v>
                </c:pt>
                <c:pt idx="23">
                  <c:v>607.4410639488929</c:v>
                </c:pt>
                <c:pt idx="24">
                  <c:v>629.4452937199276</c:v>
                </c:pt>
                <c:pt idx="25">
                  <c:v>650.6243522705668</c:v>
                </c:pt>
                <c:pt idx="26">
                  <c:v>670.0860560955969</c:v>
                </c:pt>
                <c:pt idx="27">
                  <c:v>691.3691554148543</c:v>
                </c:pt>
                <c:pt idx="28">
                  <c:v>709.1468358765146</c:v>
                </c:pt>
                <c:pt idx="29">
                  <c:v>726.0709582344102</c:v>
                </c:pt>
                <c:pt idx="30">
                  <c:v>742.1362174043402</c:v>
                </c:pt>
                <c:pt idx="31">
                  <c:v>759.1277774837747</c:v>
                </c:pt>
                <c:pt idx="32">
                  <c:v>774.3602795510544</c:v>
                </c:pt>
                <c:pt idx="33">
                  <c:v>789.6207749895871</c:v>
                </c:pt>
                <c:pt idx="34">
                  <c:v>806.7098767227512</c:v>
                </c:pt>
                <c:pt idx="35">
                  <c:v>817.5211418350041</c:v>
                </c:pt>
                <c:pt idx="36">
                  <c:v>826.5412941145064</c:v>
                </c:pt>
                <c:pt idx="37">
                  <c:v>844.6110463693476</c:v>
                </c:pt>
                <c:pt idx="38">
                  <c:v>861.8138084578397</c:v>
                </c:pt>
                <c:pt idx="39">
                  <c:v>873.6046867248031</c:v>
                </c:pt>
                <c:pt idx="40">
                  <c:v>885.4123308073597</c:v>
                </c:pt>
                <c:pt idx="41">
                  <c:v>907.2552667828606</c:v>
                </c:pt>
                <c:pt idx="42">
                  <c:v>918.1983187139945</c:v>
                </c:pt>
                <c:pt idx="43">
                  <c:v>925.5017064952447</c:v>
                </c:pt>
                <c:pt idx="44">
                  <c:v>942.8730396750823</c:v>
                </c:pt>
                <c:pt idx="45">
                  <c:v>952.0304638188311</c:v>
                </c:pt>
                <c:pt idx="46">
                  <c:v>944.7037167927256</c:v>
                </c:pt>
                <c:pt idx="47">
                  <c:v>950.198170922607</c:v>
                </c:pt>
                <c:pt idx="48">
                  <c:v>955.6962629610262</c:v>
                </c:pt>
                <c:pt idx="49">
                  <c:v>964.8678470301179</c:v>
                </c:pt>
                <c:pt idx="50">
                  <c:v>968.5393189024624</c:v>
                </c:pt>
                <c:pt idx="51">
                  <c:v>963.9502326447425</c:v>
                </c:pt>
                <c:pt idx="52">
                  <c:v>966.7033800552738</c:v>
                </c:pt>
                <c:pt idx="53">
                  <c:v>979.5634843078685</c:v>
                </c:pt>
                <c:pt idx="54">
                  <c:v>996.1272225896794</c:v>
                </c:pt>
                <c:pt idx="55">
                  <c:v>1018.263727193709</c:v>
                </c:pt>
                <c:pt idx="56">
                  <c:v>1029.3541480368824</c:v>
                </c:pt>
                <c:pt idx="57">
                  <c:v>1053.4343272659412</c:v>
                </c:pt>
                <c:pt idx="58">
                  <c:v>1074.7943884262943</c:v>
                </c:pt>
                <c:pt idx="59">
                  <c:v>1094.345154653642</c:v>
                </c:pt>
                <c:pt idx="60">
                  <c:v>1110.205748579852</c:v>
                </c:pt>
                <c:pt idx="61">
                  <c:v>1129.8401639438787</c:v>
                </c:pt>
                <c:pt idx="62">
                  <c:v>1146.7066925021668</c:v>
                </c:pt>
                <c:pt idx="63">
                  <c:v>1160.7883498905805</c:v>
                </c:pt>
                <c:pt idx="64">
                  <c:v>1181.484738782879</c:v>
                </c:pt>
                <c:pt idx="65">
                  <c:v>1198.4565994309307</c:v>
                </c:pt>
                <c:pt idx="66">
                  <c:v>1214.5174922383756</c:v>
                </c:pt>
                <c:pt idx="67">
                  <c:v>1233.4525166826522</c:v>
                </c:pt>
                <c:pt idx="68">
                  <c:v>1255.2813059320792</c:v>
                </c:pt>
                <c:pt idx="69">
                  <c:v>1271.4525892745462</c:v>
                </c:pt>
                <c:pt idx="70">
                  <c:v>1291.472457626164</c:v>
                </c:pt>
                <c:pt idx="71">
                  <c:v>1305.8019717462946</c:v>
                </c:pt>
                <c:pt idx="72">
                  <c:v>1322.0720366900832</c:v>
                </c:pt>
                <c:pt idx="73">
                  <c:v>1338.3740424250868</c:v>
                </c:pt>
                <c:pt idx="74">
                  <c:v>1351.8232956204977</c:v>
                </c:pt>
                <c:pt idx="75">
                  <c:v>1362.4058684588906</c:v>
                </c:pt>
                <c:pt idx="76">
                  <c:v>1374.9299578259095</c:v>
                </c:pt>
                <c:pt idx="77">
                  <c:v>1387.4729646650283</c:v>
                </c:pt>
                <c:pt idx="78">
                  <c:v>1402.9365657296285</c:v>
                </c:pt>
                <c:pt idx="79">
                  <c:v>1414.5531934650928</c:v>
                </c:pt>
                <c:pt idx="80">
                  <c:v>1427.1562392368346</c:v>
                </c:pt>
                <c:pt idx="81">
                  <c:v>1439.7784419402399</c:v>
                </c:pt>
                <c:pt idx="82">
                  <c:v>1458.2608575908675</c:v>
                </c:pt>
                <c:pt idx="83">
                  <c:v>1473.8569675812282</c:v>
                </c:pt>
                <c:pt idx="84">
                  <c:v>1485.573303030375</c:v>
                </c:pt>
                <c:pt idx="85">
                  <c:v>1499.263287196536</c:v>
                </c:pt>
                <c:pt idx="86">
                  <c:v>1512.9758780936888</c:v>
                </c:pt>
                <c:pt idx="87">
                  <c:v>1530.639690556057</c:v>
                </c:pt>
                <c:pt idx="88">
                  <c:v>1536.5359876359812</c:v>
                </c:pt>
                <c:pt idx="89">
                  <c:v>1553.2649348503132</c:v>
                </c:pt>
                <c:pt idx="90">
                  <c:v>1566.0804378196692</c:v>
                </c:pt>
                <c:pt idx="91">
                  <c:v>1583.8576954056389</c:v>
                </c:pt>
                <c:pt idx="92">
                  <c:v>1597.7108110122044</c:v>
                </c:pt>
                <c:pt idx="93">
                  <c:v>1612.5791254087835</c:v>
                </c:pt>
                <c:pt idx="94">
                  <c:v>1627.4741094418885</c:v>
                </c:pt>
                <c:pt idx="95">
                  <c:v>1643.3915962795606</c:v>
                </c:pt>
                <c:pt idx="96">
                  <c:v>1659.339653270375</c:v>
                </c:pt>
                <c:pt idx="97">
                  <c:v>1676.318091240528</c:v>
                </c:pt>
                <c:pt idx="98">
                  <c:v>1688.3238061588024</c:v>
                </c:pt>
                <c:pt idx="99">
                  <c:v>1706.3649870266897</c:v>
                </c:pt>
                <c:pt idx="100">
                  <c:v>1723.4399459699716</c:v>
                </c:pt>
                <c:pt idx="101">
                  <c:v>1735.5140322440452</c:v>
                </c:pt>
                <c:pt idx="102">
                  <c:v>1733.5004649761775</c:v>
                </c:pt>
                <c:pt idx="103">
                  <c:v>1738.5352989217258</c:v>
                </c:pt>
                <c:pt idx="104">
                  <c:v>1747.6057000114386</c:v>
                </c:pt>
                <c:pt idx="105">
                  <c:v>1748.6141342068615</c:v>
                </c:pt>
                <c:pt idx="106">
                  <c:v>1750.6313700656813</c:v>
                </c:pt>
                <c:pt idx="107">
                  <c:v>1749.6226908816905</c:v>
                </c:pt>
                <c:pt idx="108">
                  <c:v>1749.6226908816905</c:v>
                </c:pt>
                <c:pt idx="109">
                  <c:v>1749.6226908816905</c:v>
                </c:pt>
                <c:pt idx="110">
                  <c:v>1748.6141342068615</c:v>
                </c:pt>
                <c:pt idx="111">
                  <c:v>1749.6226908816905</c:v>
                </c:pt>
                <c:pt idx="112">
                  <c:v>1750.6313700656813</c:v>
                </c:pt>
                <c:pt idx="113">
                  <c:v>1749.6226908816905</c:v>
                </c:pt>
                <c:pt idx="114">
                  <c:v>1744.5811320042264</c:v>
                </c:pt>
                <c:pt idx="115">
                  <c:v>1743.5731874290977</c:v>
                </c:pt>
                <c:pt idx="116">
                  <c:v>1742.5653651847624</c:v>
                </c:pt>
                <c:pt idx="117">
                  <c:v>1735.5140322440452</c:v>
                </c:pt>
                <c:pt idx="118">
                  <c:v>1733.5004649761775</c:v>
                </c:pt>
                <c:pt idx="119">
                  <c:v>1726.4568220692777</c:v>
                </c:pt>
                <c:pt idx="120">
                  <c:v>1720.4241655220794</c:v>
                </c:pt>
                <c:pt idx="121">
                  <c:v>1721.4293039814568</c:v>
                </c:pt>
                <c:pt idx="122">
                  <c:v>1720.4241655220794</c:v>
                </c:pt>
                <c:pt idx="123">
                  <c:v>1719.4191487133496</c:v>
                </c:pt>
                <c:pt idx="124">
                  <c:v>1723.4399459699716</c:v>
                </c:pt>
                <c:pt idx="125">
                  <c:v>1729.4747946163995</c:v>
                </c:pt>
                <c:pt idx="126">
                  <c:v>1729.4747946163995</c:v>
                </c:pt>
                <c:pt idx="127">
                  <c:v>1719.4191487133496</c:v>
                </c:pt>
                <c:pt idx="128">
                  <c:v>1706.3649870266897</c:v>
                </c:pt>
                <c:pt idx="129">
                  <c:v>1704.3584746641427</c:v>
                </c:pt>
                <c:pt idx="130">
                  <c:v>1708.3719843469128</c:v>
                </c:pt>
                <c:pt idx="131">
                  <c:v>1704.3584746641427</c:v>
                </c:pt>
                <c:pt idx="132">
                  <c:v>1709.3756649394209</c:v>
                </c:pt>
                <c:pt idx="133">
                  <c:v>1710.3794668592886</c:v>
                </c:pt>
                <c:pt idx="134">
                  <c:v>1716.4048278966577</c:v>
                </c:pt>
                <c:pt idx="135">
                  <c:v>1718.4142535258216</c:v>
                </c:pt>
                <c:pt idx="136">
                  <c:v>1713.391600876476</c:v>
                </c:pt>
                <c:pt idx="137">
                  <c:v>1710.3794668592886</c:v>
                </c:pt>
                <c:pt idx="138">
                  <c:v>1706.3649870266897</c:v>
                </c:pt>
                <c:pt idx="139">
                  <c:v>1710.3794668592886</c:v>
                </c:pt>
                <c:pt idx="140">
                  <c:v>1715.4002973961879</c:v>
                </c:pt>
                <c:pt idx="141">
                  <c:v>1728.468681890627</c:v>
                </c:pt>
                <c:pt idx="142">
                  <c:v>1742.5653651847624</c:v>
                </c:pt>
                <c:pt idx="143">
                  <c:v>1759.7150005488654</c:v>
                </c:pt>
                <c:pt idx="144">
                  <c:v>1771.841985357686</c:v>
                </c:pt>
                <c:pt idx="145">
                  <c:v>1788.0388967407068</c:v>
                </c:pt>
                <c:pt idx="146">
                  <c:v>1800.2073464043299</c:v>
                </c:pt>
                <c:pt idx="147">
                  <c:v>1813.4099869689278</c:v>
                </c:pt>
                <c:pt idx="148">
                  <c:v>1824.5978709678598</c:v>
                </c:pt>
                <c:pt idx="149">
                  <c:v>1837.8393785680469</c:v>
                </c:pt>
                <c:pt idx="150">
                  <c:v>1856.208702108502</c:v>
                </c:pt>
                <c:pt idx="151">
                  <c:v>1871.5475736061958</c:v>
                </c:pt>
                <c:pt idx="152">
                  <c:v>1889.9916982540344</c:v>
                </c:pt>
                <c:pt idx="153">
                  <c:v>1905.3931580730928</c:v>
                </c:pt>
                <c:pt idx="154">
                  <c:v>1918.7642351970633</c:v>
                </c:pt>
                <c:pt idx="155">
                  <c:v>1935.2505567746384</c:v>
                </c:pt>
                <c:pt idx="156">
                  <c:v>1949.7029869777277</c:v>
                </c:pt>
                <c:pt idx="157">
                  <c:v>1963.1456607104772</c:v>
                </c:pt>
                <c:pt idx="158">
                  <c:v>1976.6101311173786</c:v>
                </c:pt>
                <c:pt idx="159">
                  <c:v>1988.0202216131122</c:v>
                </c:pt>
                <c:pt idx="160">
                  <c:v>2005.6848936469742</c:v>
                </c:pt>
                <c:pt idx="161">
                  <c:v>2016.093457772338</c:v>
                </c:pt>
                <c:pt idx="162">
                  <c:v>2030.687400671051</c:v>
                </c:pt>
                <c:pt idx="163">
                  <c:v>2042.1720903865375</c:v>
                </c:pt>
                <c:pt idx="164">
                  <c:v>2052.6265187748268</c:v>
                </c:pt>
                <c:pt idx="165">
                  <c:v>2065.1892312646924</c:v>
                </c:pt>
                <c:pt idx="166">
                  <c:v>2074.6237538156306</c:v>
                </c:pt>
                <c:pt idx="167">
                  <c:v>2087.219814436369</c:v>
                </c:pt>
                <c:pt idx="168">
                  <c:v>2097.7311466905344</c:v>
                </c:pt>
                <c:pt idx="169">
                  <c:v>2107.2027353668605</c:v>
                </c:pt>
                <c:pt idx="170">
                  <c:v>2121.9578248192806</c:v>
                </c:pt>
                <c:pt idx="171">
                  <c:v>2134.625945311259</c:v>
                </c:pt>
                <c:pt idx="172">
                  <c:v>2147.31342122786</c:v>
                </c:pt>
                <c:pt idx="173">
                  <c:v>2157.9011459466747</c:v>
                </c:pt>
                <c:pt idx="174">
                  <c:v>2170.6242608544944</c:v>
                </c:pt>
                <c:pt idx="175">
                  <c:v>2180.1794063629195</c:v>
                </c:pt>
                <c:pt idx="176">
                  <c:v>2192.9367275846603</c:v>
                </c:pt>
                <c:pt idx="177">
                  <c:v>2207.8450823466956</c:v>
                </c:pt>
                <c:pt idx="178">
                  <c:v>2216.376174785244</c:v>
                </c:pt>
                <c:pt idx="179">
                  <c:v>2233.4646981087335</c:v>
                </c:pt>
                <c:pt idx="180">
                  <c:v>2247.3750638171014</c:v>
                </c:pt>
                <c:pt idx="181">
                  <c:v>2261.3087705824532</c:v>
                </c:pt>
                <c:pt idx="182">
                  <c:v>2275.2658968672526</c:v>
                </c:pt>
                <c:pt idx="183">
                  <c:v>2290.322929772355</c:v>
                </c:pt>
                <c:pt idx="184">
                  <c:v>2309.7221760637517</c:v>
                </c:pt>
                <c:pt idx="185">
                  <c:v>2315.118908152058</c:v>
                </c:pt>
                <c:pt idx="186">
                  <c:v>2329.1668479765863</c:v>
                </c:pt>
                <c:pt idx="187">
                  <c:v>2341.072156642361</c:v>
                </c:pt>
                <c:pt idx="188">
                  <c:v>2361.6761601700323</c:v>
                </c:pt>
                <c:pt idx="189">
                  <c:v>2384.5086431392</c:v>
                </c:pt>
                <c:pt idx="190">
                  <c:v>2389.954214435412</c:v>
                </c:pt>
                <c:pt idx="191">
                  <c:v>2408.4959143074652</c:v>
                </c:pt>
                <c:pt idx="192">
                  <c:v>2408.4959143074652</c:v>
                </c:pt>
                <c:pt idx="193">
                  <c:v>2416.1427818614616</c:v>
                </c:pt>
                <c:pt idx="194">
                  <c:v>2427.0791081781535</c:v>
                </c:pt>
                <c:pt idx="195">
                  <c:v>2439.1257261948754</c:v>
                </c:pt>
                <c:pt idx="196">
                  <c:v>2450.0923830608695</c:v>
                </c:pt>
                <c:pt idx="197">
                  <c:v>2452.2874534865523</c:v>
                </c:pt>
                <c:pt idx="198">
                  <c:v>2475.370793364033</c:v>
                </c:pt>
                <c:pt idx="199">
                  <c:v>2484.1813526754445</c:v>
                </c:pt>
                <c:pt idx="200">
                  <c:v>2494.1044186306203</c:v>
                </c:pt>
                <c:pt idx="201">
                  <c:v>2490.7954122620677</c:v>
                </c:pt>
                <c:pt idx="202">
                  <c:v>2510.6692582987785</c:v>
                </c:pt>
                <c:pt idx="203">
                  <c:v>2515.0921352992113</c:v>
                </c:pt>
                <c:pt idx="204">
                  <c:v>2520.624046350509</c:v>
                </c:pt>
                <c:pt idx="205">
                  <c:v>2533.9156880390697</c:v>
                </c:pt>
                <c:pt idx="206">
                  <c:v>2542.788616755058</c:v>
                </c:pt>
                <c:pt idx="207">
                  <c:v>2553.8931267971343</c:v>
                </c:pt>
                <c:pt idx="208">
                  <c:v>2568.3512256529434</c:v>
                </c:pt>
                <c:pt idx="209">
                  <c:v>2583.9496898139823</c:v>
                </c:pt>
                <c:pt idx="210">
                  <c:v>2599.577509886708</c:v>
                </c:pt>
                <c:pt idx="211">
                  <c:v>2618.5937737806426</c:v>
                </c:pt>
                <c:pt idx="212">
                  <c:v>2629.800187589388</c:v>
                </c:pt>
                <c:pt idx="213">
                  <c:v>2647.7619658447243</c:v>
                </c:pt>
                <c:pt idx="214">
                  <c:v>2647.7619658447243</c:v>
                </c:pt>
                <c:pt idx="215">
                  <c:v>2652.258487612641</c:v>
                </c:pt>
                <c:pt idx="216">
                  <c:v>2662.384572784247</c:v>
                </c:pt>
                <c:pt idx="217">
                  <c:v>2671.3959153636474</c:v>
                </c:pt>
                <c:pt idx="218">
                  <c:v>2686.0602359355967</c:v>
                </c:pt>
                <c:pt idx="219">
                  <c:v>2690.577549454859</c:v>
                </c:pt>
                <c:pt idx="220">
                  <c:v>2699.619555381057</c:v>
                </c:pt>
                <c:pt idx="221">
                  <c:v>2700.7504987089196</c:v>
                </c:pt>
                <c:pt idx="222">
                  <c:v>2692.8371280734273</c:v>
                </c:pt>
                <c:pt idx="223">
                  <c:v>2686.0602359355967</c:v>
                </c:pt>
                <c:pt idx="224">
                  <c:v>2671.3959153636474</c:v>
                </c:pt>
                <c:pt idx="225">
                  <c:v>2664.6364918141844</c:v>
                </c:pt>
                <c:pt idx="226">
                  <c:v>2674.777691574914</c:v>
                </c:pt>
                <c:pt idx="227">
                  <c:v>2672.5230210826485</c:v>
                </c:pt>
                <c:pt idx="228">
                  <c:v>2662.384572784247</c:v>
                </c:pt>
                <c:pt idx="229">
                  <c:v>2664.6364918141844</c:v>
                </c:pt>
                <c:pt idx="230">
                  <c:v>2668.0155158168614</c:v>
                </c:pt>
                <c:pt idx="231">
                  <c:v>2655.632477516985</c:v>
                </c:pt>
                <c:pt idx="232">
                  <c:v>2662.384572784247</c:v>
                </c:pt>
                <c:pt idx="233">
                  <c:v>2664.6364918141844</c:v>
                </c:pt>
                <c:pt idx="234">
                  <c:v>2653.382998599803</c:v>
                </c:pt>
                <c:pt idx="235">
                  <c:v>2660.1332642786606</c:v>
                </c:pt>
                <c:pt idx="236">
                  <c:v>2675.9052564312888</c:v>
                </c:pt>
              </c:numCache>
            </c:numRef>
          </c:yVal>
          <c:smooth val="0"/>
        </c:ser>
        <c:axId val="2361929"/>
        <c:axId val="21257362"/>
      </c:scatterChart>
      <c:valAx>
        <c:axId val="2361929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in"/>
        <c:tickLblPos val="nextTo"/>
        <c:crossAx val="21257362"/>
        <c:crosses val="autoZero"/>
        <c:crossBetween val="midCat"/>
        <c:dispUnits/>
      </c:valAx>
      <c:valAx>
        <c:axId val="212573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in"/>
        <c:tickLblPos val="nextTo"/>
        <c:crossAx val="236192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NE-OPS 99/07/19 0105-0145 UT PNE016 Spiral (up)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Data!$O$156:$O$392</c:f>
              <c:numCache>
                <c:ptCount val="237"/>
                <c:pt idx="0">
                  <c:v>72.4</c:v>
                </c:pt>
                <c:pt idx="1">
                  <c:v>72.3</c:v>
                </c:pt>
                <c:pt idx="2">
                  <c:v>71.9</c:v>
                </c:pt>
                <c:pt idx="3">
                  <c:v>71.9</c:v>
                </c:pt>
                <c:pt idx="4">
                  <c:v>72.4</c:v>
                </c:pt>
                <c:pt idx="5">
                  <c:v>72.9</c:v>
                </c:pt>
                <c:pt idx="6">
                  <c:v>73.2</c:v>
                </c:pt>
                <c:pt idx="7">
                  <c:v>74</c:v>
                </c:pt>
                <c:pt idx="8">
                  <c:v>74</c:v>
                </c:pt>
                <c:pt idx="9">
                  <c:v>74</c:v>
                </c:pt>
                <c:pt idx="10">
                  <c:v>75.2</c:v>
                </c:pt>
                <c:pt idx="11">
                  <c:v>75.2</c:v>
                </c:pt>
                <c:pt idx="12">
                  <c:v>75.3</c:v>
                </c:pt>
                <c:pt idx="13">
                  <c:v>75.6</c:v>
                </c:pt>
                <c:pt idx="14">
                  <c:v>77.1</c:v>
                </c:pt>
                <c:pt idx="15">
                  <c:v>77.4</c:v>
                </c:pt>
                <c:pt idx="16">
                  <c:v>77.9</c:v>
                </c:pt>
                <c:pt idx="17">
                  <c:v>78.1</c:v>
                </c:pt>
                <c:pt idx="18">
                  <c:v>77.3</c:v>
                </c:pt>
                <c:pt idx="19">
                  <c:v>76.8</c:v>
                </c:pt>
                <c:pt idx="20">
                  <c:v>77.2</c:v>
                </c:pt>
                <c:pt idx="21">
                  <c:v>76.3</c:v>
                </c:pt>
                <c:pt idx="22">
                  <c:v>76.5</c:v>
                </c:pt>
                <c:pt idx="23">
                  <c:v>72.8</c:v>
                </c:pt>
                <c:pt idx="24">
                  <c:v>69.8</c:v>
                </c:pt>
                <c:pt idx="25">
                  <c:v>68.7</c:v>
                </c:pt>
                <c:pt idx="26">
                  <c:v>69.5</c:v>
                </c:pt>
                <c:pt idx="27">
                  <c:v>69.4</c:v>
                </c:pt>
                <c:pt idx="28">
                  <c:v>69.6</c:v>
                </c:pt>
                <c:pt idx="29">
                  <c:v>69.8</c:v>
                </c:pt>
                <c:pt idx="30">
                  <c:v>69.7</c:v>
                </c:pt>
                <c:pt idx="31">
                  <c:v>69.6</c:v>
                </c:pt>
                <c:pt idx="32">
                  <c:v>69.8</c:v>
                </c:pt>
                <c:pt idx="33">
                  <c:v>69.8</c:v>
                </c:pt>
                <c:pt idx="34">
                  <c:v>69.9</c:v>
                </c:pt>
                <c:pt idx="35">
                  <c:v>70</c:v>
                </c:pt>
                <c:pt idx="36">
                  <c:v>70.4</c:v>
                </c:pt>
                <c:pt idx="37">
                  <c:v>70.4</c:v>
                </c:pt>
                <c:pt idx="38">
                  <c:v>70.9</c:v>
                </c:pt>
                <c:pt idx="39">
                  <c:v>71.2</c:v>
                </c:pt>
                <c:pt idx="40">
                  <c:v>71.2</c:v>
                </c:pt>
                <c:pt idx="41">
                  <c:v>68.7</c:v>
                </c:pt>
                <c:pt idx="42">
                  <c:v>68.6</c:v>
                </c:pt>
                <c:pt idx="43">
                  <c:v>71.7</c:v>
                </c:pt>
                <c:pt idx="44">
                  <c:v>72.6</c:v>
                </c:pt>
                <c:pt idx="45">
                  <c:v>72.8</c:v>
                </c:pt>
                <c:pt idx="46">
                  <c:v>72.4</c:v>
                </c:pt>
                <c:pt idx="47">
                  <c:v>72.3</c:v>
                </c:pt>
                <c:pt idx="48">
                  <c:v>72.8</c:v>
                </c:pt>
                <c:pt idx="49">
                  <c:v>72.8</c:v>
                </c:pt>
                <c:pt idx="50">
                  <c:v>73</c:v>
                </c:pt>
                <c:pt idx="51">
                  <c:v>70.4</c:v>
                </c:pt>
                <c:pt idx="52">
                  <c:v>70.6</c:v>
                </c:pt>
                <c:pt idx="53">
                  <c:v>72.9</c:v>
                </c:pt>
                <c:pt idx="54">
                  <c:v>73</c:v>
                </c:pt>
                <c:pt idx="55">
                  <c:v>73.3</c:v>
                </c:pt>
                <c:pt idx="56">
                  <c:v>73.9</c:v>
                </c:pt>
                <c:pt idx="57">
                  <c:v>74.3</c:v>
                </c:pt>
                <c:pt idx="58">
                  <c:v>74</c:v>
                </c:pt>
                <c:pt idx="59">
                  <c:v>73.7</c:v>
                </c:pt>
                <c:pt idx="60">
                  <c:v>73.9</c:v>
                </c:pt>
                <c:pt idx="61">
                  <c:v>74.1</c:v>
                </c:pt>
                <c:pt idx="62">
                  <c:v>74.6</c:v>
                </c:pt>
                <c:pt idx="63">
                  <c:v>74.9</c:v>
                </c:pt>
                <c:pt idx="64">
                  <c:v>75</c:v>
                </c:pt>
                <c:pt idx="65">
                  <c:v>74.9</c:v>
                </c:pt>
                <c:pt idx="66">
                  <c:v>74.8</c:v>
                </c:pt>
                <c:pt idx="67">
                  <c:v>75.1</c:v>
                </c:pt>
                <c:pt idx="68">
                  <c:v>75.4</c:v>
                </c:pt>
                <c:pt idx="69">
                  <c:v>75.9</c:v>
                </c:pt>
                <c:pt idx="70">
                  <c:v>76.2</c:v>
                </c:pt>
                <c:pt idx="71">
                  <c:v>76.8</c:v>
                </c:pt>
                <c:pt idx="72">
                  <c:v>77.1</c:v>
                </c:pt>
                <c:pt idx="73">
                  <c:v>77.6</c:v>
                </c:pt>
                <c:pt idx="74">
                  <c:v>78.2</c:v>
                </c:pt>
                <c:pt idx="75">
                  <c:v>78.5</c:v>
                </c:pt>
                <c:pt idx="76">
                  <c:v>78.9</c:v>
                </c:pt>
                <c:pt idx="77">
                  <c:v>79.4</c:v>
                </c:pt>
                <c:pt idx="78">
                  <c:v>79.5</c:v>
                </c:pt>
                <c:pt idx="79">
                  <c:v>79.8</c:v>
                </c:pt>
                <c:pt idx="80">
                  <c:v>80</c:v>
                </c:pt>
                <c:pt idx="81">
                  <c:v>80.5</c:v>
                </c:pt>
                <c:pt idx="82">
                  <c:v>80.8</c:v>
                </c:pt>
                <c:pt idx="83">
                  <c:v>81.1</c:v>
                </c:pt>
                <c:pt idx="84">
                  <c:v>81.8</c:v>
                </c:pt>
                <c:pt idx="85">
                  <c:v>82.4</c:v>
                </c:pt>
                <c:pt idx="86">
                  <c:v>83</c:v>
                </c:pt>
                <c:pt idx="87">
                  <c:v>83.7</c:v>
                </c:pt>
                <c:pt idx="88">
                  <c:v>84.3</c:v>
                </c:pt>
                <c:pt idx="89">
                  <c:v>84.6</c:v>
                </c:pt>
                <c:pt idx="90">
                  <c:v>85.1</c:v>
                </c:pt>
                <c:pt idx="91">
                  <c:v>85.4</c:v>
                </c:pt>
                <c:pt idx="92">
                  <c:v>85.9</c:v>
                </c:pt>
                <c:pt idx="93">
                  <c:v>86.6</c:v>
                </c:pt>
                <c:pt idx="94">
                  <c:v>87.1</c:v>
                </c:pt>
                <c:pt idx="95">
                  <c:v>87.4</c:v>
                </c:pt>
                <c:pt idx="96">
                  <c:v>87.6</c:v>
                </c:pt>
                <c:pt idx="97">
                  <c:v>88.9</c:v>
                </c:pt>
                <c:pt idx="98">
                  <c:v>90.2</c:v>
                </c:pt>
                <c:pt idx="99">
                  <c:v>91.2</c:v>
                </c:pt>
                <c:pt idx="100">
                  <c:v>91.6</c:v>
                </c:pt>
                <c:pt idx="101">
                  <c:v>92.3</c:v>
                </c:pt>
                <c:pt idx="102">
                  <c:v>92.7</c:v>
                </c:pt>
                <c:pt idx="103">
                  <c:v>93</c:v>
                </c:pt>
                <c:pt idx="104">
                  <c:v>93.5</c:v>
                </c:pt>
                <c:pt idx="105">
                  <c:v>93.5</c:v>
                </c:pt>
                <c:pt idx="106">
                  <c:v>93.4</c:v>
                </c:pt>
                <c:pt idx="107">
                  <c:v>93.9</c:v>
                </c:pt>
                <c:pt idx="108">
                  <c:v>90.2</c:v>
                </c:pt>
                <c:pt idx="109">
                  <c:v>92.7</c:v>
                </c:pt>
                <c:pt idx="110">
                  <c:v>92.5</c:v>
                </c:pt>
                <c:pt idx="111">
                  <c:v>92.5</c:v>
                </c:pt>
                <c:pt idx="112">
                  <c:v>92.5</c:v>
                </c:pt>
                <c:pt idx="113">
                  <c:v>92.4</c:v>
                </c:pt>
                <c:pt idx="114">
                  <c:v>92.8</c:v>
                </c:pt>
                <c:pt idx="115">
                  <c:v>92.7</c:v>
                </c:pt>
                <c:pt idx="116">
                  <c:v>92.4</c:v>
                </c:pt>
                <c:pt idx="117">
                  <c:v>92.5</c:v>
                </c:pt>
                <c:pt idx="118">
                  <c:v>92.2</c:v>
                </c:pt>
                <c:pt idx="119">
                  <c:v>91.8</c:v>
                </c:pt>
                <c:pt idx="120">
                  <c:v>91.7</c:v>
                </c:pt>
                <c:pt idx="121">
                  <c:v>92.1</c:v>
                </c:pt>
                <c:pt idx="122">
                  <c:v>92</c:v>
                </c:pt>
                <c:pt idx="123">
                  <c:v>92</c:v>
                </c:pt>
                <c:pt idx="124">
                  <c:v>91.9</c:v>
                </c:pt>
                <c:pt idx="125">
                  <c:v>92.1</c:v>
                </c:pt>
                <c:pt idx="126">
                  <c:v>91.9</c:v>
                </c:pt>
                <c:pt idx="127">
                  <c:v>91.6</c:v>
                </c:pt>
                <c:pt idx="128">
                  <c:v>91.3</c:v>
                </c:pt>
                <c:pt idx="129">
                  <c:v>91.3</c:v>
                </c:pt>
                <c:pt idx="130">
                  <c:v>91</c:v>
                </c:pt>
                <c:pt idx="131">
                  <c:v>90.8</c:v>
                </c:pt>
                <c:pt idx="132">
                  <c:v>91.1</c:v>
                </c:pt>
                <c:pt idx="133">
                  <c:v>90.8</c:v>
                </c:pt>
                <c:pt idx="134">
                  <c:v>90.9</c:v>
                </c:pt>
                <c:pt idx="135">
                  <c:v>91</c:v>
                </c:pt>
                <c:pt idx="136">
                  <c:v>91.1</c:v>
                </c:pt>
                <c:pt idx="137">
                  <c:v>91.7</c:v>
                </c:pt>
                <c:pt idx="138">
                  <c:v>92.1</c:v>
                </c:pt>
                <c:pt idx="139">
                  <c:v>92.5</c:v>
                </c:pt>
                <c:pt idx="140">
                  <c:v>92.6</c:v>
                </c:pt>
                <c:pt idx="141">
                  <c:v>93.1</c:v>
                </c:pt>
                <c:pt idx="142">
                  <c:v>93</c:v>
                </c:pt>
                <c:pt idx="143">
                  <c:v>93.5</c:v>
                </c:pt>
                <c:pt idx="144">
                  <c:v>93.8</c:v>
                </c:pt>
                <c:pt idx="145">
                  <c:v>94</c:v>
                </c:pt>
                <c:pt idx="146">
                  <c:v>94.7</c:v>
                </c:pt>
                <c:pt idx="147">
                  <c:v>95.1</c:v>
                </c:pt>
                <c:pt idx="148">
                  <c:v>95.5</c:v>
                </c:pt>
                <c:pt idx="149">
                  <c:v>95.9</c:v>
                </c:pt>
                <c:pt idx="150">
                  <c:v>96.4</c:v>
                </c:pt>
                <c:pt idx="151">
                  <c:v>96.6</c:v>
                </c:pt>
                <c:pt idx="152">
                  <c:v>97.9</c:v>
                </c:pt>
                <c:pt idx="153">
                  <c:v>98.3</c:v>
                </c:pt>
                <c:pt idx="154">
                  <c:v>99</c:v>
                </c:pt>
                <c:pt idx="155">
                  <c:v>99</c:v>
                </c:pt>
                <c:pt idx="156">
                  <c:v>99.7</c:v>
                </c:pt>
                <c:pt idx="157">
                  <c:v>100</c:v>
                </c:pt>
                <c:pt idx="158">
                  <c:v>100</c:v>
                </c:pt>
                <c:pt idx="159">
                  <c:v>100</c:v>
                </c:pt>
                <c:pt idx="160">
                  <c:v>100</c:v>
                </c:pt>
                <c:pt idx="161">
                  <c:v>100</c:v>
                </c:pt>
                <c:pt idx="162">
                  <c:v>100</c:v>
                </c:pt>
                <c:pt idx="163">
                  <c:v>100</c:v>
                </c:pt>
                <c:pt idx="164">
                  <c:v>100</c:v>
                </c:pt>
                <c:pt idx="165">
                  <c:v>100</c:v>
                </c:pt>
                <c:pt idx="166">
                  <c:v>100</c:v>
                </c:pt>
                <c:pt idx="167">
                  <c:v>100</c:v>
                </c:pt>
                <c:pt idx="168">
                  <c:v>100</c:v>
                </c:pt>
                <c:pt idx="169">
                  <c:v>100</c:v>
                </c:pt>
                <c:pt idx="170">
                  <c:v>100</c:v>
                </c:pt>
                <c:pt idx="171">
                  <c:v>100</c:v>
                </c:pt>
                <c:pt idx="172">
                  <c:v>100</c:v>
                </c:pt>
                <c:pt idx="173">
                  <c:v>100</c:v>
                </c:pt>
                <c:pt idx="174">
                  <c:v>100</c:v>
                </c:pt>
                <c:pt idx="175">
                  <c:v>100</c:v>
                </c:pt>
                <c:pt idx="176">
                  <c:v>100</c:v>
                </c:pt>
                <c:pt idx="177">
                  <c:v>100</c:v>
                </c:pt>
                <c:pt idx="178">
                  <c:v>100</c:v>
                </c:pt>
                <c:pt idx="179">
                  <c:v>100</c:v>
                </c:pt>
                <c:pt idx="180">
                  <c:v>100</c:v>
                </c:pt>
                <c:pt idx="181">
                  <c:v>100</c:v>
                </c:pt>
                <c:pt idx="182">
                  <c:v>100</c:v>
                </c:pt>
                <c:pt idx="183">
                  <c:v>100</c:v>
                </c:pt>
                <c:pt idx="184">
                  <c:v>100</c:v>
                </c:pt>
                <c:pt idx="185">
                  <c:v>100</c:v>
                </c:pt>
                <c:pt idx="186">
                  <c:v>100</c:v>
                </c:pt>
                <c:pt idx="187">
                  <c:v>100</c:v>
                </c:pt>
                <c:pt idx="188">
                  <c:v>100</c:v>
                </c:pt>
                <c:pt idx="189">
                  <c:v>100</c:v>
                </c:pt>
                <c:pt idx="190">
                  <c:v>100</c:v>
                </c:pt>
                <c:pt idx="191">
                  <c:v>95.4</c:v>
                </c:pt>
                <c:pt idx="192">
                  <c:v>94.6</c:v>
                </c:pt>
                <c:pt idx="193">
                  <c:v>96.3</c:v>
                </c:pt>
                <c:pt idx="194">
                  <c:v>95.9</c:v>
                </c:pt>
                <c:pt idx="195">
                  <c:v>100</c:v>
                </c:pt>
                <c:pt idx="196">
                  <c:v>97.7</c:v>
                </c:pt>
                <c:pt idx="197">
                  <c:v>93.5</c:v>
                </c:pt>
                <c:pt idx="198">
                  <c:v>85.1</c:v>
                </c:pt>
                <c:pt idx="199">
                  <c:v>80.4</c:v>
                </c:pt>
                <c:pt idx="200">
                  <c:v>77.6</c:v>
                </c:pt>
                <c:pt idx="201">
                  <c:v>77.3</c:v>
                </c:pt>
                <c:pt idx="202">
                  <c:v>76.8</c:v>
                </c:pt>
                <c:pt idx="203">
                  <c:v>76.4</c:v>
                </c:pt>
                <c:pt idx="204">
                  <c:v>77.3</c:v>
                </c:pt>
                <c:pt idx="205">
                  <c:v>78.6</c:v>
                </c:pt>
                <c:pt idx="206">
                  <c:v>78.6</c:v>
                </c:pt>
                <c:pt idx="207">
                  <c:v>78.7</c:v>
                </c:pt>
                <c:pt idx="208">
                  <c:v>78.8</c:v>
                </c:pt>
                <c:pt idx="209">
                  <c:v>79.7</c:v>
                </c:pt>
                <c:pt idx="210">
                  <c:v>82.3</c:v>
                </c:pt>
                <c:pt idx="211">
                  <c:v>81.7</c:v>
                </c:pt>
                <c:pt idx="212">
                  <c:v>79.7</c:v>
                </c:pt>
                <c:pt idx="213">
                  <c:v>78.6</c:v>
                </c:pt>
                <c:pt idx="214">
                  <c:v>79.3</c:v>
                </c:pt>
                <c:pt idx="215">
                  <c:v>80.1</c:v>
                </c:pt>
                <c:pt idx="216">
                  <c:v>80.6</c:v>
                </c:pt>
                <c:pt idx="217">
                  <c:v>80.9</c:v>
                </c:pt>
                <c:pt idx="218">
                  <c:v>80.5</c:v>
                </c:pt>
                <c:pt idx="219">
                  <c:v>80.3</c:v>
                </c:pt>
                <c:pt idx="220">
                  <c:v>80.9</c:v>
                </c:pt>
                <c:pt idx="221">
                  <c:v>80.2</c:v>
                </c:pt>
                <c:pt idx="222">
                  <c:v>78.9</c:v>
                </c:pt>
                <c:pt idx="223">
                  <c:v>76.3</c:v>
                </c:pt>
                <c:pt idx="224">
                  <c:v>79.5</c:v>
                </c:pt>
                <c:pt idx="225">
                  <c:v>79.7</c:v>
                </c:pt>
                <c:pt idx="226">
                  <c:v>80.3</c:v>
                </c:pt>
                <c:pt idx="227">
                  <c:v>80.6</c:v>
                </c:pt>
                <c:pt idx="228">
                  <c:v>82.1</c:v>
                </c:pt>
                <c:pt idx="229">
                  <c:v>81.9</c:v>
                </c:pt>
                <c:pt idx="230">
                  <c:v>79.6</c:v>
                </c:pt>
                <c:pt idx="231">
                  <c:v>78.7</c:v>
                </c:pt>
                <c:pt idx="232">
                  <c:v>79.2</c:v>
                </c:pt>
                <c:pt idx="233">
                  <c:v>80.4</c:v>
                </c:pt>
                <c:pt idx="234">
                  <c:v>81.9</c:v>
                </c:pt>
                <c:pt idx="235">
                  <c:v>80.2</c:v>
                </c:pt>
                <c:pt idx="236">
                  <c:v>81.8</c:v>
                </c:pt>
              </c:numCache>
            </c:numRef>
          </c:xVal>
          <c:yVal>
            <c:numRef>
              <c:f>Data!$U$156:$U$392</c:f>
              <c:numCache>
                <c:ptCount val="237"/>
                <c:pt idx="0">
                  <c:v>59.822818406791825</c:v>
                </c:pt>
                <c:pt idx="1">
                  <c:v>68.05596539493918</c:v>
                </c:pt>
                <c:pt idx="2">
                  <c:v>103.5518103865878</c:v>
                </c:pt>
                <c:pt idx="3">
                  <c:v>131.72610611473817</c:v>
                </c:pt>
                <c:pt idx="4">
                  <c:v>162.49537678722905</c:v>
                </c:pt>
                <c:pt idx="5">
                  <c:v>190.03476138492255</c:v>
                </c:pt>
                <c:pt idx="6">
                  <c:v>210.12092648264226</c:v>
                </c:pt>
                <c:pt idx="7">
                  <c:v>233.6163583271027</c:v>
                </c:pt>
                <c:pt idx="8">
                  <c:v>262.2361886490015</c:v>
                </c:pt>
                <c:pt idx="9">
                  <c:v>287.5711560444536</c:v>
                </c:pt>
                <c:pt idx="10">
                  <c:v>317.2266437150654</c:v>
                </c:pt>
                <c:pt idx="11">
                  <c:v>335.92158920690645</c:v>
                </c:pt>
                <c:pt idx="12">
                  <c:v>358.923059368249</c:v>
                </c:pt>
                <c:pt idx="13">
                  <c:v>382.84392348358165</c:v>
                </c:pt>
                <c:pt idx="14">
                  <c:v>408.5501189333762</c:v>
                </c:pt>
                <c:pt idx="15">
                  <c:v>423.15236457088406</c:v>
                </c:pt>
                <c:pt idx="16">
                  <c:v>450.7087980208471</c:v>
                </c:pt>
                <c:pt idx="17">
                  <c:v>470.5716208193883</c:v>
                </c:pt>
                <c:pt idx="18">
                  <c:v>489.6154038124812</c:v>
                </c:pt>
                <c:pt idx="19">
                  <c:v>513.0471680191341</c:v>
                </c:pt>
                <c:pt idx="20">
                  <c:v>536.54523820249</c:v>
                </c:pt>
                <c:pt idx="21">
                  <c:v>563.6067593963166</c:v>
                </c:pt>
                <c:pt idx="22">
                  <c:v>582.8653522773259</c:v>
                </c:pt>
                <c:pt idx="23">
                  <c:v>607.4410639488929</c:v>
                </c:pt>
                <c:pt idx="24">
                  <c:v>629.4452937199276</c:v>
                </c:pt>
                <c:pt idx="25">
                  <c:v>650.6243522705668</c:v>
                </c:pt>
                <c:pt idx="26">
                  <c:v>670.0860560955969</c:v>
                </c:pt>
                <c:pt idx="27">
                  <c:v>691.3691554148543</c:v>
                </c:pt>
                <c:pt idx="28">
                  <c:v>709.1468358765146</c:v>
                </c:pt>
                <c:pt idx="29">
                  <c:v>726.0709582344102</c:v>
                </c:pt>
                <c:pt idx="30">
                  <c:v>742.1362174043402</c:v>
                </c:pt>
                <c:pt idx="31">
                  <c:v>759.1277774837747</c:v>
                </c:pt>
                <c:pt idx="32">
                  <c:v>774.3602795510544</c:v>
                </c:pt>
                <c:pt idx="33">
                  <c:v>789.6207749895871</c:v>
                </c:pt>
                <c:pt idx="34">
                  <c:v>806.7098767227512</c:v>
                </c:pt>
                <c:pt idx="35">
                  <c:v>817.5211418350041</c:v>
                </c:pt>
                <c:pt idx="36">
                  <c:v>826.5412941145064</c:v>
                </c:pt>
                <c:pt idx="37">
                  <c:v>844.6110463693476</c:v>
                </c:pt>
                <c:pt idx="38">
                  <c:v>861.8138084578397</c:v>
                </c:pt>
                <c:pt idx="39">
                  <c:v>873.6046867248031</c:v>
                </c:pt>
                <c:pt idx="40">
                  <c:v>885.4123308073597</c:v>
                </c:pt>
                <c:pt idx="41">
                  <c:v>907.2552667828606</c:v>
                </c:pt>
                <c:pt idx="42">
                  <c:v>918.1983187139945</c:v>
                </c:pt>
                <c:pt idx="43">
                  <c:v>925.5017064952447</c:v>
                </c:pt>
                <c:pt idx="44">
                  <c:v>942.8730396750823</c:v>
                </c:pt>
                <c:pt idx="45">
                  <c:v>952.0304638188311</c:v>
                </c:pt>
                <c:pt idx="46">
                  <c:v>944.7037167927256</c:v>
                </c:pt>
                <c:pt idx="47">
                  <c:v>950.198170922607</c:v>
                </c:pt>
                <c:pt idx="48">
                  <c:v>955.6962629610262</c:v>
                </c:pt>
                <c:pt idx="49">
                  <c:v>964.8678470301179</c:v>
                </c:pt>
                <c:pt idx="50">
                  <c:v>968.5393189024624</c:v>
                </c:pt>
                <c:pt idx="51">
                  <c:v>963.9502326447425</c:v>
                </c:pt>
                <c:pt idx="52">
                  <c:v>966.7033800552738</c:v>
                </c:pt>
                <c:pt idx="53">
                  <c:v>979.5634843078685</c:v>
                </c:pt>
                <c:pt idx="54">
                  <c:v>996.1272225896794</c:v>
                </c:pt>
                <c:pt idx="55">
                  <c:v>1018.263727193709</c:v>
                </c:pt>
                <c:pt idx="56">
                  <c:v>1029.3541480368824</c:v>
                </c:pt>
                <c:pt idx="57">
                  <c:v>1053.4343272659412</c:v>
                </c:pt>
                <c:pt idx="58">
                  <c:v>1074.7943884262943</c:v>
                </c:pt>
                <c:pt idx="59">
                  <c:v>1094.345154653642</c:v>
                </c:pt>
                <c:pt idx="60">
                  <c:v>1110.205748579852</c:v>
                </c:pt>
                <c:pt idx="61">
                  <c:v>1129.8401639438787</c:v>
                </c:pt>
                <c:pt idx="62">
                  <c:v>1146.7066925021668</c:v>
                </c:pt>
                <c:pt idx="63">
                  <c:v>1160.7883498905805</c:v>
                </c:pt>
                <c:pt idx="64">
                  <c:v>1181.484738782879</c:v>
                </c:pt>
                <c:pt idx="65">
                  <c:v>1198.4565994309307</c:v>
                </c:pt>
                <c:pt idx="66">
                  <c:v>1214.5174922383756</c:v>
                </c:pt>
                <c:pt idx="67">
                  <c:v>1233.4525166826522</c:v>
                </c:pt>
                <c:pt idx="68">
                  <c:v>1255.2813059320792</c:v>
                </c:pt>
                <c:pt idx="69">
                  <c:v>1271.4525892745462</c:v>
                </c:pt>
                <c:pt idx="70">
                  <c:v>1291.472457626164</c:v>
                </c:pt>
                <c:pt idx="71">
                  <c:v>1305.8019717462946</c:v>
                </c:pt>
                <c:pt idx="72">
                  <c:v>1322.0720366900832</c:v>
                </c:pt>
                <c:pt idx="73">
                  <c:v>1338.3740424250868</c:v>
                </c:pt>
                <c:pt idx="74">
                  <c:v>1351.8232956204977</c:v>
                </c:pt>
                <c:pt idx="75">
                  <c:v>1362.4058684588906</c:v>
                </c:pt>
                <c:pt idx="76">
                  <c:v>1374.9299578259095</c:v>
                </c:pt>
                <c:pt idx="77">
                  <c:v>1387.4729646650283</c:v>
                </c:pt>
                <c:pt idx="78">
                  <c:v>1402.9365657296285</c:v>
                </c:pt>
                <c:pt idx="79">
                  <c:v>1414.5531934650928</c:v>
                </c:pt>
                <c:pt idx="80">
                  <c:v>1427.1562392368346</c:v>
                </c:pt>
                <c:pt idx="81">
                  <c:v>1439.7784419402399</c:v>
                </c:pt>
                <c:pt idx="82">
                  <c:v>1458.2608575908675</c:v>
                </c:pt>
                <c:pt idx="83">
                  <c:v>1473.8569675812282</c:v>
                </c:pt>
                <c:pt idx="84">
                  <c:v>1485.573303030375</c:v>
                </c:pt>
                <c:pt idx="85">
                  <c:v>1499.263287196536</c:v>
                </c:pt>
                <c:pt idx="86">
                  <c:v>1512.9758780936888</c:v>
                </c:pt>
                <c:pt idx="87">
                  <c:v>1530.639690556057</c:v>
                </c:pt>
                <c:pt idx="88">
                  <c:v>1536.5359876359812</c:v>
                </c:pt>
                <c:pt idx="89">
                  <c:v>1553.2649348503132</c:v>
                </c:pt>
                <c:pt idx="90">
                  <c:v>1566.0804378196692</c:v>
                </c:pt>
                <c:pt idx="91">
                  <c:v>1583.8576954056389</c:v>
                </c:pt>
                <c:pt idx="92">
                  <c:v>1597.7108110122044</c:v>
                </c:pt>
                <c:pt idx="93">
                  <c:v>1612.5791254087835</c:v>
                </c:pt>
                <c:pt idx="94">
                  <c:v>1627.4741094418885</c:v>
                </c:pt>
                <c:pt idx="95">
                  <c:v>1643.3915962795606</c:v>
                </c:pt>
                <c:pt idx="96">
                  <c:v>1659.339653270375</c:v>
                </c:pt>
                <c:pt idx="97">
                  <c:v>1676.318091240528</c:v>
                </c:pt>
                <c:pt idx="98">
                  <c:v>1688.3238061588024</c:v>
                </c:pt>
                <c:pt idx="99">
                  <c:v>1706.3649870266897</c:v>
                </c:pt>
                <c:pt idx="100">
                  <c:v>1723.4399459699716</c:v>
                </c:pt>
                <c:pt idx="101">
                  <c:v>1735.5140322440452</c:v>
                </c:pt>
                <c:pt idx="102">
                  <c:v>1733.5004649761775</c:v>
                </c:pt>
                <c:pt idx="103">
                  <c:v>1738.5352989217258</c:v>
                </c:pt>
                <c:pt idx="104">
                  <c:v>1747.6057000114386</c:v>
                </c:pt>
                <c:pt idx="105">
                  <c:v>1748.6141342068615</c:v>
                </c:pt>
                <c:pt idx="106">
                  <c:v>1750.6313700656813</c:v>
                </c:pt>
                <c:pt idx="107">
                  <c:v>1749.6226908816905</c:v>
                </c:pt>
                <c:pt idx="108">
                  <c:v>1749.6226908816905</c:v>
                </c:pt>
                <c:pt idx="109">
                  <c:v>1749.6226908816905</c:v>
                </c:pt>
                <c:pt idx="110">
                  <c:v>1748.6141342068615</c:v>
                </c:pt>
                <c:pt idx="111">
                  <c:v>1749.6226908816905</c:v>
                </c:pt>
                <c:pt idx="112">
                  <c:v>1750.6313700656813</c:v>
                </c:pt>
                <c:pt idx="113">
                  <c:v>1749.6226908816905</c:v>
                </c:pt>
                <c:pt idx="114">
                  <c:v>1744.5811320042264</c:v>
                </c:pt>
                <c:pt idx="115">
                  <c:v>1743.5731874290977</c:v>
                </c:pt>
                <c:pt idx="116">
                  <c:v>1742.5653651847624</c:v>
                </c:pt>
                <c:pt idx="117">
                  <c:v>1735.5140322440452</c:v>
                </c:pt>
                <c:pt idx="118">
                  <c:v>1733.5004649761775</c:v>
                </c:pt>
                <c:pt idx="119">
                  <c:v>1726.4568220692777</c:v>
                </c:pt>
                <c:pt idx="120">
                  <c:v>1720.4241655220794</c:v>
                </c:pt>
                <c:pt idx="121">
                  <c:v>1721.4293039814568</c:v>
                </c:pt>
                <c:pt idx="122">
                  <c:v>1720.4241655220794</c:v>
                </c:pt>
                <c:pt idx="123">
                  <c:v>1719.4191487133496</c:v>
                </c:pt>
                <c:pt idx="124">
                  <c:v>1723.4399459699716</c:v>
                </c:pt>
                <c:pt idx="125">
                  <c:v>1729.4747946163995</c:v>
                </c:pt>
                <c:pt idx="126">
                  <c:v>1729.4747946163995</c:v>
                </c:pt>
                <c:pt idx="127">
                  <c:v>1719.4191487133496</c:v>
                </c:pt>
                <c:pt idx="128">
                  <c:v>1706.3649870266897</c:v>
                </c:pt>
                <c:pt idx="129">
                  <c:v>1704.3584746641427</c:v>
                </c:pt>
                <c:pt idx="130">
                  <c:v>1708.3719843469128</c:v>
                </c:pt>
                <c:pt idx="131">
                  <c:v>1704.3584746641427</c:v>
                </c:pt>
                <c:pt idx="132">
                  <c:v>1709.3756649394209</c:v>
                </c:pt>
                <c:pt idx="133">
                  <c:v>1710.3794668592886</c:v>
                </c:pt>
                <c:pt idx="134">
                  <c:v>1716.4048278966577</c:v>
                </c:pt>
                <c:pt idx="135">
                  <c:v>1718.4142535258216</c:v>
                </c:pt>
                <c:pt idx="136">
                  <c:v>1713.391600876476</c:v>
                </c:pt>
                <c:pt idx="137">
                  <c:v>1710.3794668592886</c:v>
                </c:pt>
                <c:pt idx="138">
                  <c:v>1706.3649870266897</c:v>
                </c:pt>
                <c:pt idx="139">
                  <c:v>1710.3794668592886</c:v>
                </c:pt>
                <c:pt idx="140">
                  <c:v>1715.4002973961879</c:v>
                </c:pt>
                <c:pt idx="141">
                  <c:v>1728.468681890627</c:v>
                </c:pt>
                <c:pt idx="142">
                  <c:v>1742.5653651847624</c:v>
                </c:pt>
                <c:pt idx="143">
                  <c:v>1759.7150005488654</c:v>
                </c:pt>
                <c:pt idx="144">
                  <c:v>1771.841985357686</c:v>
                </c:pt>
                <c:pt idx="145">
                  <c:v>1788.0388967407068</c:v>
                </c:pt>
                <c:pt idx="146">
                  <c:v>1800.2073464043299</c:v>
                </c:pt>
                <c:pt idx="147">
                  <c:v>1813.4099869689278</c:v>
                </c:pt>
                <c:pt idx="148">
                  <c:v>1824.5978709678598</c:v>
                </c:pt>
                <c:pt idx="149">
                  <c:v>1837.8393785680469</c:v>
                </c:pt>
                <c:pt idx="150">
                  <c:v>1856.208702108502</c:v>
                </c:pt>
                <c:pt idx="151">
                  <c:v>1871.5475736061958</c:v>
                </c:pt>
                <c:pt idx="152">
                  <c:v>1889.9916982540344</c:v>
                </c:pt>
                <c:pt idx="153">
                  <c:v>1905.3931580730928</c:v>
                </c:pt>
                <c:pt idx="154">
                  <c:v>1918.7642351970633</c:v>
                </c:pt>
                <c:pt idx="155">
                  <c:v>1935.2505567746384</c:v>
                </c:pt>
                <c:pt idx="156">
                  <c:v>1949.7029869777277</c:v>
                </c:pt>
                <c:pt idx="157">
                  <c:v>1963.1456607104772</c:v>
                </c:pt>
                <c:pt idx="158">
                  <c:v>1976.6101311173786</c:v>
                </c:pt>
                <c:pt idx="159">
                  <c:v>1988.0202216131122</c:v>
                </c:pt>
                <c:pt idx="160">
                  <c:v>2005.6848936469742</c:v>
                </c:pt>
                <c:pt idx="161">
                  <c:v>2016.093457772338</c:v>
                </c:pt>
                <c:pt idx="162">
                  <c:v>2030.687400671051</c:v>
                </c:pt>
                <c:pt idx="163">
                  <c:v>2042.1720903865375</c:v>
                </c:pt>
                <c:pt idx="164">
                  <c:v>2052.6265187748268</c:v>
                </c:pt>
                <c:pt idx="165">
                  <c:v>2065.1892312646924</c:v>
                </c:pt>
                <c:pt idx="166">
                  <c:v>2074.6237538156306</c:v>
                </c:pt>
                <c:pt idx="167">
                  <c:v>2087.219814436369</c:v>
                </c:pt>
                <c:pt idx="168">
                  <c:v>2097.7311466905344</c:v>
                </c:pt>
                <c:pt idx="169">
                  <c:v>2107.2027353668605</c:v>
                </c:pt>
                <c:pt idx="170">
                  <c:v>2121.9578248192806</c:v>
                </c:pt>
                <c:pt idx="171">
                  <c:v>2134.625945311259</c:v>
                </c:pt>
                <c:pt idx="172">
                  <c:v>2147.31342122786</c:v>
                </c:pt>
                <c:pt idx="173">
                  <c:v>2157.9011459466747</c:v>
                </c:pt>
                <c:pt idx="174">
                  <c:v>2170.6242608544944</c:v>
                </c:pt>
                <c:pt idx="175">
                  <c:v>2180.1794063629195</c:v>
                </c:pt>
                <c:pt idx="176">
                  <c:v>2192.9367275846603</c:v>
                </c:pt>
                <c:pt idx="177">
                  <c:v>2207.8450823466956</c:v>
                </c:pt>
                <c:pt idx="178">
                  <c:v>2216.376174785244</c:v>
                </c:pt>
                <c:pt idx="179">
                  <c:v>2233.4646981087335</c:v>
                </c:pt>
                <c:pt idx="180">
                  <c:v>2247.3750638171014</c:v>
                </c:pt>
                <c:pt idx="181">
                  <c:v>2261.3087705824532</c:v>
                </c:pt>
                <c:pt idx="182">
                  <c:v>2275.2658968672526</c:v>
                </c:pt>
                <c:pt idx="183">
                  <c:v>2290.322929772355</c:v>
                </c:pt>
                <c:pt idx="184">
                  <c:v>2309.7221760637517</c:v>
                </c:pt>
                <c:pt idx="185">
                  <c:v>2315.118908152058</c:v>
                </c:pt>
                <c:pt idx="186">
                  <c:v>2329.1668479765863</c:v>
                </c:pt>
                <c:pt idx="187">
                  <c:v>2341.072156642361</c:v>
                </c:pt>
                <c:pt idx="188">
                  <c:v>2361.6761601700323</c:v>
                </c:pt>
                <c:pt idx="189">
                  <c:v>2384.5086431392</c:v>
                </c:pt>
                <c:pt idx="190">
                  <c:v>2389.954214435412</c:v>
                </c:pt>
                <c:pt idx="191">
                  <c:v>2408.4959143074652</c:v>
                </c:pt>
                <c:pt idx="192">
                  <c:v>2408.4959143074652</c:v>
                </c:pt>
                <c:pt idx="193">
                  <c:v>2416.1427818614616</c:v>
                </c:pt>
                <c:pt idx="194">
                  <c:v>2427.0791081781535</c:v>
                </c:pt>
                <c:pt idx="195">
                  <c:v>2439.1257261948754</c:v>
                </c:pt>
                <c:pt idx="196">
                  <c:v>2450.0923830608695</c:v>
                </c:pt>
                <c:pt idx="197">
                  <c:v>2452.2874534865523</c:v>
                </c:pt>
                <c:pt idx="198">
                  <c:v>2475.370793364033</c:v>
                </c:pt>
                <c:pt idx="199">
                  <c:v>2484.1813526754445</c:v>
                </c:pt>
                <c:pt idx="200">
                  <c:v>2494.1044186306203</c:v>
                </c:pt>
                <c:pt idx="201">
                  <c:v>2490.7954122620677</c:v>
                </c:pt>
                <c:pt idx="202">
                  <c:v>2510.6692582987785</c:v>
                </c:pt>
                <c:pt idx="203">
                  <c:v>2515.0921352992113</c:v>
                </c:pt>
                <c:pt idx="204">
                  <c:v>2520.624046350509</c:v>
                </c:pt>
                <c:pt idx="205">
                  <c:v>2533.9156880390697</c:v>
                </c:pt>
                <c:pt idx="206">
                  <c:v>2542.788616755058</c:v>
                </c:pt>
                <c:pt idx="207">
                  <c:v>2553.8931267971343</c:v>
                </c:pt>
                <c:pt idx="208">
                  <c:v>2568.3512256529434</c:v>
                </c:pt>
                <c:pt idx="209">
                  <c:v>2583.9496898139823</c:v>
                </c:pt>
                <c:pt idx="210">
                  <c:v>2599.577509886708</c:v>
                </c:pt>
                <c:pt idx="211">
                  <c:v>2618.5937737806426</c:v>
                </c:pt>
                <c:pt idx="212">
                  <c:v>2629.800187589388</c:v>
                </c:pt>
                <c:pt idx="213">
                  <c:v>2647.7619658447243</c:v>
                </c:pt>
                <c:pt idx="214">
                  <c:v>2647.7619658447243</c:v>
                </c:pt>
                <c:pt idx="215">
                  <c:v>2652.258487612641</c:v>
                </c:pt>
                <c:pt idx="216">
                  <c:v>2662.384572784247</c:v>
                </c:pt>
                <c:pt idx="217">
                  <c:v>2671.3959153636474</c:v>
                </c:pt>
                <c:pt idx="218">
                  <c:v>2686.0602359355967</c:v>
                </c:pt>
                <c:pt idx="219">
                  <c:v>2690.577549454859</c:v>
                </c:pt>
                <c:pt idx="220">
                  <c:v>2699.619555381057</c:v>
                </c:pt>
                <c:pt idx="221">
                  <c:v>2700.7504987089196</c:v>
                </c:pt>
                <c:pt idx="222">
                  <c:v>2692.8371280734273</c:v>
                </c:pt>
                <c:pt idx="223">
                  <c:v>2686.0602359355967</c:v>
                </c:pt>
                <c:pt idx="224">
                  <c:v>2671.3959153636474</c:v>
                </c:pt>
                <c:pt idx="225">
                  <c:v>2664.6364918141844</c:v>
                </c:pt>
                <c:pt idx="226">
                  <c:v>2674.777691574914</c:v>
                </c:pt>
                <c:pt idx="227">
                  <c:v>2672.5230210826485</c:v>
                </c:pt>
                <c:pt idx="228">
                  <c:v>2662.384572784247</c:v>
                </c:pt>
                <c:pt idx="229">
                  <c:v>2664.6364918141844</c:v>
                </c:pt>
                <c:pt idx="230">
                  <c:v>2668.0155158168614</c:v>
                </c:pt>
                <c:pt idx="231">
                  <c:v>2655.632477516985</c:v>
                </c:pt>
                <c:pt idx="232">
                  <c:v>2662.384572784247</c:v>
                </c:pt>
                <c:pt idx="233">
                  <c:v>2664.6364918141844</c:v>
                </c:pt>
                <c:pt idx="234">
                  <c:v>2653.382998599803</c:v>
                </c:pt>
                <c:pt idx="235">
                  <c:v>2660.1332642786606</c:v>
                </c:pt>
                <c:pt idx="236">
                  <c:v>2675.9052564312888</c:v>
                </c:pt>
              </c:numCache>
            </c:numRef>
          </c:yVal>
          <c:smooth val="0"/>
        </c:ser>
        <c:axId val="57098531"/>
        <c:axId val="44124732"/>
      </c:scatterChart>
      <c:valAx>
        <c:axId val="57098531"/>
        <c:scaling>
          <c:orientation val="minMax"/>
          <c:max val="100"/>
          <c:min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in"/>
        <c:tickLblPos val="nextTo"/>
        <c:crossAx val="44124732"/>
        <c:crosses val="autoZero"/>
        <c:crossBetween val="midCat"/>
        <c:dispUnits/>
      </c:valAx>
      <c:valAx>
        <c:axId val="441247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in"/>
        <c:tickLblPos val="nextTo"/>
        <c:crossAx val="5709853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NE-OPS 99/07/19 0105-0145 UT PNE016 Spiral (up)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Data!$P$156:$P$392</c:f>
              <c:numCache>
                <c:ptCount val="237"/>
                <c:pt idx="0">
                  <c:v>75.7</c:v>
                </c:pt>
                <c:pt idx="1">
                  <c:v>74.2</c:v>
                </c:pt>
                <c:pt idx="2">
                  <c:v>74.7</c:v>
                </c:pt>
                <c:pt idx="3">
                  <c:v>72.7</c:v>
                </c:pt>
                <c:pt idx="4">
                  <c:v>75.4</c:v>
                </c:pt>
                <c:pt idx="5">
                  <c:v>71.9</c:v>
                </c:pt>
                <c:pt idx="6">
                  <c:v>71.7</c:v>
                </c:pt>
                <c:pt idx="7">
                  <c:v>71.7</c:v>
                </c:pt>
                <c:pt idx="8">
                  <c:v>72.9</c:v>
                </c:pt>
                <c:pt idx="9">
                  <c:v>73.3</c:v>
                </c:pt>
                <c:pt idx="10">
                  <c:v>77.9</c:v>
                </c:pt>
                <c:pt idx="11">
                  <c:v>77.4</c:v>
                </c:pt>
                <c:pt idx="12">
                  <c:v>79.4</c:v>
                </c:pt>
                <c:pt idx="13">
                  <c:v>78.8</c:v>
                </c:pt>
                <c:pt idx="14">
                  <c:v>79.9</c:v>
                </c:pt>
                <c:pt idx="15">
                  <c:v>78.9</c:v>
                </c:pt>
                <c:pt idx="16">
                  <c:v>80.3</c:v>
                </c:pt>
                <c:pt idx="17">
                  <c:v>78.4</c:v>
                </c:pt>
                <c:pt idx="18">
                  <c:v>81.3</c:v>
                </c:pt>
                <c:pt idx="19">
                  <c:v>83.8</c:v>
                </c:pt>
                <c:pt idx="20">
                  <c:v>87.2</c:v>
                </c:pt>
                <c:pt idx="21">
                  <c:v>86.7</c:v>
                </c:pt>
                <c:pt idx="22">
                  <c:v>80.4</c:v>
                </c:pt>
                <c:pt idx="23">
                  <c:v>71.7</c:v>
                </c:pt>
                <c:pt idx="24">
                  <c:v>81.4</c:v>
                </c:pt>
                <c:pt idx="25">
                  <c:v>90.8</c:v>
                </c:pt>
                <c:pt idx="26">
                  <c:v>95.2</c:v>
                </c:pt>
                <c:pt idx="27">
                  <c:v>100.9</c:v>
                </c:pt>
                <c:pt idx="28">
                  <c:v>104.7</c:v>
                </c:pt>
                <c:pt idx="29">
                  <c:v>105.2</c:v>
                </c:pt>
                <c:pt idx="30">
                  <c:v>106.6</c:v>
                </c:pt>
                <c:pt idx="31">
                  <c:v>104.7</c:v>
                </c:pt>
                <c:pt idx="32">
                  <c:v>107.7</c:v>
                </c:pt>
                <c:pt idx="33">
                  <c:v>107.9</c:v>
                </c:pt>
                <c:pt idx="34">
                  <c:v>110.6</c:v>
                </c:pt>
                <c:pt idx="35">
                  <c:v>109.4</c:v>
                </c:pt>
                <c:pt idx="36">
                  <c:v>109.9</c:v>
                </c:pt>
                <c:pt idx="37">
                  <c:v>109.3</c:v>
                </c:pt>
                <c:pt idx="38">
                  <c:v>110.9</c:v>
                </c:pt>
                <c:pt idx="39">
                  <c:v>109.8</c:v>
                </c:pt>
                <c:pt idx="40">
                  <c:v>111.9</c:v>
                </c:pt>
                <c:pt idx="41">
                  <c:v>109.3</c:v>
                </c:pt>
                <c:pt idx="42">
                  <c:v>110.3</c:v>
                </c:pt>
                <c:pt idx="43">
                  <c:v>109.9</c:v>
                </c:pt>
                <c:pt idx="44">
                  <c:v>111.8</c:v>
                </c:pt>
                <c:pt idx="45">
                  <c:v>110.7</c:v>
                </c:pt>
                <c:pt idx="46">
                  <c:v>111.8</c:v>
                </c:pt>
                <c:pt idx="47">
                  <c:v>110.3</c:v>
                </c:pt>
                <c:pt idx="48">
                  <c:v>111.8</c:v>
                </c:pt>
                <c:pt idx="49">
                  <c:v>109.4</c:v>
                </c:pt>
                <c:pt idx="50">
                  <c:v>111.2</c:v>
                </c:pt>
                <c:pt idx="51">
                  <c:v>107.7</c:v>
                </c:pt>
                <c:pt idx="52">
                  <c:v>107.7</c:v>
                </c:pt>
                <c:pt idx="53">
                  <c:v>109.9</c:v>
                </c:pt>
                <c:pt idx="54">
                  <c:v>112.3</c:v>
                </c:pt>
                <c:pt idx="55">
                  <c:v>109.8</c:v>
                </c:pt>
                <c:pt idx="56">
                  <c:v>112.8</c:v>
                </c:pt>
                <c:pt idx="57">
                  <c:v>109.7</c:v>
                </c:pt>
                <c:pt idx="58">
                  <c:v>110.8</c:v>
                </c:pt>
                <c:pt idx="59">
                  <c:v>112.2</c:v>
                </c:pt>
                <c:pt idx="60">
                  <c:v>114.7</c:v>
                </c:pt>
                <c:pt idx="61">
                  <c:v>115.3</c:v>
                </c:pt>
                <c:pt idx="62">
                  <c:v>116.8</c:v>
                </c:pt>
                <c:pt idx="63">
                  <c:v>115.3</c:v>
                </c:pt>
                <c:pt idx="64">
                  <c:v>117.3</c:v>
                </c:pt>
                <c:pt idx="65">
                  <c:v>117.3</c:v>
                </c:pt>
                <c:pt idx="66">
                  <c:v>120.6</c:v>
                </c:pt>
                <c:pt idx="67">
                  <c:v>119.7</c:v>
                </c:pt>
                <c:pt idx="68">
                  <c:v>120.3</c:v>
                </c:pt>
                <c:pt idx="69">
                  <c:v>116.2</c:v>
                </c:pt>
                <c:pt idx="70">
                  <c:v>118.2</c:v>
                </c:pt>
                <c:pt idx="71">
                  <c:v>118.8</c:v>
                </c:pt>
                <c:pt idx="72">
                  <c:v>120.2</c:v>
                </c:pt>
                <c:pt idx="73">
                  <c:v>117.4</c:v>
                </c:pt>
                <c:pt idx="74">
                  <c:v>118.7</c:v>
                </c:pt>
                <c:pt idx="75">
                  <c:v>118.2</c:v>
                </c:pt>
                <c:pt idx="76">
                  <c:v>120.3</c:v>
                </c:pt>
                <c:pt idx="77">
                  <c:v>116.7</c:v>
                </c:pt>
                <c:pt idx="78">
                  <c:v>116.2</c:v>
                </c:pt>
                <c:pt idx="79">
                  <c:v>114.8</c:v>
                </c:pt>
                <c:pt idx="80">
                  <c:v>119.6</c:v>
                </c:pt>
                <c:pt idx="81">
                  <c:v>118.3</c:v>
                </c:pt>
                <c:pt idx="82">
                  <c:v>119.3</c:v>
                </c:pt>
                <c:pt idx="83">
                  <c:v>116.7</c:v>
                </c:pt>
                <c:pt idx="84">
                  <c:v>117.3</c:v>
                </c:pt>
                <c:pt idx="85">
                  <c:v>116.8</c:v>
                </c:pt>
                <c:pt idx="86">
                  <c:v>118.6</c:v>
                </c:pt>
                <c:pt idx="87">
                  <c:v>118.2</c:v>
                </c:pt>
                <c:pt idx="88">
                  <c:v>119.7</c:v>
                </c:pt>
                <c:pt idx="89">
                  <c:v>118.3</c:v>
                </c:pt>
                <c:pt idx="90">
                  <c:v>118.7</c:v>
                </c:pt>
                <c:pt idx="91">
                  <c:v>117.7</c:v>
                </c:pt>
                <c:pt idx="92">
                  <c:v>119.6</c:v>
                </c:pt>
                <c:pt idx="93">
                  <c:v>117.7</c:v>
                </c:pt>
                <c:pt idx="94">
                  <c:v>118.8</c:v>
                </c:pt>
                <c:pt idx="95">
                  <c:v>116.6</c:v>
                </c:pt>
                <c:pt idx="96">
                  <c:v>119.4</c:v>
                </c:pt>
                <c:pt idx="97">
                  <c:v>118.2</c:v>
                </c:pt>
                <c:pt idx="98">
                  <c:v>118.4</c:v>
                </c:pt>
                <c:pt idx="99">
                  <c:v>116.7</c:v>
                </c:pt>
                <c:pt idx="100">
                  <c:v>118.6</c:v>
                </c:pt>
                <c:pt idx="101">
                  <c:v>116.4</c:v>
                </c:pt>
                <c:pt idx="102">
                  <c:v>117.4</c:v>
                </c:pt>
                <c:pt idx="103">
                  <c:v>117.8</c:v>
                </c:pt>
                <c:pt idx="104">
                  <c:v>119.7</c:v>
                </c:pt>
                <c:pt idx="105">
                  <c:v>117.8</c:v>
                </c:pt>
                <c:pt idx="106">
                  <c:v>119.8</c:v>
                </c:pt>
                <c:pt idx="107">
                  <c:v>118.3</c:v>
                </c:pt>
                <c:pt idx="108">
                  <c:v>117.9</c:v>
                </c:pt>
                <c:pt idx="109">
                  <c:v>117.8</c:v>
                </c:pt>
                <c:pt idx="110">
                  <c:v>118.9</c:v>
                </c:pt>
                <c:pt idx="111">
                  <c:v>118.2</c:v>
                </c:pt>
                <c:pt idx="112">
                  <c:v>119.9</c:v>
                </c:pt>
                <c:pt idx="113">
                  <c:v>118.3</c:v>
                </c:pt>
                <c:pt idx="114">
                  <c:v>117.9</c:v>
                </c:pt>
                <c:pt idx="115">
                  <c:v>116.7</c:v>
                </c:pt>
                <c:pt idx="116">
                  <c:v>118.2</c:v>
                </c:pt>
                <c:pt idx="117">
                  <c:v>117.3</c:v>
                </c:pt>
                <c:pt idx="118">
                  <c:v>117.2</c:v>
                </c:pt>
                <c:pt idx="119">
                  <c:v>116.7</c:v>
                </c:pt>
                <c:pt idx="120">
                  <c:v>119.6</c:v>
                </c:pt>
                <c:pt idx="121">
                  <c:v>119.2</c:v>
                </c:pt>
                <c:pt idx="122">
                  <c:v>119.3</c:v>
                </c:pt>
                <c:pt idx="123">
                  <c:v>116.7</c:v>
                </c:pt>
                <c:pt idx="124">
                  <c:v>120.7</c:v>
                </c:pt>
                <c:pt idx="125">
                  <c:v>122.2</c:v>
                </c:pt>
                <c:pt idx="126">
                  <c:v>119.3</c:v>
                </c:pt>
                <c:pt idx="127">
                  <c:v>118.2</c:v>
                </c:pt>
                <c:pt idx="128">
                  <c:v>118.7</c:v>
                </c:pt>
                <c:pt idx="129">
                  <c:v>119.2</c:v>
                </c:pt>
                <c:pt idx="130">
                  <c:v>119.7</c:v>
                </c:pt>
                <c:pt idx="131">
                  <c:v>118.2</c:v>
                </c:pt>
                <c:pt idx="132">
                  <c:v>118.4</c:v>
                </c:pt>
                <c:pt idx="133">
                  <c:v>117.1</c:v>
                </c:pt>
                <c:pt idx="134">
                  <c:v>123.2</c:v>
                </c:pt>
                <c:pt idx="135">
                  <c:v>122.6</c:v>
                </c:pt>
                <c:pt idx="136">
                  <c:v>119.2</c:v>
                </c:pt>
                <c:pt idx="137">
                  <c:v>119.7</c:v>
                </c:pt>
                <c:pt idx="138">
                  <c:v>119.3</c:v>
                </c:pt>
                <c:pt idx="139">
                  <c:v>118.1</c:v>
                </c:pt>
                <c:pt idx="140">
                  <c:v>119.2</c:v>
                </c:pt>
                <c:pt idx="141">
                  <c:v>118.6</c:v>
                </c:pt>
                <c:pt idx="142">
                  <c:v>118.7</c:v>
                </c:pt>
                <c:pt idx="143">
                  <c:v>118.4</c:v>
                </c:pt>
                <c:pt idx="144">
                  <c:v>118.3</c:v>
                </c:pt>
                <c:pt idx="145">
                  <c:v>117.6</c:v>
                </c:pt>
                <c:pt idx="146">
                  <c:v>119.8</c:v>
                </c:pt>
                <c:pt idx="147">
                  <c:v>117.8</c:v>
                </c:pt>
                <c:pt idx="148">
                  <c:v>119.9</c:v>
                </c:pt>
                <c:pt idx="149">
                  <c:v>118.8</c:v>
                </c:pt>
                <c:pt idx="150">
                  <c:v>118.5</c:v>
                </c:pt>
                <c:pt idx="151">
                  <c:v>120</c:v>
                </c:pt>
                <c:pt idx="152">
                  <c:v>118.9</c:v>
                </c:pt>
                <c:pt idx="153">
                  <c:v>117.9</c:v>
                </c:pt>
                <c:pt idx="154">
                  <c:v>118</c:v>
                </c:pt>
                <c:pt idx="155">
                  <c:v>118.1</c:v>
                </c:pt>
                <c:pt idx="156">
                  <c:v>118.5</c:v>
                </c:pt>
                <c:pt idx="157">
                  <c:v>120.3</c:v>
                </c:pt>
                <c:pt idx="158">
                  <c:v>119.9</c:v>
                </c:pt>
                <c:pt idx="159">
                  <c:v>119.6</c:v>
                </c:pt>
                <c:pt idx="160">
                  <c:v>118.3</c:v>
                </c:pt>
                <c:pt idx="161">
                  <c:v>117.9</c:v>
                </c:pt>
                <c:pt idx="162">
                  <c:v>116.5</c:v>
                </c:pt>
                <c:pt idx="163">
                  <c:v>116.1</c:v>
                </c:pt>
                <c:pt idx="164">
                  <c:v>117.2</c:v>
                </c:pt>
                <c:pt idx="165">
                  <c:v>118</c:v>
                </c:pt>
                <c:pt idx="166">
                  <c:v>118.1</c:v>
                </c:pt>
                <c:pt idx="167">
                  <c:v>120</c:v>
                </c:pt>
                <c:pt idx="168">
                  <c:v>119.7</c:v>
                </c:pt>
                <c:pt idx="169">
                  <c:v>120</c:v>
                </c:pt>
                <c:pt idx="170">
                  <c:v>122.2</c:v>
                </c:pt>
                <c:pt idx="171">
                  <c:v>119.5</c:v>
                </c:pt>
                <c:pt idx="172">
                  <c:v>118.9</c:v>
                </c:pt>
                <c:pt idx="173">
                  <c:v>119.3</c:v>
                </c:pt>
                <c:pt idx="174">
                  <c:v>116.2</c:v>
                </c:pt>
                <c:pt idx="175">
                  <c:v>116.8</c:v>
                </c:pt>
                <c:pt idx="176">
                  <c:v>114.9</c:v>
                </c:pt>
                <c:pt idx="177">
                  <c:v>114.1</c:v>
                </c:pt>
                <c:pt idx="178">
                  <c:v>113.4</c:v>
                </c:pt>
                <c:pt idx="179">
                  <c:v>114.7</c:v>
                </c:pt>
                <c:pt idx="180">
                  <c:v>113.4</c:v>
                </c:pt>
                <c:pt idx="181">
                  <c:v>111.2</c:v>
                </c:pt>
                <c:pt idx="182">
                  <c:v>107.9</c:v>
                </c:pt>
                <c:pt idx="183">
                  <c:v>106.9</c:v>
                </c:pt>
                <c:pt idx="184">
                  <c:v>105</c:v>
                </c:pt>
                <c:pt idx="185">
                  <c:v>105.4</c:v>
                </c:pt>
                <c:pt idx="186">
                  <c:v>105.9</c:v>
                </c:pt>
                <c:pt idx="187">
                  <c:v>108.4</c:v>
                </c:pt>
                <c:pt idx="188">
                  <c:v>107.9</c:v>
                </c:pt>
                <c:pt idx="189">
                  <c:v>108.4</c:v>
                </c:pt>
                <c:pt idx="190">
                  <c:v>105.6</c:v>
                </c:pt>
                <c:pt idx="191">
                  <c:v>106.6</c:v>
                </c:pt>
                <c:pt idx="192">
                  <c:v>102.8</c:v>
                </c:pt>
                <c:pt idx="193">
                  <c:v>101.1</c:v>
                </c:pt>
                <c:pt idx="194">
                  <c:v>98.1</c:v>
                </c:pt>
                <c:pt idx="195">
                  <c:v>100.6</c:v>
                </c:pt>
                <c:pt idx="196">
                  <c:v>102.1</c:v>
                </c:pt>
                <c:pt idx="197">
                  <c:v>104.2</c:v>
                </c:pt>
                <c:pt idx="198">
                  <c:v>98.3</c:v>
                </c:pt>
                <c:pt idx="199">
                  <c:v>96.7</c:v>
                </c:pt>
                <c:pt idx="200">
                  <c:v>89.7</c:v>
                </c:pt>
                <c:pt idx="201">
                  <c:v>92.6</c:v>
                </c:pt>
                <c:pt idx="202">
                  <c:v>88.6</c:v>
                </c:pt>
                <c:pt idx="203">
                  <c:v>90.2</c:v>
                </c:pt>
                <c:pt idx="204">
                  <c:v>86.6</c:v>
                </c:pt>
                <c:pt idx="205">
                  <c:v>87.1</c:v>
                </c:pt>
                <c:pt idx="206">
                  <c:v>86.8</c:v>
                </c:pt>
                <c:pt idx="207">
                  <c:v>88.8</c:v>
                </c:pt>
                <c:pt idx="208">
                  <c:v>86.4</c:v>
                </c:pt>
                <c:pt idx="209">
                  <c:v>88.3</c:v>
                </c:pt>
                <c:pt idx="210">
                  <c:v>86.7</c:v>
                </c:pt>
                <c:pt idx="211">
                  <c:v>88.9</c:v>
                </c:pt>
                <c:pt idx="212">
                  <c:v>89.4</c:v>
                </c:pt>
                <c:pt idx="213">
                  <c:v>87.7</c:v>
                </c:pt>
                <c:pt idx="214">
                  <c:v>86.4</c:v>
                </c:pt>
                <c:pt idx="215">
                  <c:v>89.7</c:v>
                </c:pt>
                <c:pt idx="216">
                  <c:v>88.2</c:v>
                </c:pt>
                <c:pt idx="217">
                  <c:v>90.2</c:v>
                </c:pt>
                <c:pt idx="218">
                  <c:v>85.3</c:v>
                </c:pt>
                <c:pt idx="219">
                  <c:v>87.2</c:v>
                </c:pt>
                <c:pt idx="220">
                  <c:v>86.9</c:v>
                </c:pt>
                <c:pt idx="221">
                  <c:v>88.8</c:v>
                </c:pt>
                <c:pt idx="222">
                  <c:v>84.9</c:v>
                </c:pt>
                <c:pt idx="223">
                  <c:v>86.1</c:v>
                </c:pt>
                <c:pt idx="224">
                  <c:v>84.8</c:v>
                </c:pt>
                <c:pt idx="225">
                  <c:v>87.2</c:v>
                </c:pt>
                <c:pt idx="226">
                  <c:v>84.8</c:v>
                </c:pt>
                <c:pt idx="227">
                  <c:v>88.3</c:v>
                </c:pt>
                <c:pt idx="228">
                  <c:v>87.9</c:v>
                </c:pt>
                <c:pt idx="229">
                  <c:v>88.7</c:v>
                </c:pt>
                <c:pt idx="230">
                  <c:v>86.7</c:v>
                </c:pt>
                <c:pt idx="231">
                  <c:v>88.7</c:v>
                </c:pt>
                <c:pt idx="232">
                  <c:v>87.2</c:v>
                </c:pt>
                <c:pt idx="233">
                  <c:v>89.8</c:v>
                </c:pt>
                <c:pt idx="234">
                  <c:v>89.4</c:v>
                </c:pt>
                <c:pt idx="235">
                  <c:v>89.9</c:v>
                </c:pt>
                <c:pt idx="236">
                  <c:v>85.4</c:v>
                </c:pt>
              </c:numCache>
            </c:numRef>
          </c:xVal>
          <c:yVal>
            <c:numRef>
              <c:f>Data!$U$156:$U$392</c:f>
              <c:numCache>
                <c:ptCount val="237"/>
                <c:pt idx="0">
                  <c:v>59.822818406791825</c:v>
                </c:pt>
                <c:pt idx="1">
                  <c:v>68.05596539493918</c:v>
                </c:pt>
                <c:pt idx="2">
                  <c:v>103.5518103865878</c:v>
                </c:pt>
                <c:pt idx="3">
                  <c:v>131.72610611473817</c:v>
                </c:pt>
                <c:pt idx="4">
                  <c:v>162.49537678722905</c:v>
                </c:pt>
                <c:pt idx="5">
                  <c:v>190.03476138492255</c:v>
                </c:pt>
                <c:pt idx="6">
                  <c:v>210.12092648264226</c:v>
                </c:pt>
                <c:pt idx="7">
                  <c:v>233.6163583271027</c:v>
                </c:pt>
                <c:pt idx="8">
                  <c:v>262.2361886490015</c:v>
                </c:pt>
                <c:pt idx="9">
                  <c:v>287.5711560444536</c:v>
                </c:pt>
                <c:pt idx="10">
                  <c:v>317.2266437150654</c:v>
                </c:pt>
                <c:pt idx="11">
                  <c:v>335.92158920690645</c:v>
                </c:pt>
                <c:pt idx="12">
                  <c:v>358.923059368249</c:v>
                </c:pt>
                <c:pt idx="13">
                  <c:v>382.84392348358165</c:v>
                </c:pt>
                <c:pt idx="14">
                  <c:v>408.5501189333762</c:v>
                </c:pt>
                <c:pt idx="15">
                  <c:v>423.15236457088406</c:v>
                </c:pt>
                <c:pt idx="16">
                  <c:v>450.7087980208471</c:v>
                </c:pt>
                <c:pt idx="17">
                  <c:v>470.5716208193883</c:v>
                </c:pt>
                <c:pt idx="18">
                  <c:v>489.6154038124812</c:v>
                </c:pt>
                <c:pt idx="19">
                  <c:v>513.0471680191341</c:v>
                </c:pt>
                <c:pt idx="20">
                  <c:v>536.54523820249</c:v>
                </c:pt>
                <c:pt idx="21">
                  <c:v>563.6067593963166</c:v>
                </c:pt>
                <c:pt idx="22">
                  <c:v>582.8653522773259</c:v>
                </c:pt>
                <c:pt idx="23">
                  <c:v>607.4410639488929</c:v>
                </c:pt>
                <c:pt idx="24">
                  <c:v>629.4452937199276</c:v>
                </c:pt>
                <c:pt idx="25">
                  <c:v>650.6243522705668</c:v>
                </c:pt>
                <c:pt idx="26">
                  <c:v>670.0860560955969</c:v>
                </c:pt>
                <c:pt idx="27">
                  <c:v>691.3691554148543</c:v>
                </c:pt>
                <c:pt idx="28">
                  <c:v>709.1468358765146</c:v>
                </c:pt>
                <c:pt idx="29">
                  <c:v>726.0709582344102</c:v>
                </c:pt>
                <c:pt idx="30">
                  <c:v>742.1362174043402</c:v>
                </c:pt>
                <c:pt idx="31">
                  <c:v>759.1277774837747</c:v>
                </c:pt>
                <c:pt idx="32">
                  <c:v>774.3602795510544</c:v>
                </c:pt>
                <c:pt idx="33">
                  <c:v>789.6207749895871</c:v>
                </c:pt>
                <c:pt idx="34">
                  <c:v>806.7098767227512</c:v>
                </c:pt>
                <c:pt idx="35">
                  <c:v>817.5211418350041</c:v>
                </c:pt>
                <c:pt idx="36">
                  <c:v>826.5412941145064</c:v>
                </c:pt>
                <c:pt idx="37">
                  <c:v>844.6110463693476</c:v>
                </c:pt>
                <c:pt idx="38">
                  <c:v>861.8138084578397</c:v>
                </c:pt>
                <c:pt idx="39">
                  <c:v>873.6046867248031</c:v>
                </c:pt>
                <c:pt idx="40">
                  <c:v>885.4123308073597</c:v>
                </c:pt>
                <c:pt idx="41">
                  <c:v>907.2552667828606</c:v>
                </c:pt>
                <c:pt idx="42">
                  <c:v>918.1983187139945</c:v>
                </c:pt>
                <c:pt idx="43">
                  <c:v>925.5017064952447</c:v>
                </c:pt>
                <c:pt idx="44">
                  <c:v>942.8730396750823</c:v>
                </c:pt>
                <c:pt idx="45">
                  <c:v>952.0304638188311</c:v>
                </c:pt>
                <c:pt idx="46">
                  <c:v>944.7037167927256</c:v>
                </c:pt>
                <c:pt idx="47">
                  <c:v>950.198170922607</c:v>
                </c:pt>
                <c:pt idx="48">
                  <c:v>955.6962629610262</c:v>
                </c:pt>
                <c:pt idx="49">
                  <c:v>964.8678470301179</c:v>
                </c:pt>
                <c:pt idx="50">
                  <c:v>968.5393189024624</c:v>
                </c:pt>
                <c:pt idx="51">
                  <c:v>963.9502326447425</c:v>
                </c:pt>
                <c:pt idx="52">
                  <c:v>966.7033800552738</c:v>
                </c:pt>
                <c:pt idx="53">
                  <c:v>979.5634843078685</c:v>
                </c:pt>
                <c:pt idx="54">
                  <c:v>996.1272225896794</c:v>
                </c:pt>
                <c:pt idx="55">
                  <c:v>1018.263727193709</c:v>
                </c:pt>
                <c:pt idx="56">
                  <c:v>1029.3541480368824</c:v>
                </c:pt>
                <c:pt idx="57">
                  <c:v>1053.4343272659412</c:v>
                </c:pt>
                <c:pt idx="58">
                  <c:v>1074.7943884262943</c:v>
                </c:pt>
                <c:pt idx="59">
                  <c:v>1094.345154653642</c:v>
                </c:pt>
                <c:pt idx="60">
                  <c:v>1110.205748579852</c:v>
                </c:pt>
                <c:pt idx="61">
                  <c:v>1129.8401639438787</c:v>
                </c:pt>
                <c:pt idx="62">
                  <c:v>1146.7066925021668</c:v>
                </c:pt>
                <c:pt idx="63">
                  <c:v>1160.7883498905805</c:v>
                </c:pt>
                <c:pt idx="64">
                  <c:v>1181.484738782879</c:v>
                </c:pt>
                <c:pt idx="65">
                  <c:v>1198.4565994309307</c:v>
                </c:pt>
                <c:pt idx="66">
                  <c:v>1214.5174922383756</c:v>
                </c:pt>
                <c:pt idx="67">
                  <c:v>1233.4525166826522</c:v>
                </c:pt>
                <c:pt idx="68">
                  <c:v>1255.2813059320792</c:v>
                </c:pt>
                <c:pt idx="69">
                  <c:v>1271.4525892745462</c:v>
                </c:pt>
                <c:pt idx="70">
                  <c:v>1291.472457626164</c:v>
                </c:pt>
                <c:pt idx="71">
                  <c:v>1305.8019717462946</c:v>
                </c:pt>
                <c:pt idx="72">
                  <c:v>1322.0720366900832</c:v>
                </c:pt>
                <c:pt idx="73">
                  <c:v>1338.3740424250868</c:v>
                </c:pt>
                <c:pt idx="74">
                  <c:v>1351.8232956204977</c:v>
                </c:pt>
                <c:pt idx="75">
                  <c:v>1362.4058684588906</c:v>
                </c:pt>
                <c:pt idx="76">
                  <c:v>1374.9299578259095</c:v>
                </c:pt>
                <c:pt idx="77">
                  <c:v>1387.4729646650283</c:v>
                </c:pt>
                <c:pt idx="78">
                  <c:v>1402.9365657296285</c:v>
                </c:pt>
                <c:pt idx="79">
                  <c:v>1414.5531934650928</c:v>
                </c:pt>
                <c:pt idx="80">
                  <c:v>1427.1562392368346</c:v>
                </c:pt>
                <c:pt idx="81">
                  <c:v>1439.7784419402399</c:v>
                </c:pt>
                <c:pt idx="82">
                  <c:v>1458.2608575908675</c:v>
                </c:pt>
                <c:pt idx="83">
                  <c:v>1473.8569675812282</c:v>
                </c:pt>
                <c:pt idx="84">
                  <c:v>1485.573303030375</c:v>
                </c:pt>
                <c:pt idx="85">
                  <c:v>1499.263287196536</c:v>
                </c:pt>
                <c:pt idx="86">
                  <c:v>1512.9758780936888</c:v>
                </c:pt>
                <c:pt idx="87">
                  <c:v>1530.639690556057</c:v>
                </c:pt>
                <c:pt idx="88">
                  <c:v>1536.5359876359812</c:v>
                </c:pt>
                <c:pt idx="89">
                  <c:v>1553.2649348503132</c:v>
                </c:pt>
                <c:pt idx="90">
                  <c:v>1566.0804378196692</c:v>
                </c:pt>
                <c:pt idx="91">
                  <c:v>1583.8576954056389</c:v>
                </c:pt>
                <c:pt idx="92">
                  <c:v>1597.7108110122044</c:v>
                </c:pt>
                <c:pt idx="93">
                  <c:v>1612.5791254087835</c:v>
                </c:pt>
                <c:pt idx="94">
                  <c:v>1627.4741094418885</c:v>
                </c:pt>
                <c:pt idx="95">
                  <c:v>1643.3915962795606</c:v>
                </c:pt>
                <c:pt idx="96">
                  <c:v>1659.339653270375</c:v>
                </c:pt>
                <c:pt idx="97">
                  <c:v>1676.318091240528</c:v>
                </c:pt>
                <c:pt idx="98">
                  <c:v>1688.3238061588024</c:v>
                </c:pt>
                <c:pt idx="99">
                  <c:v>1706.3649870266897</c:v>
                </c:pt>
                <c:pt idx="100">
                  <c:v>1723.4399459699716</c:v>
                </c:pt>
                <c:pt idx="101">
                  <c:v>1735.5140322440452</c:v>
                </c:pt>
                <c:pt idx="102">
                  <c:v>1733.5004649761775</c:v>
                </c:pt>
                <c:pt idx="103">
                  <c:v>1738.5352989217258</c:v>
                </c:pt>
                <c:pt idx="104">
                  <c:v>1747.6057000114386</c:v>
                </c:pt>
                <c:pt idx="105">
                  <c:v>1748.6141342068615</c:v>
                </c:pt>
                <c:pt idx="106">
                  <c:v>1750.6313700656813</c:v>
                </c:pt>
                <c:pt idx="107">
                  <c:v>1749.6226908816905</c:v>
                </c:pt>
                <c:pt idx="108">
                  <c:v>1749.6226908816905</c:v>
                </c:pt>
                <c:pt idx="109">
                  <c:v>1749.6226908816905</c:v>
                </c:pt>
                <c:pt idx="110">
                  <c:v>1748.6141342068615</c:v>
                </c:pt>
                <c:pt idx="111">
                  <c:v>1749.6226908816905</c:v>
                </c:pt>
                <c:pt idx="112">
                  <c:v>1750.6313700656813</c:v>
                </c:pt>
                <c:pt idx="113">
                  <c:v>1749.6226908816905</c:v>
                </c:pt>
                <c:pt idx="114">
                  <c:v>1744.5811320042264</c:v>
                </c:pt>
                <c:pt idx="115">
                  <c:v>1743.5731874290977</c:v>
                </c:pt>
                <c:pt idx="116">
                  <c:v>1742.5653651847624</c:v>
                </c:pt>
                <c:pt idx="117">
                  <c:v>1735.5140322440452</c:v>
                </c:pt>
                <c:pt idx="118">
                  <c:v>1733.5004649761775</c:v>
                </c:pt>
                <c:pt idx="119">
                  <c:v>1726.4568220692777</c:v>
                </c:pt>
                <c:pt idx="120">
                  <c:v>1720.4241655220794</c:v>
                </c:pt>
                <c:pt idx="121">
                  <c:v>1721.4293039814568</c:v>
                </c:pt>
                <c:pt idx="122">
                  <c:v>1720.4241655220794</c:v>
                </c:pt>
                <c:pt idx="123">
                  <c:v>1719.4191487133496</c:v>
                </c:pt>
                <c:pt idx="124">
                  <c:v>1723.4399459699716</c:v>
                </c:pt>
                <c:pt idx="125">
                  <c:v>1729.4747946163995</c:v>
                </c:pt>
                <c:pt idx="126">
                  <c:v>1729.4747946163995</c:v>
                </c:pt>
                <c:pt idx="127">
                  <c:v>1719.4191487133496</c:v>
                </c:pt>
                <c:pt idx="128">
                  <c:v>1706.3649870266897</c:v>
                </c:pt>
                <c:pt idx="129">
                  <c:v>1704.3584746641427</c:v>
                </c:pt>
                <c:pt idx="130">
                  <c:v>1708.3719843469128</c:v>
                </c:pt>
                <c:pt idx="131">
                  <c:v>1704.3584746641427</c:v>
                </c:pt>
                <c:pt idx="132">
                  <c:v>1709.3756649394209</c:v>
                </c:pt>
                <c:pt idx="133">
                  <c:v>1710.3794668592886</c:v>
                </c:pt>
                <c:pt idx="134">
                  <c:v>1716.4048278966577</c:v>
                </c:pt>
                <c:pt idx="135">
                  <c:v>1718.4142535258216</c:v>
                </c:pt>
                <c:pt idx="136">
                  <c:v>1713.391600876476</c:v>
                </c:pt>
                <c:pt idx="137">
                  <c:v>1710.3794668592886</c:v>
                </c:pt>
                <c:pt idx="138">
                  <c:v>1706.3649870266897</c:v>
                </c:pt>
                <c:pt idx="139">
                  <c:v>1710.3794668592886</c:v>
                </c:pt>
                <c:pt idx="140">
                  <c:v>1715.4002973961879</c:v>
                </c:pt>
                <c:pt idx="141">
                  <c:v>1728.468681890627</c:v>
                </c:pt>
                <c:pt idx="142">
                  <c:v>1742.5653651847624</c:v>
                </c:pt>
                <c:pt idx="143">
                  <c:v>1759.7150005488654</c:v>
                </c:pt>
                <c:pt idx="144">
                  <c:v>1771.841985357686</c:v>
                </c:pt>
                <c:pt idx="145">
                  <c:v>1788.0388967407068</c:v>
                </c:pt>
                <c:pt idx="146">
                  <c:v>1800.2073464043299</c:v>
                </c:pt>
                <c:pt idx="147">
                  <c:v>1813.4099869689278</c:v>
                </c:pt>
                <c:pt idx="148">
                  <c:v>1824.5978709678598</c:v>
                </c:pt>
                <c:pt idx="149">
                  <c:v>1837.8393785680469</c:v>
                </c:pt>
                <c:pt idx="150">
                  <c:v>1856.208702108502</c:v>
                </c:pt>
                <c:pt idx="151">
                  <c:v>1871.5475736061958</c:v>
                </c:pt>
                <c:pt idx="152">
                  <c:v>1889.9916982540344</c:v>
                </c:pt>
                <c:pt idx="153">
                  <c:v>1905.3931580730928</c:v>
                </c:pt>
                <c:pt idx="154">
                  <c:v>1918.7642351970633</c:v>
                </c:pt>
                <c:pt idx="155">
                  <c:v>1935.2505567746384</c:v>
                </c:pt>
                <c:pt idx="156">
                  <c:v>1949.7029869777277</c:v>
                </c:pt>
                <c:pt idx="157">
                  <c:v>1963.1456607104772</c:v>
                </c:pt>
                <c:pt idx="158">
                  <c:v>1976.6101311173786</c:v>
                </c:pt>
                <c:pt idx="159">
                  <c:v>1988.0202216131122</c:v>
                </c:pt>
                <c:pt idx="160">
                  <c:v>2005.6848936469742</c:v>
                </c:pt>
                <c:pt idx="161">
                  <c:v>2016.093457772338</c:v>
                </c:pt>
                <c:pt idx="162">
                  <c:v>2030.687400671051</c:v>
                </c:pt>
                <c:pt idx="163">
                  <c:v>2042.1720903865375</c:v>
                </c:pt>
                <c:pt idx="164">
                  <c:v>2052.6265187748268</c:v>
                </c:pt>
                <c:pt idx="165">
                  <c:v>2065.1892312646924</c:v>
                </c:pt>
                <c:pt idx="166">
                  <c:v>2074.6237538156306</c:v>
                </c:pt>
                <c:pt idx="167">
                  <c:v>2087.219814436369</c:v>
                </c:pt>
                <c:pt idx="168">
                  <c:v>2097.7311466905344</c:v>
                </c:pt>
                <c:pt idx="169">
                  <c:v>2107.2027353668605</c:v>
                </c:pt>
                <c:pt idx="170">
                  <c:v>2121.9578248192806</c:v>
                </c:pt>
                <c:pt idx="171">
                  <c:v>2134.625945311259</c:v>
                </c:pt>
                <c:pt idx="172">
                  <c:v>2147.31342122786</c:v>
                </c:pt>
                <c:pt idx="173">
                  <c:v>2157.9011459466747</c:v>
                </c:pt>
                <c:pt idx="174">
                  <c:v>2170.6242608544944</c:v>
                </c:pt>
                <c:pt idx="175">
                  <c:v>2180.1794063629195</c:v>
                </c:pt>
                <c:pt idx="176">
                  <c:v>2192.9367275846603</c:v>
                </c:pt>
                <c:pt idx="177">
                  <c:v>2207.8450823466956</c:v>
                </c:pt>
                <c:pt idx="178">
                  <c:v>2216.376174785244</c:v>
                </c:pt>
                <c:pt idx="179">
                  <c:v>2233.4646981087335</c:v>
                </c:pt>
                <c:pt idx="180">
                  <c:v>2247.3750638171014</c:v>
                </c:pt>
                <c:pt idx="181">
                  <c:v>2261.3087705824532</c:v>
                </c:pt>
                <c:pt idx="182">
                  <c:v>2275.2658968672526</c:v>
                </c:pt>
                <c:pt idx="183">
                  <c:v>2290.322929772355</c:v>
                </c:pt>
                <c:pt idx="184">
                  <c:v>2309.7221760637517</c:v>
                </c:pt>
                <c:pt idx="185">
                  <c:v>2315.118908152058</c:v>
                </c:pt>
                <c:pt idx="186">
                  <c:v>2329.1668479765863</c:v>
                </c:pt>
                <c:pt idx="187">
                  <c:v>2341.072156642361</c:v>
                </c:pt>
                <c:pt idx="188">
                  <c:v>2361.6761601700323</c:v>
                </c:pt>
                <c:pt idx="189">
                  <c:v>2384.5086431392</c:v>
                </c:pt>
                <c:pt idx="190">
                  <c:v>2389.954214435412</c:v>
                </c:pt>
                <c:pt idx="191">
                  <c:v>2408.4959143074652</c:v>
                </c:pt>
                <c:pt idx="192">
                  <c:v>2408.4959143074652</c:v>
                </c:pt>
                <c:pt idx="193">
                  <c:v>2416.1427818614616</c:v>
                </c:pt>
                <c:pt idx="194">
                  <c:v>2427.0791081781535</c:v>
                </c:pt>
                <c:pt idx="195">
                  <c:v>2439.1257261948754</c:v>
                </c:pt>
                <c:pt idx="196">
                  <c:v>2450.0923830608695</c:v>
                </c:pt>
                <c:pt idx="197">
                  <c:v>2452.2874534865523</c:v>
                </c:pt>
                <c:pt idx="198">
                  <c:v>2475.370793364033</c:v>
                </c:pt>
                <c:pt idx="199">
                  <c:v>2484.1813526754445</c:v>
                </c:pt>
                <c:pt idx="200">
                  <c:v>2494.1044186306203</c:v>
                </c:pt>
                <c:pt idx="201">
                  <c:v>2490.7954122620677</c:v>
                </c:pt>
                <c:pt idx="202">
                  <c:v>2510.6692582987785</c:v>
                </c:pt>
                <c:pt idx="203">
                  <c:v>2515.0921352992113</c:v>
                </c:pt>
                <c:pt idx="204">
                  <c:v>2520.624046350509</c:v>
                </c:pt>
                <c:pt idx="205">
                  <c:v>2533.9156880390697</c:v>
                </c:pt>
                <c:pt idx="206">
                  <c:v>2542.788616755058</c:v>
                </c:pt>
                <c:pt idx="207">
                  <c:v>2553.8931267971343</c:v>
                </c:pt>
                <c:pt idx="208">
                  <c:v>2568.3512256529434</c:v>
                </c:pt>
                <c:pt idx="209">
                  <c:v>2583.9496898139823</c:v>
                </c:pt>
                <c:pt idx="210">
                  <c:v>2599.577509886708</c:v>
                </c:pt>
                <c:pt idx="211">
                  <c:v>2618.5937737806426</c:v>
                </c:pt>
                <c:pt idx="212">
                  <c:v>2629.800187589388</c:v>
                </c:pt>
                <c:pt idx="213">
                  <c:v>2647.7619658447243</c:v>
                </c:pt>
                <c:pt idx="214">
                  <c:v>2647.7619658447243</c:v>
                </c:pt>
                <c:pt idx="215">
                  <c:v>2652.258487612641</c:v>
                </c:pt>
                <c:pt idx="216">
                  <c:v>2662.384572784247</c:v>
                </c:pt>
                <c:pt idx="217">
                  <c:v>2671.3959153636474</c:v>
                </c:pt>
                <c:pt idx="218">
                  <c:v>2686.0602359355967</c:v>
                </c:pt>
                <c:pt idx="219">
                  <c:v>2690.577549454859</c:v>
                </c:pt>
                <c:pt idx="220">
                  <c:v>2699.619555381057</c:v>
                </c:pt>
                <c:pt idx="221">
                  <c:v>2700.7504987089196</c:v>
                </c:pt>
                <c:pt idx="222">
                  <c:v>2692.8371280734273</c:v>
                </c:pt>
                <c:pt idx="223">
                  <c:v>2686.0602359355967</c:v>
                </c:pt>
                <c:pt idx="224">
                  <c:v>2671.3959153636474</c:v>
                </c:pt>
                <c:pt idx="225">
                  <c:v>2664.6364918141844</c:v>
                </c:pt>
                <c:pt idx="226">
                  <c:v>2674.777691574914</c:v>
                </c:pt>
                <c:pt idx="227">
                  <c:v>2672.5230210826485</c:v>
                </c:pt>
                <c:pt idx="228">
                  <c:v>2662.384572784247</c:v>
                </c:pt>
                <c:pt idx="229">
                  <c:v>2664.6364918141844</c:v>
                </c:pt>
                <c:pt idx="230">
                  <c:v>2668.0155158168614</c:v>
                </c:pt>
                <c:pt idx="231">
                  <c:v>2655.632477516985</c:v>
                </c:pt>
                <c:pt idx="232">
                  <c:v>2662.384572784247</c:v>
                </c:pt>
                <c:pt idx="233">
                  <c:v>2664.6364918141844</c:v>
                </c:pt>
                <c:pt idx="234">
                  <c:v>2653.382998599803</c:v>
                </c:pt>
                <c:pt idx="235">
                  <c:v>2660.1332642786606</c:v>
                </c:pt>
                <c:pt idx="236">
                  <c:v>2675.9052564312888</c:v>
                </c:pt>
              </c:numCache>
            </c:numRef>
          </c:yVal>
          <c:smooth val="0"/>
        </c:ser>
        <c:axId val="61578269"/>
        <c:axId val="17333510"/>
      </c:scatterChart>
      <c:valAx>
        <c:axId val="61578269"/>
        <c:scaling>
          <c:orientation val="minMax"/>
          <c:max val="2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in"/>
        <c:tickLblPos val="nextTo"/>
        <c:crossAx val="17333510"/>
        <c:crosses val="autoZero"/>
        <c:crossBetween val="midCat"/>
        <c:dispUnits/>
      </c:valAx>
      <c:valAx>
        <c:axId val="173335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in"/>
        <c:tickLblPos val="nextTo"/>
        <c:crossAx val="6157826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NE-OPS 99/07/19 0105-0145 UT PNE016 Spiral (up)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Data!$S$156:$S$392</c:f>
              <c:numCache>
                <c:ptCount val="237"/>
                <c:pt idx="0">
                  <c:v>364.6233333333334</c:v>
                </c:pt>
                <c:pt idx="1">
                  <c:v>364.3775</c:v>
                </c:pt>
                <c:pt idx="2">
                  <c:v>353.63983333333334</c:v>
                </c:pt>
                <c:pt idx="3">
                  <c:v>353.4021666666667</c:v>
                </c:pt>
                <c:pt idx="4">
                  <c:v>360.15650000000005</c:v>
                </c:pt>
                <c:pt idx="5">
                  <c:v>345.91066666666666</c:v>
                </c:pt>
                <c:pt idx="6">
                  <c:v>349.173</c:v>
                </c:pt>
                <c:pt idx="7">
                  <c:v>352.43533333333335</c:v>
                </c:pt>
                <c:pt idx="8">
                  <c:v>338.18949999999995</c:v>
                </c:pt>
                <c:pt idx="9">
                  <c:v>330.94383333333326</c:v>
                </c:pt>
                <c:pt idx="10">
                  <c:v>320.20616666666666</c:v>
                </c:pt>
                <c:pt idx="11">
                  <c:v>305.9645</c:v>
                </c:pt>
                <c:pt idx="12">
                  <c:v>295.2188333333333</c:v>
                </c:pt>
                <c:pt idx="13">
                  <c:v>298.4771666666666</c:v>
                </c:pt>
                <c:pt idx="14">
                  <c:v>298.23949999999996</c:v>
                </c:pt>
                <c:pt idx="15">
                  <c:v>301.49783333333335</c:v>
                </c:pt>
                <c:pt idx="16">
                  <c:v>290.75216666666665</c:v>
                </c:pt>
                <c:pt idx="17">
                  <c:v>290.5145</c:v>
                </c:pt>
                <c:pt idx="18">
                  <c:v>307.77683333333334</c:v>
                </c:pt>
                <c:pt idx="19">
                  <c:v>293.53116666666665</c:v>
                </c:pt>
                <c:pt idx="20">
                  <c:v>296.7855</c:v>
                </c:pt>
                <c:pt idx="21">
                  <c:v>293.0478333333333</c:v>
                </c:pt>
                <c:pt idx="22">
                  <c:v>306.81016666666665</c:v>
                </c:pt>
                <c:pt idx="23">
                  <c:v>317.06449999999995</c:v>
                </c:pt>
                <c:pt idx="24">
                  <c:v>295.81866666666673</c:v>
                </c:pt>
                <c:pt idx="25">
                  <c:v>316.5810000000001</c:v>
                </c:pt>
                <c:pt idx="26">
                  <c:v>302.34333333333336</c:v>
                </c:pt>
                <c:pt idx="27">
                  <c:v>298.5975</c:v>
                </c:pt>
                <c:pt idx="28">
                  <c:v>287.85183333333333</c:v>
                </c:pt>
                <c:pt idx="29">
                  <c:v>280.6141666666667</c:v>
                </c:pt>
                <c:pt idx="30">
                  <c:v>287.37649999999996</c:v>
                </c:pt>
                <c:pt idx="31">
                  <c:v>283.6308333333333</c:v>
                </c:pt>
                <c:pt idx="32">
                  <c:v>297.3851666666667</c:v>
                </c:pt>
                <c:pt idx="33">
                  <c:v>304.1475</c:v>
                </c:pt>
                <c:pt idx="34">
                  <c:v>314.4098333333333</c:v>
                </c:pt>
                <c:pt idx="35">
                  <c:v>317.6641666666667</c:v>
                </c:pt>
                <c:pt idx="36">
                  <c:v>324.41850000000005</c:v>
                </c:pt>
                <c:pt idx="37">
                  <c:v>324.18083333333334</c:v>
                </c:pt>
                <c:pt idx="38">
                  <c:v>320.4391666666666</c:v>
                </c:pt>
                <c:pt idx="39">
                  <c:v>316.69350000000003</c:v>
                </c:pt>
                <c:pt idx="40">
                  <c:v>309.4516666666667</c:v>
                </c:pt>
                <c:pt idx="41">
                  <c:v>312.714</c:v>
                </c:pt>
                <c:pt idx="42">
                  <c:v>305.4723333333333</c:v>
                </c:pt>
                <c:pt idx="43">
                  <c:v>301.72650000000004</c:v>
                </c:pt>
                <c:pt idx="44">
                  <c:v>290.98883333333333</c:v>
                </c:pt>
                <c:pt idx="45">
                  <c:v>294.2511666666666</c:v>
                </c:pt>
                <c:pt idx="46">
                  <c:v>301.0055</c:v>
                </c:pt>
                <c:pt idx="47">
                  <c:v>307.75966666666665</c:v>
                </c:pt>
                <c:pt idx="48">
                  <c:v>307.522</c:v>
                </c:pt>
                <c:pt idx="49">
                  <c:v>310.78433333333334</c:v>
                </c:pt>
                <c:pt idx="50">
                  <c:v>310.53850000000006</c:v>
                </c:pt>
                <c:pt idx="51">
                  <c:v>310.29283333333336</c:v>
                </c:pt>
                <c:pt idx="52">
                  <c:v>313.55516666666665</c:v>
                </c:pt>
                <c:pt idx="53">
                  <c:v>299.31766666666664</c:v>
                </c:pt>
                <c:pt idx="54">
                  <c:v>295.57199999999995</c:v>
                </c:pt>
                <c:pt idx="55">
                  <c:v>302.32633333333337</c:v>
                </c:pt>
                <c:pt idx="56">
                  <c:v>326.5886666666667</c:v>
                </c:pt>
                <c:pt idx="57">
                  <c:v>315.85100000000006</c:v>
                </c:pt>
                <c:pt idx="58">
                  <c:v>319.10533333333336</c:v>
                </c:pt>
                <c:pt idx="59">
                  <c:v>318.8595</c:v>
                </c:pt>
                <c:pt idx="60">
                  <c:v>332.6218333333333</c:v>
                </c:pt>
                <c:pt idx="61">
                  <c:v>335.88416666666666</c:v>
                </c:pt>
                <c:pt idx="62">
                  <c:v>325.13849999999996</c:v>
                </c:pt>
                <c:pt idx="63">
                  <c:v>338.8926666666667</c:v>
                </c:pt>
                <c:pt idx="64">
                  <c:v>338.655</c:v>
                </c:pt>
                <c:pt idx="65">
                  <c:v>348.91333333333336</c:v>
                </c:pt>
                <c:pt idx="66">
                  <c:v>334.66749999999996</c:v>
                </c:pt>
                <c:pt idx="67">
                  <c:v>320.4258333333333</c:v>
                </c:pt>
                <c:pt idx="68">
                  <c:v>327.18816666666663</c:v>
                </c:pt>
                <c:pt idx="69">
                  <c:v>333.94649999999996</c:v>
                </c:pt>
                <c:pt idx="70">
                  <c:v>333.7008333333333</c:v>
                </c:pt>
                <c:pt idx="71">
                  <c:v>322.96316666666667</c:v>
                </c:pt>
                <c:pt idx="72">
                  <c:v>329.72549999999995</c:v>
                </c:pt>
                <c:pt idx="73">
                  <c:v>339.9798333333333</c:v>
                </c:pt>
                <c:pt idx="74">
                  <c:v>343.2341666666666</c:v>
                </c:pt>
                <c:pt idx="75">
                  <c:v>335.9965</c:v>
                </c:pt>
                <c:pt idx="76">
                  <c:v>325.25883333333337</c:v>
                </c:pt>
                <c:pt idx="77">
                  <c:v>335.5131666666667</c:v>
                </c:pt>
                <c:pt idx="78">
                  <c:v>328.2675</c:v>
                </c:pt>
                <c:pt idx="79">
                  <c:v>328.02983333333333</c:v>
                </c:pt>
                <c:pt idx="80">
                  <c:v>320.7921666666666</c:v>
                </c:pt>
                <c:pt idx="81">
                  <c:v>320.5465</c:v>
                </c:pt>
                <c:pt idx="82">
                  <c:v>330.8006666666667</c:v>
                </c:pt>
                <c:pt idx="83">
                  <c:v>323.56300000000005</c:v>
                </c:pt>
                <c:pt idx="84">
                  <c:v>323.32533333333333</c:v>
                </c:pt>
                <c:pt idx="85">
                  <c:v>323.0795</c:v>
                </c:pt>
                <c:pt idx="86">
                  <c:v>336.8338333333333</c:v>
                </c:pt>
                <c:pt idx="87">
                  <c:v>322.59616666666665</c:v>
                </c:pt>
                <c:pt idx="88">
                  <c:v>329.3585</c:v>
                </c:pt>
                <c:pt idx="89">
                  <c:v>325.61283333333336</c:v>
                </c:pt>
                <c:pt idx="90">
                  <c:v>349.86716666666666</c:v>
                </c:pt>
                <c:pt idx="91">
                  <c:v>349.6295</c:v>
                </c:pt>
                <c:pt idx="92">
                  <c:v>345.89183333333335</c:v>
                </c:pt>
                <c:pt idx="93">
                  <c:v>359.6461666666667</c:v>
                </c:pt>
                <c:pt idx="94">
                  <c:v>345.40450000000004</c:v>
                </c:pt>
                <c:pt idx="95">
                  <c:v>345.1668333333333</c:v>
                </c:pt>
                <c:pt idx="96">
                  <c:v>327.4251666666666</c:v>
                </c:pt>
                <c:pt idx="97">
                  <c:v>330.67949999999996</c:v>
                </c:pt>
                <c:pt idx="98">
                  <c:v>326.93766666666664</c:v>
                </c:pt>
                <c:pt idx="99">
                  <c:v>323.20000000000005</c:v>
                </c:pt>
                <c:pt idx="100">
                  <c:v>329.95433333333335</c:v>
                </c:pt>
                <c:pt idx="101">
                  <c:v>336.7085</c:v>
                </c:pt>
                <c:pt idx="102">
                  <c:v>342.88919999999996</c:v>
                </c:pt>
                <c:pt idx="103">
                  <c:v>336.47075</c:v>
                </c:pt>
                <c:pt idx="104">
                  <c:v>332.846</c:v>
                </c:pt>
                <c:pt idx="138">
                  <c:v>352.311</c:v>
                </c:pt>
                <c:pt idx="139">
                  <c:v>289.6155</c:v>
                </c:pt>
                <c:pt idx="140">
                  <c:v>289.9013333333333</c:v>
                </c:pt>
                <c:pt idx="141">
                  <c:v>274.41875</c:v>
                </c:pt>
                <c:pt idx="142">
                  <c:v>282.03999999999996</c:v>
                </c:pt>
                <c:pt idx="143">
                  <c:v>276.7223333333333</c:v>
                </c:pt>
                <c:pt idx="144">
                  <c:v>284.285</c:v>
                </c:pt>
                <c:pt idx="145">
                  <c:v>302.3293333333333</c:v>
                </c:pt>
                <c:pt idx="146">
                  <c:v>302.883</c:v>
                </c:pt>
                <c:pt idx="147">
                  <c:v>320.9458333333333</c:v>
                </c:pt>
                <c:pt idx="148">
                  <c:v>324.99933333333337</c:v>
                </c:pt>
                <c:pt idx="149">
                  <c:v>325.5436666666667</c:v>
                </c:pt>
                <c:pt idx="150">
                  <c:v>308.5973333333333</c:v>
                </c:pt>
                <c:pt idx="151">
                  <c:v>302.16</c:v>
                </c:pt>
                <c:pt idx="152">
                  <c:v>299.2043333333333</c:v>
                </c:pt>
                <c:pt idx="153">
                  <c:v>285.7486666666667</c:v>
                </c:pt>
                <c:pt idx="154">
                  <c:v>282.81149999999997</c:v>
                </c:pt>
                <c:pt idx="155">
                  <c:v>297.37433333333337</c:v>
                </c:pt>
                <c:pt idx="156">
                  <c:v>294.4186666666667</c:v>
                </c:pt>
                <c:pt idx="157">
                  <c:v>291.4631666666666</c:v>
                </c:pt>
                <c:pt idx="158">
                  <c:v>292.02583333333337</c:v>
                </c:pt>
                <c:pt idx="159">
                  <c:v>303.0886666666667</c:v>
                </c:pt>
                <c:pt idx="160">
                  <c:v>307.133</c:v>
                </c:pt>
                <c:pt idx="161">
                  <c:v>304.17733333333337</c:v>
                </c:pt>
                <c:pt idx="162">
                  <c:v>301.2401666666667</c:v>
                </c:pt>
                <c:pt idx="163">
                  <c:v>298.30283333333335</c:v>
                </c:pt>
                <c:pt idx="164">
                  <c:v>309.3473333333333</c:v>
                </c:pt>
                <c:pt idx="165">
                  <c:v>299.39166666666665</c:v>
                </c:pt>
                <c:pt idx="166">
                  <c:v>292.9545</c:v>
                </c:pt>
                <c:pt idx="167">
                  <c:v>283.01733333333334</c:v>
                </c:pt>
                <c:pt idx="168">
                  <c:v>287.06166666666667</c:v>
                </c:pt>
                <c:pt idx="169">
                  <c:v>291.106</c:v>
                </c:pt>
                <c:pt idx="170">
                  <c:v>284.6686666666667</c:v>
                </c:pt>
                <c:pt idx="171">
                  <c:v>292.23150000000004</c:v>
                </c:pt>
                <c:pt idx="172">
                  <c:v>292.7758333333333</c:v>
                </c:pt>
                <c:pt idx="173">
                  <c:v>303.8201666666667</c:v>
                </c:pt>
                <c:pt idx="174">
                  <c:v>307.883</c:v>
                </c:pt>
                <c:pt idx="175">
                  <c:v>311.93666666666667</c:v>
                </c:pt>
                <c:pt idx="176">
                  <c:v>301.981</c:v>
                </c:pt>
                <c:pt idx="177">
                  <c:v>299.0345</c:v>
                </c:pt>
                <c:pt idx="178">
                  <c:v>296.0973333333333</c:v>
                </c:pt>
                <c:pt idx="179">
                  <c:v>289.6508333333333</c:v>
                </c:pt>
                <c:pt idx="180">
                  <c:v>293.6951666666667</c:v>
                </c:pt>
                <c:pt idx="181">
                  <c:v>290.758</c:v>
                </c:pt>
                <c:pt idx="182">
                  <c:v>287.8208333333333</c:v>
                </c:pt>
                <c:pt idx="183">
                  <c:v>284.86516666666665</c:v>
                </c:pt>
                <c:pt idx="184">
                  <c:v>278.40950000000004</c:v>
                </c:pt>
                <c:pt idx="185">
                  <c:v>275.4723333333333</c:v>
                </c:pt>
                <c:pt idx="186">
                  <c:v>272.535</c:v>
                </c:pt>
                <c:pt idx="187">
                  <c:v>269.5793333333333</c:v>
                </c:pt>
                <c:pt idx="188">
                  <c:v>284.1236666666667</c:v>
                </c:pt>
                <c:pt idx="189">
                  <c:v>277.68649999999997</c:v>
                </c:pt>
                <c:pt idx="190">
                  <c:v>288.74933333333337</c:v>
                </c:pt>
                <c:pt idx="191">
                  <c:v>299.7936666666667</c:v>
                </c:pt>
                <c:pt idx="192">
                  <c:v>296.8381666666666</c:v>
                </c:pt>
                <c:pt idx="193">
                  <c:v>293.90083333333337</c:v>
                </c:pt>
                <c:pt idx="194">
                  <c:v>276.9636666666667</c:v>
                </c:pt>
                <c:pt idx="195">
                  <c:v>274.008</c:v>
                </c:pt>
                <c:pt idx="196">
                  <c:v>260.55233333333337</c:v>
                </c:pt>
                <c:pt idx="197">
                  <c:v>240.1151666666667</c:v>
                </c:pt>
                <c:pt idx="198">
                  <c:v>230.17783333333333</c:v>
                </c:pt>
                <c:pt idx="199">
                  <c:v>234.2223333333333</c:v>
                </c:pt>
                <c:pt idx="200">
                  <c:v>245.27583333333337</c:v>
                </c:pt>
                <c:pt idx="201">
                  <c:v>249.33866666666668</c:v>
                </c:pt>
                <c:pt idx="202">
                  <c:v>239.39216666666667</c:v>
                </c:pt>
                <c:pt idx="203">
                  <c:v>246.93650000000002</c:v>
                </c:pt>
                <c:pt idx="204">
                  <c:v>240.4901666666667</c:v>
                </c:pt>
                <c:pt idx="205">
                  <c:v>227.05283333333333</c:v>
                </c:pt>
                <c:pt idx="206">
                  <c:v>217.0973333333333</c:v>
                </c:pt>
                <c:pt idx="207">
                  <c:v>214.14166666666668</c:v>
                </c:pt>
                <c:pt idx="208">
                  <c:v>228.70450000000002</c:v>
                </c:pt>
                <c:pt idx="209">
                  <c:v>218.76733333333334</c:v>
                </c:pt>
                <c:pt idx="210">
                  <c:v>212.31166666666664</c:v>
                </c:pt>
                <c:pt idx="211">
                  <c:v>216.356</c:v>
                </c:pt>
                <c:pt idx="212">
                  <c:v>216.91866666666667</c:v>
                </c:pt>
                <c:pt idx="213">
                  <c:v>224.48149999999998</c:v>
                </c:pt>
                <c:pt idx="214">
                  <c:v>218.02583333333337</c:v>
                </c:pt>
                <c:pt idx="215">
                  <c:v>222.07016666666667</c:v>
                </c:pt>
                <c:pt idx="216">
                  <c:v>233.133</c:v>
                </c:pt>
                <c:pt idx="217">
                  <c:v>230.19583333333333</c:v>
                </c:pt>
                <c:pt idx="218">
                  <c:v>227.24016666666668</c:v>
                </c:pt>
                <c:pt idx="219">
                  <c:v>219.1114</c:v>
                </c:pt>
                <c:pt idx="220">
                  <c:v>217.29375</c:v>
                </c:pt>
                <c:pt idx="221">
                  <c:v>214.07966666666667</c:v>
                </c:pt>
              </c:numCache>
            </c:numRef>
          </c:xVal>
          <c:yVal>
            <c:numRef>
              <c:f>Data!$U$156:$U$392</c:f>
              <c:numCache>
                <c:ptCount val="237"/>
                <c:pt idx="0">
                  <c:v>59.822818406791825</c:v>
                </c:pt>
                <c:pt idx="1">
                  <c:v>68.05596539493918</c:v>
                </c:pt>
                <c:pt idx="2">
                  <c:v>103.5518103865878</c:v>
                </c:pt>
                <c:pt idx="3">
                  <c:v>131.72610611473817</c:v>
                </c:pt>
                <c:pt idx="4">
                  <c:v>162.49537678722905</c:v>
                </c:pt>
                <c:pt idx="5">
                  <c:v>190.03476138492255</c:v>
                </c:pt>
                <c:pt idx="6">
                  <c:v>210.12092648264226</c:v>
                </c:pt>
                <c:pt idx="7">
                  <c:v>233.6163583271027</c:v>
                </c:pt>
                <c:pt idx="8">
                  <c:v>262.2361886490015</c:v>
                </c:pt>
                <c:pt idx="9">
                  <c:v>287.5711560444536</c:v>
                </c:pt>
                <c:pt idx="10">
                  <c:v>317.2266437150654</c:v>
                </c:pt>
                <c:pt idx="11">
                  <c:v>335.92158920690645</c:v>
                </c:pt>
                <c:pt idx="12">
                  <c:v>358.923059368249</c:v>
                </c:pt>
                <c:pt idx="13">
                  <c:v>382.84392348358165</c:v>
                </c:pt>
                <c:pt idx="14">
                  <c:v>408.5501189333762</c:v>
                </c:pt>
                <c:pt idx="15">
                  <c:v>423.15236457088406</c:v>
                </c:pt>
                <c:pt idx="16">
                  <c:v>450.7087980208471</c:v>
                </c:pt>
                <c:pt idx="17">
                  <c:v>470.5716208193883</c:v>
                </c:pt>
                <c:pt idx="18">
                  <c:v>489.6154038124812</c:v>
                </c:pt>
                <c:pt idx="19">
                  <c:v>513.0471680191341</c:v>
                </c:pt>
                <c:pt idx="20">
                  <c:v>536.54523820249</c:v>
                </c:pt>
                <c:pt idx="21">
                  <c:v>563.6067593963166</c:v>
                </c:pt>
                <c:pt idx="22">
                  <c:v>582.8653522773259</c:v>
                </c:pt>
                <c:pt idx="23">
                  <c:v>607.4410639488929</c:v>
                </c:pt>
                <c:pt idx="24">
                  <c:v>629.4452937199276</c:v>
                </c:pt>
                <c:pt idx="25">
                  <c:v>650.6243522705668</c:v>
                </c:pt>
                <c:pt idx="26">
                  <c:v>670.0860560955969</c:v>
                </c:pt>
                <c:pt idx="27">
                  <c:v>691.3691554148543</c:v>
                </c:pt>
                <c:pt idx="28">
                  <c:v>709.1468358765146</c:v>
                </c:pt>
                <c:pt idx="29">
                  <c:v>726.0709582344102</c:v>
                </c:pt>
                <c:pt idx="30">
                  <c:v>742.1362174043402</c:v>
                </c:pt>
                <c:pt idx="31">
                  <c:v>759.1277774837747</c:v>
                </c:pt>
                <c:pt idx="32">
                  <c:v>774.3602795510544</c:v>
                </c:pt>
                <c:pt idx="33">
                  <c:v>789.6207749895871</c:v>
                </c:pt>
                <c:pt idx="34">
                  <c:v>806.7098767227512</c:v>
                </c:pt>
                <c:pt idx="35">
                  <c:v>817.5211418350041</c:v>
                </c:pt>
                <c:pt idx="36">
                  <c:v>826.5412941145064</c:v>
                </c:pt>
                <c:pt idx="37">
                  <c:v>844.6110463693476</c:v>
                </c:pt>
                <c:pt idx="38">
                  <c:v>861.8138084578397</c:v>
                </c:pt>
                <c:pt idx="39">
                  <c:v>873.6046867248031</c:v>
                </c:pt>
                <c:pt idx="40">
                  <c:v>885.4123308073597</c:v>
                </c:pt>
                <c:pt idx="41">
                  <c:v>907.2552667828606</c:v>
                </c:pt>
                <c:pt idx="42">
                  <c:v>918.1983187139945</c:v>
                </c:pt>
                <c:pt idx="43">
                  <c:v>925.5017064952447</c:v>
                </c:pt>
                <c:pt idx="44">
                  <c:v>942.8730396750823</c:v>
                </c:pt>
                <c:pt idx="45">
                  <c:v>952.0304638188311</c:v>
                </c:pt>
                <c:pt idx="46">
                  <c:v>944.7037167927256</c:v>
                </c:pt>
                <c:pt idx="47">
                  <c:v>950.198170922607</c:v>
                </c:pt>
                <c:pt idx="48">
                  <c:v>955.6962629610262</c:v>
                </c:pt>
                <c:pt idx="49">
                  <c:v>964.8678470301179</c:v>
                </c:pt>
                <c:pt idx="50">
                  <c:v>968.5393189024624</c:v>
                </c:pt>
                <c:pt idx="51">
                  <c:v>963.9502326447425</c:v>
                </c:pt>
                <c:pt idx="52">
                  <c:v>966.7033800552738</c:v>
                </c:pt>
                <c:pt idx="53">
                  <c:v>979.5634843078685</c:v>
                </c:pt>
                <c:pt idx="54">
                  <c:v>996.1272225896794</c:v>
                </c:pt>
                <c:pt idx="55">
                  <c:v>1018.263727193709</c:v>
                </c:pt>
                <c:pt idx="56">
                  <c:v>1029.3541480368824</c:v>
                </c:pt>
                <c:pt idx="57">
                  <c:v>1053.4343272659412</c:v>
                </c:pt>
                <c:pt idx="58">
                  <c:v>1074.7943884262943</c:v>
                </c:pt>
                <c:pt idx="59">
                  <c:v>1094.345154653642</c:v>
                </c:pt>
                <c:pt idx="60">
                  <c:v>1110.205748579852</c:v>
                </c:pt>
                <c:pt idx="61">
                  <c:v>1129.8401639438787</c:v>
                </c:pt>
                <c:pt idx="62">
                  <c:v>1146.7066925021668</c:v>
                </c:pt>
                <c:pt idx="63">
                  <c:v>1160.7883498905805</c:v>
                </c:pt>
                <c:pt idx="64">
                  <c:v>1181.484738782879</c:v>
                </c:pt>
                <c:pt idx="65">
                  <c:v>1198.4565994309307</c:v>
                </c:pt>
                <c:pt idx="66">
                  <c:v>1214.5174922383756</c:v>
                </c:pt>
                <c:pt idx="67">
                  <c:v>1233.4525166826522</c:v>
                </c:pt>
                <c:pt idx="68">
                  <c:v>1255.2813059320792</c:v>
                </c:pt>
                <c:pt idx="69">
                  <c:v>1271.4525892745462</c:v>
                </c:pt>
                <c:pt idx="70">
                  <c:v>1291.472457626164</c:v>
                </c:pt>
                <c:pt idx="71">
                  <c:v>1305.8019717462946</c:v>
                </c:pt>
                <c:pt idx="72">
                  <c:v>1322.0720366900832</c:v>
                </c:pt>
                <c:pt idx="73">
                  <c:v>1338.3740424250868</c:v>
                </c:pt>
                <c:pt idx="74">
                  <c:v>1351.8232956204977</c:v>
                </c:pt>
                <c:pt idx="75">
                  <c:v>1362.4058684588906</c:v>
                </c:pt>
                <c:pt idx="76">
                  <c:v>1374.9299578259095</c:v>
                </c:pt>
                <c:pt idx="77">
                  <c:v>1387.4729646650283</c:v>
                </c:pt>
                <c:pt idx="78">
                  <c:v>1402.9365657296285</c:v>
                </c:pt>
                <c:pt idx="79">
                  <c:v>1414.5531934650928</c:v>
                </c:pt>
                <c:pt idx="80">
                  <c:v>1427.1562392368346</c:v>
                </c:pt>
                <c:pt idx="81">
                  <c:v>1439.7784419402399</c:v>
                </c:pt>
                <c:pt idx="82">
                  <c:v>1458.2608575908675</c:v>
                </c:pt>
                <c:pt idx="83">
                  <c:v>1473.8569675812282</c:v>
                </c:pt>
                <c:pt idx="84">
                  <c:v>1485.573303030375</c:v>
                </c:pt>
                <c:pt idx="85">
                  <c:v>1499.263287196536</c:v>
                </c:pt>
                <c:pt idx="86">
                  <c:v>1512.9758780936888</c:v>
                </c:pt>
                <c:pt idx="87">
                  <c:v>1530.639690556057</c:v>
                </c:pt>
                <c:pt idx="88">
                  <c:v>1536.5359876359812</c:v>
                </c:pt>
                <c:pt idx="89">
                  <c:v>1553.2649348503132</c:v>
                </c:pt>
                <c:pt idx="90">
                  <c:v>1566.0804378196692</c:v>
                </c:pt>
                <c:pt idx="91">
                  <c:v>1583.8576954056389</c:v>
                </c:pt>
                <c:pt idx="92">
                  <c:v>1597.7108110122044</c:v>
                </c:pt>
                <c:pt idx="93">
                  <c:v>1612.5791254087835</c:v>
                </c:pt>
                <c:pt idx="94">
                  <c:v>1627.4741094418885</c:v>
                </c:pt>
                <c:pt idx="95">
                  <c:v>1643.3915962795606</c:v>
                </c:pt>
                <c:pt idx="96">
                  <c:v>1659.339653270375</c:v>
                </c:pt>
                <c:pt idx="97">
                  <c:v>1676.318091240528</c:v>
                </c:pt>
                <c:pt idx="98">
                  <c:v>1688.3238061588024</c:v>
                </c:pt>
                <c:pt idx="99">
                  <c:v>1706.3649870266897</c:v>
                </c:pt>
                <c:pt idx="100">
                  <c:v>1723.4399459699716</c:v>
                </c:pt>
                <c:pt idx="101">
                  <c:v>1735.5140322440452</c:v>
                </c:pt>
                <c:pt idx="102">
                  <c:v>1733.5004649761775</c:v>
                </c:pt>
                <c:pt idx="103">
                  <c:v>1738.5352989217258</c:v>
                </c:pt>
                <c:pt idx="104">
                  <c:v>1747.6057000114386</c:v>
                </c:pt>
                <c:pt idx="105">
                  <c:v>1748.6141342068615</c:v>
                </c:pt>
                <c:pt idx="106">
                  <c:v>1750.6313700656813</c:v>
                </c:pt>
                <c:pt idx="107">
                  <c:v>1749.6226908816905</c:v>
                </c:pt>
                <c:pt idx="108">
                  <c:v>1749.6226908816905</c:v>
                </c:pt>
                <c:pt idx="109">
                  <c:v>1749.6226908816905</c:v>
                </c:pt>
                <c:pt idx="110">
                  <c:v>1748.6141342068615</c:v>
                </c:pt>
                <c:pt idx="111">
                  <c:v>1749.6226908816905</c:v>
                </c:pt>
                <c:pt idx="112">
                  <c:v>1750.6313700656813</c:v>
                </c:pt>
                <c:pt idx="113">
                  <c:v>1749.6226908816905</c:v>
                </c:pt>
                <c:pt idx="114">
                  <c:v>1744.5811320042264</c:v>
                </c:pt>
                <c:pt idx="115">
                  <c:v>1743.5731874290977</c:v>
                </c:pt>
                <c:pt idx="116">
                  <c:v>1742.5653651847624</c:v>
                </c:pt>
                <c:pt idx="117">
                  <c:v>1735.5140322440452</c:v>
                </c:pt>
                <c:pt idx="118">
                  <c:v>1733.5004649761775</c:v>
                </c:pt>
                <c:pt idx="119">
                  <c:v>1726.4568220692777</c:v>
                </c:pt>
                <c:pt idx="120">
                  <c:v>1720.4241655220794</c:v>
                </c:pt>
                <c:pt idx="121">
                  <c:v>1721.4293039814568</c:v>
                </c:pt>
                <c:pt idx="122">
                  <c:v>1720.4241655220794</c:v>
                </c:pt>
                <c:pt idx="123">
                  <c:v>1719.4191487133496</c:v>
                </c:pt>
                <c:pt idx="124">
                  <c:v>1723.4399459699716</c:v>
                </c:pt>
                <c:pt idx="125">
                  <c:v>1729.4747946163995</c:v>
                </c:pt>
                <c:pt idx="126">
                  <c:v>1729.4747946163995</c:v>
                </c:pt>
                <c:pt idx="127">
                  <c:v>1719.4191487133496</c:v>
                </c:pt>
                <c:pt idx="128">
                  <c:v>1706.3649870266897</c:v>
                </c:pt>
                <c:pt idx="129">
                  <c:v>1704.3584746641427</c:v>
                </c:pt>
                <c:pt idx="130">
                  <c:v>1708.3719843469128</c:v>
                </c:pt>
                <c:pt idx="131">
                  <c:v>1704.3584746641427</c:v>
                </c:pt>
                <c:pt idx="132">
                  <c:v>1709.3756649394209</c:v>
                </c:pt>
                <c:pt idx="133">
                  <c:v>1710.3794668592886</c:v>
                </c:pt>
                <c:pt idx="134">
                  <c:v>1716.4048278966577</c:v>
                </c:pt>
                <c:pt idx="135">
                  <c:v>1718.4142535258216</c:v>
                </c:pt>
                <c:pt idx="136">
                  <c:v>1713.391600876476</c:v>
                </c:pt>
                <c:pt idx="137">
                  <c:v>1710.3794668592886</c:v>
                </c:pt>
                <c:pt idx="138">
                  <c:v>1706.3649870266897</c:v>
                </c:pt>
                <c:pt idx="139">
                  <c:v>1710.3794668592886</c:v>
                </c:pt>
                <c:pt idx="140">
                  <c:v>1715.4002973961879</c:v>
                </c:pt>
                <c:pt idx="141">
                  <c:v>1728.468681890627</c:v>
                </c:pt>
                <c:pt idx="142">
                  <c:v>1742.5653651847624</c:v>
                </c:pt>
                <c:pt idx="143">
                  <c:v>1759.7150005488654</c:v>
                </c:pt>
                <c:pt idx="144">
                  <c:v>1771.841985357686</c:v>
                </c:pt>
                <c:pt idx="145">
                  <c:v>1788.0388967407068</c:v>
                </c:pt>
                <c:pt idx="146">
                  <c:v>1800.2073464043299</c:v>
                </c:pt>
                <c:pt idx="147">
                  <c:v>1813.4099869689278</c:v>
                </c:pt>
                <c:pt idx="148">
                  <c:v>1824.5978709678598</c:v>
                </c:pt>
                <c:pt idx="149">
                  <c:v>1837.8393785680469</c:v>
                </c:pt>
                <c:pt idx="150">
                  <c:v>1856.208702108502</c:v>
                </c:pt>
                <c:pt idx="151">
                  <c:v>1871.5475736061958</c:v>
                </c:pt>
                <c:pt idx="152">
                  <c:v>1889.9916982540344</c:v>
                </c:pt>
                <c:pt idx="153">
                  <c:v>1905.3931580730928</c:v>
                </c:pt>
                <c:pt idx="154">
                  <c:v>1918.7642351970633</c:v>
                </c:pt>
                <c:pt idx="155">
                  <c:v>1935.2505567746384</c:v>
                </c:pt>
                <c:pt idx="156">
                  <c:v>1949.7029869777277</c:v>
                </c:pt>
                <c:pt idx="157">
                  <c:v>1963.1456607104772</c:v>
                </c:pt>
                <c:pt idx="158">
                  <c:v>1976.6101311173786</c:v>
                </c:pt>
                <c:pt idx="159">
                  <c:v>1988.0202216131122</c:v>
                </c:pt>
                <c:pt idx="160">
                  <c:v>2005.6848936469742</c:v>
                </c:pt>
                <c:pt idx="161">
                  <c:v>2016.093457772338</c:v>
                </c:pt>
                <c:pt idx="162">
                  <c:v>2030.687400671051</c:v>
                </c:pt>
                <c:pt idx="163">
                  <c:v>2042.1720903865375</c:v>
                </c:pt>
                <c:pt idx="164">
                  <c:v>2052.6265187748268</c:v>
                </c:pt>
                <c:pt idx="165">
                  <c:v>2065.1892312646924</c:v>
                </c:pt>
                <c:pt idx="166">
                  <c:v>2074.6237538156306</c:v>
                </c:pt>
                <c:pt idx="167">
                  <c:v>2087.219814436369</c:v>
                </c:pt>
                <c:pt idx="168">
                  <c:v>2097.7311466905344</c:v>
                </c:pt>
                <c:pt idx="169">
                  <c:v>2107.2027353668605</c:v>
                </c:pt>
                <c:pt idx="170">
                  <c:v>2121.9578248192806</c:v>
                </c:pt>
                <c:pt idx="171">
                  <c:v>2134.625945311259</c:v>
                </c:pt>
                <c:pt idx="172">
                  <c:v>2147.31342122786</c:v>
                </c:pt>
                <c:pt idx="173">
                  <c:v>2157.9011459466747</c:v>
                </c:pt>
                <c:pt idx="174">
                  <c:v>2170.6242608544944</c:v>
                </c:pt>
                <c:pt idx="175">
                  <c:v>2180.1794063629195</c:v>
                </c:pt>
                <c:pt idx="176">
                  <c:v>2192.9367275846603</c:v>
                </c:pt>
                <c:pt idx="177">
                  <c:v>2207.8450823466956</c:v>
                </c:pt>
                <c:pt idx="178">
                  <c:v>2216.376174785244</c:v>
                </c:pt>
                <c:pt idx="179">
                  <c:v>2233.4646981087335</c:v>
                </c:pt>
                <c:pt idx="180">
                  <c:v>2247.3750638171014</c:v>
                </c:pt>
                <c:pt idx="181">
                  <c:v>2261.3087705824532</c:v>
                </c:pt>
                <c:pt idx="182">
                  <c:v>2275.2658968672526</c:v>
                </c:pt>
                <c:pt idx="183">
                  <c:v>2290.322929772355</c:v>
                </c:pt>
                <c:pt idx="184">
                  <c:v>2309.7221760637517</c:v>
                </c:pt>
                <c:pt idx="185">
                  <c:v>2315.118908152058</c:v>
                </c:pt>
                <c:pt idx="186">
                  <c:v>2329.1668479765863</c:v>
                </c:pt>
                <c:pt idx="187">
                  <c:v>2341.072156642361</c:v>
                </c:pt>
                <c:pt idx="188">
                  <c:v>2361.6761601700323</c:v>
                </c:pt>
                <c:pt idx="189">
                  <c:v>2384.5086431392</c:v>
                </c:pt>
                <c:pt idx="190">
                  <c:v>2389.954214435412</c:v>
                </c:pt>
                <c:pt idx="191">
                  <c:v>2408.4959143074652</c:v>
                </c:pt>
                <c:pt idx="192">
                  <c:v>2408.4959143074652</c:v>
                </c:pt>
                <c:pt idx="193">
                  <c:v>2416.1427818614616</c:v>
                </c:pt>
                <c:pt idx="194">
                  <c:v>2427.0791081781535</c:v>
                </c:pt>
                <c:pt idx="195">
                  <c:v>2439.1257261948754</c:v>
                </c:pt>
                <c:pt idx="196">
                  <c:v>2450.0923830608695</c:v>
                </c:pt>
                <c:pt idx="197">
                  <c:v>2452.2874534865523</c:v>
                </c:pt>
                <c:pt idx="198">
                  <c:v>2475.370793364033</c:v>
                </c:pt>
                <c:pt idx="199">
                  <c:v>2484.1813526754445</c:v>
                </c:pt>
                <c:pt idx="200">
                  <c:v>2494.1044186306203</c:v>
                </c:pt>
                <c:pt idx="201">
                  <c:v>2490.7954122620677</c:v>
                </c:pt>
                <c:pt idx="202">
                  <c:v>2510.6692582987785</c:v>
                </c:pt>
                <c:pt idx="203">
                  <c:v>2515.0921352992113</c:v>
                </c:pt>
                <c:pt idx="204">
                  <c:v>2520.624046350509</c:v>
                </c:pt>
                <c:pt idx="205">
                  <c:v>2533.9156880390697</c:v>
                </c:pt>
                <c:pt idx="206">
                  <c:v>2542.788616755058</c:v>
                </c:pt>
                <c:pt idx="207">
                  <c:v>2553.8931267971343</c:v>
                </c:pt>
                <c:pt idx="208">
                  <c:v>2568.3512256529434</c:v>
                </c:pt>
                <c:pt idx="209">
                  <c:v>2583.9496898139823</c:v>
                </c:pt>
                <c:pt idx="210">
                  <c:v>2599.577509886708</c:v>
                </c:pt>
                <c:pt idx="211">
                  <c:v>2618.5937737806426</c:v>
                </c:pt>
                <c:pt idx="212">
                  <c:v>2629.800187589388</c:v>
                </c:pt>
                <c:pt idx="213">
                  <c:v>2647.7619658447243</c:v>
                </c:pt>
                <c:pt idx="214">
                  <c:v>2647.7619658447243</c:v>
                </c:pt>
                <c:pt idx="215">
                  <c:v>2652.258487612641</c:v>
                </c:pt>
                <c:pt idx="216">
                  <c:v>2662.384572784247</c:v>
                </c:pt>
                <c:pt idx="217">
                  <c:v>2671.3959153636474</c:v>
                </c:pt>
                <c:pt idx="218">
                  <c:v>2686.0602359355967</c:v>
                </c:pt>
                <c:pt idx="219">
                  <c:v>2690.577549454859</c:v>
                </c:pt>
                <c:pt idx="220">
                  <c:v>2699.619555381057</c:v>
                </c:pt>
                <c:pt idx="221">
                  <c:v>2700.7504987089196</c:v>
                </c:pt>
                <c:pt idx="222">
                  <c:v>2692.8371280734273</c:v>
                </c:pt>
                <c:pt idx="223">
                  <c:v>2686.0602359355967</c:v>
                </c:pt>
                <c:pt idx="224">
                  <c:v>2671.3959153636474</c:v>
                </c:pt>
                <c:pt idx="225">
                  <c:v>2664.6364918141844</c:v>
                </c:pt>
                <c:pt idx="226">
                  <c:v>2674.777691574914</c:v>
                </c:pt>
                <c:pt idx="227">
                  <c:v>2672.5230210826485</c:v>
                </c:pt>
                <c:pt idx="228">
                  <c:v>2662.384572784247</c:v>
                </c:pt>
                <c:pt idx="229">
                  <c:v>2664.6364918141844</c:v>
                </c:pt>
                <c:pt idx="230">
                  <c:v>2668.0155158168614</c:v>
                </c:pt>
                <c:pt idx="231">
                  <c:v>2655.632477516985</c:v>
                </c:pt>
                <c:pt idx="232">
                  <c:v>2662.384572784247</c:v>
                </c:pt>
                <c:pt idx="233">
                  <c:v>2664.6364918141844</c:v>
                </c:pt>
                <c:pt idx="234">
                  <c:v>2653.382998599803</c:v>
                </c:pt>
                <c:pt idx="235">
                  <c:v>2660.1332642786606</c:v>
                </c:pt>
                <c:pt idx="236">
                  <c:v>2675.9052564312888</c:v>
                </c:pt>
              </c:numCache>
            </c:numRef>
          </c:yVal>
          <c:smooth val="0"/>
        </c:ser>
        <c:axId val="21783863"/>
        <c:axId val="61837040"/>
      </c:scatterChart>
      <c:valAx>
        <c:axId val="21783863"/>
        <c:scaling>
          <c:orientation val="minMax"/>
          <c:max val="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Running 1-min Mean CO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crossAx val="61837040"/>
        <c:crosses val="autoZero"/>
        <c:crossBetween val="midCat"/>
        <c:dispUnits/>
      </c:valAx>
      <c:valAx>
        <c:axId val="618370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in"/>
        <c:tickLblPos val="nextTo"/>
        <c:crossAx val="2178386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NE-OPS 99/07/19 0145-0221 UT PNE017 Spiral (down)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Data!$N$393:$N$607</c:f>
              <c:numCache>
                <c:ptCount val="215"/>
                <c:pt idx="0">
                  <c:v>10.6</c:v>
                </c:pt>
                <c:pt idx="1">
                  <c:v>10.5</c:v>
                </c:pt>
                <c:pt idx="2">
                  <c:v>10.6</c:v>
                </c:pt>
                <c:pt idx="3">
                  <c:v>10.6</c:v>
                </c:pt>
                <c:pt idx="4">
                  <c:v>10.6</c:v>
                </c:pt>
                <c:pt idx="5">
                  <c:v>10.7</c:v>
                </c:pt>
                <c:pt idx="6">
                  <c:v>10.6</c:v>
                </c:pt>
                <c:pt idx="7">
                  <c:v>10.7</c:v>
                </c:pt>
                <c:pt idx="8">
                  <c:v>10.7</c:v>
                </c:pt>
                <c:pt idx="9">
                  <c:v>10.8</c:v>
                </c:pt>
                <c:pt idx="10">
                  <c:v>10.7</c:v>
                </c:pt>
                <c:pt idx="11">
                  <c:v>10.7</c:v>
                </c:pt>
                <c:pt idx="12">
                  <c:v>10.6</c:v>
                </c:pt>
                <c:pt idx="13">
                  <c:v>10.6</c:v>
                </c:pt>
                <c:pt idx="14">
                  <c:v>10.7</c:v>
                </c:pt>
                <c:pt idx="15">
                  <c:v>10.8</c:v>
                </c:pt>
                <c:pt idx="16">
                  <c:v>10.9</c:v>
                </c:pt>
                <c:pt idx="17">
                  <c:v>11</c:v>
                </c:pt>
                <c:pt idx="18">
                  <c:v>11</c:v>
                </c:pt>
                <c:pt idx="19">
                  <c:v>10.8</c:v>
                </c:pt>
                <c:pt idx="20">
                  <c:v>10.8</c:v>
                </c:pt>
                <c:pt idx="21">
                  <c:v>10.6</c:v>
                </c:pt>
                <c:pt idx="22">
                  <c:v>10.7</c:v>
                </c:pt>
                <c:pt idx="23">
                  <c:v>10.8</c:v>
                </c:pt>
                <c:pt idx="24">
                  <c:v>11.1</c:v>
                </c:pt>
                <c:pt idx="25">
                  <c:v>11.1</c:v>
                </c:pt>
                <c:pt idx="26">
                  <c:v>11</c:v>
                </c:pt>
                <c:pt idx="27">
                  <c:v>11.1</c:v>
                </c:pt>
                <c:pt idx="28">
                  <c:v>11.3</c:v>
                </c:pt>
                <c:pt idx="29">
                  <c:v>11.4</c:v>
                </c:pt>
                <c:pt idx="30">
                  <c:v>11.5</c:v>
                </c:pt>
                <c:pt idx="31">
                  <c:v>11.5</c:v>
                </c:pt>
                <c:pt idx="32">
                  <c:v>11.7</c:v>
                </c:pt>
                <c:pt idx="33">
                  <c:v>11.9</c:v>
                </c:pt>
                <c:pt idx="34">
                  <c:v>12.1</c:v>
                </c:pt>
                <c:pt idx="35">
                  <c:v>12.3</c:v>
                </c:pt>
                <c:pt idx="36">
                  <c:v>12.5</c:v>
                </c:pt>
                <c:pt idx="37">
                  <c:v>12.7</c:v>
                </c:pt>
                <c:pt idx="38">
                  <c:v>13</c:v>
                </c:pt>
                <c:pt idx="39">
                  <c:v>13.2</c:v>
                </c:pt>
                <c:pt idx="40">
                  <c:v>13.4</c:v>
                </c:pt>
                <c:pt idx="41">
                  <c:v>13.5</c:v>
                </c:pt>
                <c:pt idx="42">
                  <c:v>13.6</c:v>
                </c:pt>
                <c:pt idx="43">
                  <c:v>13.8</c:v>
                </c:pt>
                <c:pt idx="44">
                  <c:v>13.9</c:v>
                </c:pt>
                <c:pt idx="45">
                  <c:v>14</c:v>
                </c:pt>
                <c:pt idx="46">
                  <c:v>14.2</c:v>
                </c:pt>
                <c:pt idx="47">
                  <c:v>14.3</c:v>
                </c:pt>
                <c:pt idx="48">
                  <c:v>14.5</c:v>
                </c:pt>
                <c:pt idx="49">
                  <c:v>14.7</c:v>
                </c:pt>
                <c:pt idx="50">
                  <c:v>14.9</c:v>
                </c:pt>
                <c:pt idx="51">
                  <c:v>15.1</c:v>
                </c:pt>
                <c:pt idx="52">
                  <c:v>15.3</c:v>
                </c:pt>
                <c:pt idx="53">
                  <c:v>15.5</c:v>
                </c:pt>
                <c:pt idx="54">
                  <c:v>15.7</c:v>
                </c:pt>
                <c:pt idx="55">
                  <c:v>15.8</c:v>
                </c:pt>
                <c:pt idx="56">
                  <c:v>16</c:v>
                </c:pt>
                <c:pt idx="57">
                  <c:v>16.1</c:v>
                </c:pt>
                <c:pt idx="58">
                  <c:v>16.2</c:v>
                </c:pt>
                <c:pt idx="59">
                  <c:v>16.4</c:v>
                </c:pt>
                <c:pt idx="60">
                  <c:v>16.6</c:v>
                </c:pt>
                <c:pt idx="61">
                  <c:v>16.9</c:v>
                </c:pt>
                <c:pt idx="62">
                  <c:v>17.1</c:v>
                </c:pt>
                <c:pt idx="63">
                  <c:v>17.4</c:v>
                </c:pt>
                <c:pt idx="64">
                  <c:v>17.5</c:v>
                </c:pt>
                <c:pt idx="65">
                  <c:v>17.7</c:v>
                </c:pt>
                <c:pt idx="66">
                  <c:v>17.8</c:v>
                </c:pt>
                <c:pt idx="67">
                  <c:v>18</c:v>
                </c:pt>
                <c:pt idx="68">
                  <c:v>18.2</c:v>
                </c:pt>
                <c:pt idx="69">
                  <c:v>18.4</c:v>
                </c:pt>
                <c:pt idx="70">
                  <c:v>18.4</c:v>
                </c:pt>
                <c:pt idx="71">
                  <c:v>18.4</c:v>
                </c:pt>
                <c:pt idx="72">
                  <c:v>18.5</c:v>
                </c:pt>
                <c:pt idx="73">
                  <c:v>18.5</c:v>
                </c:pt>
                <c:pt idx="74">
                  <c:v>18.5</c:v>
                </c:pt>
                <c:pt idx="75">
                  <c:v>18.5</c:v>
                </c:pt>
                <c:pt idx="76">
                  <c:v>18.4</c:v>
                </c:pt>
                <c:pt idx="77">
                  <c:v>18.3</c:v>
                </c:pt>
                <c:pt idx="78">
                  <c:v>18.3</c:v>
                </c:pt>
                <c:pt idx="79">
                  <c:v>18.3</c:v>
                </c:pt>
                <c:pt idx="80">
                  <c:v>18.3</c:v>
                </c:pt>
                <c:pt idx="81">
                  <c:v>18.3</c:v>
                </c:pt>
                <c:pt idx="82">
                  <c:v>18.3</c:v>
                </c:pt>
                <c:pt idx="83">
                  <c:v>18.2</c:v>
                </c:pt>
                <c:pt idx="84">
                  <c:v>18.2</c:v>
                </c:pt>
                <c:pt idx="85">
                  <c:v>18.2</c:v>
                </c:pt>
                <c:pt idx="86">
                  <c:v>18.2</c:v>
                </c:pt>
                <c:pt idx="87">
                  <c:v>18.2</c:v>
                </c:pt>
                <c:pt idx="88">
                  <c:v>18.2</c:v>
                </c:pt>
                <c:pt idx="89">
                  <c:v>18.2</c:v>
                </c:pt>
                <c:pt idx="90">
                  <c:v>18.2</c:v>
                </c:pt>
                <c:pt idx="91">
                  <c:v>18.3</c:v>
                </c:pt>
                <c:pt idx="92">
                  <c:v>18.3</c:v>
                </c:pt>
                <c:pt idx="93">
                  <c:v>18.3</c:v>
                </c:pt>
                <c:pt idx="94">
                  <c:v>18.1</c:v>
                </c:pt>
                <c:pt idx="95">
                  <c:v>18.1</c:v>
                </c:pt>
                <c:pt idx="96">
                  <c:v>18</c:v>
                </c:pt>
                <c:pt idx="97">
                  <c:v>18.1</c:v>
                </c:pt>
                <c:pt idx="98">
                  <c:v>18.2</c:v>
                </c:pt>
                <c:pt idx="99">
                  <c:v>18.3</c:v>
                </c:pt>
                <c:pt idx="100">
                  <c:v>18.3</c:v>
                </c:pt>
                <c:pt idx="101">
                  <c:v>18.3</c:v>
                </c:pt>
                <c:pt idx="102">
                  <c:v>18.4</c:v>
                </c:pt>
                <c:pt idx="103">
                  <c:v>18.3</c:v>
                </c:pt>
                <c:pt idx="104">
                  <c:v>18.2</c:v>
                </c:pt>
                <c:pt idx="105">
                  <c:v>18.2</c:v>
                </c:pt>
                <c:pt idx="106">
                  <c:v>18.1</c:v>
                </c:pt>
                <c:pt idx="107">
                  <c:v>18.1</c:v>
                </c:pt>
                <c:pt idx="108">
                  <c:v>18.1</c:v>
                </c:pt>
                <c:pt idx="109">
                  <c:v>18.1</c:v>
                </c:pt>
                <c:pt idx="110">
                  <c:v>18.1</c:v>
                </c:pt>
                <c:pt idx="111">
                  <c:v>18.1</c:v>
                </c:pt>
                <c:pt idx="112">
                  <c:v>18.3</c:v>
                </c:pt>
                <c:pt idx="113">
                  <c:v>18.4</c:v>
                </c:pt>
                <c:pt idx="114">
                  <c:v>18.6</c:v>
                </c:pt>
                <c:pt idx="115">
                  <c:v>18.8</c:v>
                </c:pt>
                <c:pt idx="116">
                  <c:v>19</c:v>
                </c:pt>
                <c:pt idx="117">
                  <c:v>19.2</c:v>
                </c:pt>
                <c:pt idx="118">
                  <c:v>19.4</c:v>
                </c:pt>
                <c:pt idx="119">
                  <c:v>19.5</c:v>
                </c:pt>
                <c:pt idx="120">
                  <c:v>19.7</c:v>
                </c:pt>
                <c:pt idx="121">
                  <c:v>19.8</c:v>
                </c:pt>
                <c:pt idx="122">
                  <c:v>19.9</c:v>
                </c:pt>
                <c:pt idx="123">
                  <c:v>20.1</c:v>
                </c:pt>
                <c:pt idx="124">
                  <c:v>20.3</c:v>
                </c:pt>
                <c:pt idx="125">
                  <c:v>20.4</c:v>
                </c:pt>
                <c:pt idx="126">
                  <c:v>20.6</c:v>
                </c:pt>
                <c:pt idx="127">
                  <c:v>20.9</c:v>
                </c:pt>
                <c:pt idx="128">
                  <c:v>21.1</c:v>
                </c:pt>
                <c:pt idx="129">
                  <c:v>21.3</c:v>
                </c:pt>
                <c:pt idx="130">
                  <c:v>21.4</c:v>
                </c:pt>
                <c:pt idx="131">
                  <c:v>21.6</c:v>
                </c:pt>
                <c:pt idx="132">
                  <c:v>21.7</c:v>
                </c:pt>
                <c:pt idx="133">
                  <c:v>21.8</c:v>
                </c:pt>
                <c:pt idx="134">
                  <c:v>21.9</c:v>
                </c:pt>
                <c:pt idx="135">
                  <c:v>22</c:v>
                </c:pt>
                <c:pt idx="136">
                  <c:v>22.1</c:v>
                </c:pt>
                <c:pt idx="137">
                  <c:v>22.3</c:v>
                </c:pt>
                <c:pt idx="138">
                  <c:v>22.3</c:v>
                </c:pt>
                <c:pt idx="139">
                  <c:v>22.4</c:v>
                </c:pt>
                <c:pt idx="140">
                  <c:v>22.4</c:v>
                </c:pt>
                <c:pt idx="141">
                  <c:v>22.6</c:v>
                </c:pt>
                <c:pt idx="142">
                  <c:v>22.7</c:v>
                </c:pt>
                <c:pt idx="143">
                  <c:v>22.8</c:v>
                </c:pt>
                <c:pt idx="144">
                  <c:v>22.9</c:v>
                </c:pt>
                <c:pt idx="145">
                  <c:v>23.1</c:v>
                </c:pt>
                <c:pt idx="146">
                  <c:v>23.2</c:v>
                </c:pt>
                <c:pt idx="147">
                  <c:v>23.3</c:v>
                </c:pt>
                <c:pt idx="148">
                  <c:v>23.3</c:v>
                </c:pt>
                <c:pt idx="149">
                  <c:v>23.4</c:v>
                </c:pt>
                <c:pt idx="150">
                  <c:v>23.5</c:v>
                </c:pt>
                <c:pt idx="151">
                  <c:v>23.6</c:v>
                </c:pt>
                <c:pt idx="152">
                  <c:v>23.6</c:v>
                </c:pt>
                <c:pt idx="153">
                  <c:v>23.7</c:v>
                </c:pt>
                <c:pt idx="154">
                  <c:v>23.8</c:v>
                </c:pt>
                <c:pt idx="155">
                  <c:v>23.8</c:v>
                </c:pt>
                <c:pt idx="156">
                  <c:v>24</c:v>
                </c:pt>
                <c:pt idx="157">
                  <c:v>24</c:v>
                </c:pt>
                <c:pt idx="158">
                  <c:v>24</c:v>
                </c:pt>
                <c:pt idx="159">
                  <c:v>23.9</c:v>
                </c:pt>
                <c:pt idx="160">
                  <c:v>24</c:v>
                </c:pt>
                <c:pt idx="161">
                  <c:v>24</c:v>
                </c:pt>
                <c:pt idx="162">
                  <c:v>24.3</c:v>
                </c:pt>
                <c:pt idx="163">
                  <c:v>24.3</c:v>
                </c:pt>
                <c:pt idx="164">
                  <c:v>24.5</c:v>
                </c:pt>
                <c:pt idx="165">
                  <c:v>24.5</c:v>
                </c:pt>
                <c:pt idx="166">
                  <c:v>24.6</c:v>
                </c:pt>
                <c:pt idx="167">
                  <c:v>24.7</c:v>
                </c:pt>
                <c:pt idx="168">
                  <c:v>24.7</c:v>
                </c:pt>
                <c:pt idx="169">
                  <c:v>24.9</c:v>
                </c:pt>
                <c:pt idx="170">
                  <c:v>25</c:v>
                </c:pt>
                <c:pt idx="171">
                  <c:v>25.1</c:v>
                </c:pt>
                <c:pt idx="172">
                  <c:v>25.3</c:v>
                </c:pt>
                <c:pt idx="173">
                  <c:v>25.4</c:v>
                </c:pt>
                <c:pt idx="174">
                  <c:v>25.6</c:v>
                </c:pt>
                <c:pt idx="175">
                  <c:v>25.7</c:v>
                </c:pt>
                <c:pt idx="176">
                  <c:v>25.8</c:v>
                </c:pt>
                <c:pt idx="177">
                  <c:v>26</c:v>
                </c:pt>
                <c:pt idx="178">
                  <c:v>26</c:v>
                </c:pt>
                <c:pt idx="179">
                  <c:v>26.1</c:v>
                </c:pt>
                <c:pt idx="180">
                  <c:v>26.3</c:v>
                </c:pt>
                <c:pt idx="181">
                  <c:v>26.4</c:v>
                </c:pt>
                <c:pt idx="182">
                  <c:v>26.5</c:v>
                </c:pt>
                <c:pt idx="183">
                  <c:v>26.7</c:v>
                </c:pt>
                <c:pt idx="184">
                  <c:v>26.8</c:v>
                </c:pt>
                <c:pt idx="185">
                  <c:v>26.8</c:v>
                </c:pt>
                <c:pt idx="186">
                  <c:v>26.8</c:v>
                </c:pt>
                <c:pt idx="187">
                  <c:v>26.8</c:v>
                </c:pt>
                <c:pt idx="188">
                  <c:v>26.7</c:v>
                </c:pt>
                <c:pt idx="189">
                  <c:v>26.7</c:v>
                </c:pt>
                <c:pt idx="190">
                  <c:v>26.9</c:v>
                </c:pt>
                <c:pt idx="191">
                  <c:v>27</c:v>
                </c:pt>
                <c:pt idx="192">
                  <c:v>26.9</c:v>
                </c:pt>
                <c:pt idx="193">
                  <c:v>26.9</c:v>
                </c:pt>
                <c:pt idx="194">
                  <c:v>27</c:v>
                </c:pt>
                <c:pt idx="195">
                  <c:v>26.9</c:v>
                </c:pt>
                <c:pt idx="196">
                  <c:v>27.2</c:v>
                </c:pt>
                <c:pt idx="197">
                  <c:v>27.4</c:v>
                </c:pt>
                <c:pt idx="198">
                  <c:v>27.4</c:v>
                </c:pt>
                <c:pt idx="199">
                  <c:v>27.3</c:v>
                </c:pt>
                <c:pt idx="200">
                  <c:v>27</c:v>
                </c:pt>
                <c:pt idx="201">
                  <c:v>26.9</c:v>
                </c:pt>
                <c:pt idx="202">
                  <c:v>26.8</c:v>
                </c:pt>
                <c:pt idx="203">
                  <c:v>26.9</c:v>
                </c:pt>
                <c:pt idx="204">
                  <c:v>27.2</c:v>
                </c:pt>
                <c:pt idx="205">
                  <c:v>27.3</c:v>
                </c:pt>
                <c:pt idx="206">
                  <c:v>27.5</c:v>
                </c:pt>
                <c:pt idx="207">
                  <c:v>27.6</c:v>
                </c:pt>
                <c:pt idx="208">
                  <c:v>28.1</c:v>
                </c:pt>
                <c:pt idx="209">
                  <c:v>28.3</c:v>
                </c:pt>
                <c:pt idx="210">
                  <c:v>28.5</c:v>
                </c:pt>
                <c:pt idx="211">
                  <c:v>28.7</c:v>
                </c:pt>
                <c:pt idx="212">
                  <c:v>28.7</c:v>
                </c:pt>
                <c:pt idx="213">
                  <c:v>28.6</c:v>
                </c:pt>
                <c:pt idx="214">
                  <c:v>28.8</c:v>
                </c:pt>
              </c:numCache>
            </c:numRef>
          </c:xVal>
          <c:yVal>
            <c:numRef>
              <c:f>Data!$U$393:$U$607</c:f>
              <c:numCache>
                <c:ptCount val="215"/>
                <c:pt idx="0">
                  <c:v>2675.9052564312888</c:v>
                </c:pt>
                <c:pt idx="1">
                  <c:v>2678.160845572414</c:v>
                </c:pt>
                <c:pt idx="2">
                  <c:v>2665.76268037928</c:v>
                </c:pt>
                <c:pt idx="3">
                  <c:v>2661.2588422366002</c:v>
                </c:pt>
                <c:pt idx="4">
                  <c:v>2664.6364918141844</c:v>
                </c:pt>
                <c:pt idx="5">
                  <c:v>2655.632477516985</c:v>
                </c:pt>
                <c:pt idx="6">
                  <c:v>2659.007838869062</c:v>
                </c:pt>
                <c:pt idx="7">
                  <c:v>2656.757445529544</c:v>
                </c:pt>
                <c:pt idx="8">
                  <c:v>2656.757445529544</c:v>
                </c:pt>
                <c:pt idx="9">
                  <c:v>2656.757445529544</c:v>
                </c:pt>
                <c:pt idx="10">
                  <c:v>2659.007838869062</c:v>
                </c:pt>
                <c:pt idx="11">
                  <c:v>2656.757445529544</c:v>
                </c:pt>
                <c:pt idx="12">
                  <c:v>2656.757445529544</c:v>
                </c:pt>
                <c:pt idx="13">
                  <c:v>2660.1332642786606</c:v>
                </c:pt>
                <c:pt idx="14">
                  <c:v>2668.0155158168614</c:v>
                </c:pt>
                <c:pt idx="15">
                  <c:v>2678.160845572414</c:v>
                </c:pt>
                <c:pt idx="16">
                  <c:v>2678.160845572414</c:v>
                </c:pt>
                <c:pt idx="17">
                  <c:v>2677.0329744165892</c:v>
                </c:pt>
                <c:pt idx="18">
                  <c:v>2675.9052564312888</c:v>
                </c:pt>
                <c:pt idx="19">
                  <c:v>2672.5230210826485</c:v>
                </c:pt>
                <c:pt idx="20">
                  <c:v>2664.6364918141844</c:v>
                </c:pt>
                <c:pt idx="21">
                  <c:v>2675.9052564312888</c:v>
                </c:pt>
                <c:pt idx="22">
                  <c:v>2666.8890216996892</c:v>
                </c:pt>
                <c:pt idx="23">
                  <c:v>2644.3911716551456</c:v>
                </c:pt>
                <c:pt idx="24">
                  <c:v>2621.954110255445</c:v>
                </c:pt>
                <c:pt idx="25">
                  <c:v>2605.1660095740467</c:v>
                </c:pt>
                <c:pt idx="26">
                  <c:v>2591.759923457125</c:v>
                </c:pt>
                <c:pt idx="27">
                  <c:v>2573.918742704951</c:v>
                </c:pt>
                <c:pt idx="28">
                  <c:v>2547.2286389819437</c:v>
                </c:pt>
                <c:pt idx="29">
                  <c:v>2522.8378430503712</c:v>
                </c:pt>
                <c:pt idx="30">
                  <c:v>2509.563907032988</c:v>
                </c:pt>
                <c:pt idx="31">
                  <c:v>2489.6927030947872</c:v>
                </c:pt>
                <c:pt idx="32">
                  <c:v>2465.4700751814285</c:v>
                </c:pt>
                <c:pt idx="33">
                  <c:v>2444.6072442314007</c:v>
                </c:pt>
                <c:pt idx="34">
                  <c:v>2421.6091446235378</c:v>
                </c:pt>
                <c:pt idx="35">
                  <c:v>2393.223272166234</c:v>
                </c:pt>
                <c:pt idx="36">
                  <c:v>2360.590463447298</c:v>
                </c:pt>
                <c:pt idx="37">
                  <c:v>2335.6585366761897</c:v>
                </c:pt>
                <c:pt idx="38">
                  <c:v>2311.8804480374356</c:v>
                </c:pt>
                <c:pt idx="39">
                  <c:v>2287.094123547241</c:v>
                </c:pt>
                <c:pt idx="40">
                  <c:v>2262.3815632164633</c:v>
                </c:pt>
                <c:pt idx="41">
                  <c:v>2244.162910580477</c:v>
                </c:pt>
                <c:pt idx="42">
                  <c:v>2221.712561686971</c:v>
                </c:pt>
                <c:pt idx="43">
                  <c:v>2199.3227453605555</c:v>
                </c:pt>
                <c:pt idx="44">
                  <c:v>2182.304265988638</c:v>
                </c:pt>
                <c:pt idx="45">
                  <c:v>2165.320593706072</c:v>
                </c:pt>
                <c:pt idx="46">
                  <c:v>2145.197495271196</c:v>
                </c:pt>
                <c:pt idx="47">
                  <c:v>2125.1230436005058</c:v>
                </c:pt>
                <c:pt idx="48">
                  <c:v>2102.9918065889974</c:v>
                </c:pt>
                <c:pt idx="49">
                  <c:v>2079.8697906140274</c:v>
                </c:pt>
                <c:pt idx="50">
                  <c:v>2059.952457822548</c:v>
                </c:pt>
                <c:pt idx="51">
                  <c:v>2037.9940015577663</c:v>
                </c:pt>
                <c:pt idx="52">
                  <c:v>2016.093457772338</c:v>
                </c:pt>
                <c:pt idx="53">
                  <c:v>1995.2893597755483</c:v>
                </c:pt>
                <c:pt idx="54">
                  <c:v>1976.6101311173786</c:v>
                </c:pt>
                <c:pt idx="55">
                  <c:v>1956.9386455676083</c:v>
                </c:pt>
                <c:pt idx="56">
                  <c:v>1936.282039463003</c:v>
                </c:pt>
                <c:pt idx="57">
                  <c:v>1921.8529283225014</c:v>
                </c:pt>
                <c:pt idx="58">
                  <c:v>1905.3931580730928</c:v>
                </c:pt>
                <c:pt idx="59">
                  <c:v>1888.9659492104227</c:v>
                </c:pt>
                <c:pt idx="60">
                  <c:v>1860.2962982392798</c:v>
                </c:pt>
                <c:pt idx="61">
                  <c:v>1841.9179402276427</c:v>
                </c:pt>
                <c:pt idx="62">
                  <c:v>1814.426444693681</c:v>
                </c:pt>
                <c:pt idx="63">
                  <c:v>1794.1208926463821</c:v>
                </c:pt>
                <c:pt idx="64">
                  <c:v>1773.8648724254258</c:v>
                </c:pt>
                <c:pt idx="65">
                  <c:v>1757.695557111869</c:v>
                </c:pt>
                <c:pt idx="66">
                  <c:v>1735.5140322440452</c:v>
                </c:pt>
                <c:pt idx="67">
                  <c:v>1719.4191487133496</c:v>
                </c:pt>
                <c:pt idx="68">
                  <c:v>1701.3496149034602</c:v>
                </c:pt>
                <c:pt idx="69">
                  <c:v>1695.335164105525</c:v>
                </c:pt>
                <c:pt idx="70">
                  <c:v>1695.335164105525</c:v>
                </c:pt>
                <c:pt idx="71">
                  <c:v>1693.331314826497</c:v>
                </c:pt>
                <c:pt idx="72">
                  <c:v>1687.3226666829978</c:v>
                </c:pt>
                <c:pt idx="73">
                  <c:v>1683.3193153353602</c:v>
                </c:pt>
                <c:pt idx="74">
                  <c:v>1683.3193153353602</c:v>
                </c:pt>
                <c:pt idx="75">
                  <c:v>1682.31877899196</c:v>
                </c:pt>
                <c:pt idx="76">
                  <c:v>1686.3216478918384</c:v>
                </c:pt>
                <c:pt idx="77">
                  <c:v>1687.3226666829978</c:v>
                </c:pt>
                <c:pt idx="78">
                  <c:v>1690.3264472807703</c:v>
                </c:pt>
                <c:pt idx="79">
                  <c:v>1694.3331790217153</c:v>
                </c:pt>
                <c:pt idx="80">
                  <c:v>1695.335164105525</c:v>
                </c:pt>
                <c:pt idx="81">
                  <c:v>1693.331314826497</c:v>
                </c:pt>
                <c:pt idx="82">
                  <c:v>1695.335164105525</c:v>
                </c:pt>
                <c:pt idx="83">
                  <c:v>1700.346903875013</c:v>
                </c:pt>
                <c:pt idx="84">
                  <c:v>1700.346903875013</c:v>
                </c:pt>
                <c:pt idx="85">
                  <c:v>1703.355400268769</c:v>
                </c:pt>
                <c:pt idx="86">
                  <c:v>1702.3524470249617</c:v>
                </c:pt>
                <c:pt idx="87">
                  <c:v>1699.3443139103786</c:v>
                </c:pt>
                <c:pt idx="88">
                  <c:v>1702.3524470249617</c:v>
                </c:pt>
                <c:pt idx="89">
                  <c:v>1700.346903875013</c:v>
                </c:pt>
                <c:pt idx="90">
                  <c:v>1697.3394970556383</c:v>
                </c:pt>
                <c:pt idx="91">
                  <c:v>1695.335164105525</c:v>
                </c:pt>
                <c:pt idx="92">
                  <c:v>1693.331314826497</c:v>
                </c:pt>
                <c:pt idx="93">
                  <c:v>1697.3394970556383</c:v>
                </c:pt>
                <c:pt idx="94">
                  <c:v>1703.355400268769</c:v>
                </c:pt>
                <c:pt idx="95">
                  <c:v>1705.3616702403547</c:v>
                </c:pt>
                <c:pt idx="96">
                  <c:v>1707.36842505244</c:v>
                </c:pt>
                <c:pt idx="97">
                  <c:v>1702.3524470249617</c:v>
                </c:pt>
                <c:pt idx="98">
                  <c:v>1696.337270107104</c:v>
                </c:pt>
                <c:pt idx="99">
                  <c:v>1695.335164105525</c:v>
                </c:pt>
                <c:pt idx="100">
                  <c:v>1692.329571490702</c:v>
                </c:pt>
                <c:pt idx="101">
                  <c:v>1688.3238061588024</c:v>
                </c:pt>
                <c:pt idx="102">
                  <c:v>1689.325066348356</c:v>
                </c:pt>
                <c:pt idx="103">
                  <c:v>1693.331314826497</c:v>
                </c:pt>
                <c:pt idx="104">
                  <c:v>1697.3394970556383</c:v>
                </c:pt>
                <c:pt idx="105">
                  <c:v>1700.346903875013</c:v>
                </c:pt>
                <c:pt idx="106">
                  <c:v>1703.355400268769</c:v>
                </c:pt>
                <c:pt idx="107">
                  <c:v>1707.36842505244</c:v>
                </c:pt>
                <c:pt idx="108">
                  <c:v>1710.3794668592886</c:v>
                </c:pt>
                <c:pt idx="109">
                  <c:v>1707.36842505244</c:v>
                </c:pt>
                <c:pt idx="110">
                  <c:v>1707.36842505244</c:v>
                </c:pt>
                <c:pt idx="111">
                  <c:v>1697.3394970556383</c:v>
                </c:pt>
                <c:pt idx="112">
                  <c:v>1679.3178930813292</c:v>
                </c:pt>
                <c:pt idx="113">
                  <c:v>1667.325182311791</c:v>
                </c:pt>
                <c:pt idx="114">
                  <c:v>1651.3617961686923</c:v>
                </c:pt>
                <c:pt idx="115">
                  <c:v>1628.468058975902</c:v>
                </c:pt>
                <c:pt idx="116">
                  <c:v>1605.63726561429</c:v>
                </c:pt>
                <c:pt idx="117">
                  <c:v>1589.7919153142113</c:v>
                </c:pt>
                <c:pt idx="118">
                  <c:v>1570.0276518557268</c:v>
                </c:pt>
                <c:pt idx="119">
                  <c:v>1554.2500408923968</c:v>
                </c:pt>
                <c:pt idx="120">
                  <c:v>1542.4364744110096</c:v>
                </c:pt>
                <c:pt idx="121">
                  <c:v>1523.7659646738286</c:v>
                </c:pt>
                <c:pt idx="122">
                  <c:v>1509.0556838171763</c:v>
                </c:pt>
                <c:pt idx="123">
                  <c:v>1494.3714158491714</c:v>
                </c:pt>
                <c:pt idx="124">
                  <c:v>1478.7367652018236</c:v>
                </c:pt>
                <c:pt idx="125">
                  <c:v>1458.2608575908675</c:v>
                </c:pt>
                <c:pt idx="126">
                  <c:v>1439.7784419402399</c:v>
                </c:pt>
                <c:pt idx="127">
                  <c:v>1423.276341316932</c:v>
                </c:pt>
                <c:pt idx="128">
                  <c:v>1399.0679649738909</c:v>
                </c:pt>
                <c:pt idx="129">
                  <c:v>1373.0019449609667</c:v>
                </c:pt>
                <c:pt idx="130">
                  <c:v>1364.3314224088524</c:v>
                </c:pt>
                <c:pt idx="131">
                  <c:v>1347.9784286125794</c:v>
                </c:pt>
                <c:pt idx="132">
                  <c:v>1335.494891386015</c:v>
                </c:pt>
                <c:pt idx="133">
                  <c:v>1317.2834134260727</c:v>
                </c:pt>
                <c:pt idx="134">
                  <c:v>1304.8459011250093</c:v>
                </c:pt>
                <c:pt idx="135">
                  <c:v>1290.5180353077753</c:v>
                </c:pt>
                <c:pt idx="136">
                  <c:v>1279.0735156986275</c:v>
                </c:pt>
                <c:pt idx="137">
                  <c:v>1262.8873988586406</c:v>
                </c:pt>
                <c:pt idx="138">
                  <c:v>1252.430816274704</c:v>
                </c:pt>
                <c:pt idx="139">
                  <c:v>1244.8342907619651</c:v>
                </c:pt>
                <c:pt idx="140">
                  <c:v>1233.4525166826522</c:v>
                </c:pt>
                <c:pt idx="141">
                  <c:v>1221.1398405932325</c:v>
                </c:pt>
                <c:pt idx="142">
                  <c:v>1204.1216034291501</c:v>
                </c:pt>
                <c:pt idx="143">
                  <c:v>1196.5691232614215</c:v>
                </c:pt>
                <c:pt idx="144">
                  <c:v>1185.2532668130675</c:v>
                </c:pt>
                <c:pt idx="145">
                  <c:v>1171.130096496672</c:v>
                </c:pt>
                <c:pt idx="146">
                  <c:v>1156.0918103320953</c:v>
                </c:pt>
                <c:pt idx="147">
                  <c:v>1147.6447271116926</c:v>
                </c:pt>
                <c:pt idx="148">
                  <c:v>1136.395299283325</c:v>
                </c:pt>
                <c:pt idx="149">
                  <c:v>1128.9041383134004</c:v>
                </c:pt>
                <c:pt idx="150">
                  <c:v>1115.8108459050527</c:v>
                </c:pt>
                <c:pt idx="151">
                  <c:v>1104.604432096307</c:v>
                </c:pt>
                <c:pt idx="152">
                  <c:v>1098.0743346296429</c:v>
                </c:pt>
                <c:pt idx="153">
                  <c:v>1089.6860335237293</c:v>
                </c:pt>
                <c:pt idx="154">
                  <c:v>1083.1676525213436</c:v>
                </c:pt>
                <c:pt idx="155">
                  <c:v>1074.7943884262943</c:v>
                </c:pt>
                <c:pt idx="156">
                  <c:v>1065.5006534080603</c:v>
                </c:pt>
                <c:pt idx="157">
                  <c:v>1054.3618839686087</c:v>
                </c:pt>
                <c:pt idx="158">
                  <c:v>1047.8711617796191</c:v>
                </c:pt>
                <c:pt idx="159">
                  <c:v>1045.0909760367792</c:v>
                </c:pt>
                <c:pt idx="160">
                  <c:v>1032.1290691561062</c:v>
                </c:pt>
                <c:pt idx="161">
                  <c:v>1025.6556950765143</c:v>
                </c:pt>
                <c:pt idx="162">
                  <c:v>1002.5776095981507</c:v>
                </c:pt>
                <c:pt idx="163">
                  <c:v>987.8412235266424</c:v>
                </c:pt>
                <c:pt idx="164">
                  <c:v>973.1309426699904</c:v>
                </c:pt>
                <c:pt idx="165">
                  <c:v>961.1979977285368</c:v>
                </c:pt>
                <c:pt idx="166">
                  <c:v>946.5347975877976</c:v>
                </c:pt>
                <c:pt idx="167">
                  <c:v>931.8974442382728</c:v>
                </c:pt>
                <c:pt idx="168">
                  <c:v>920.0235635552815</c:v>
                </c:pt>
                <c:pt idx="169">
                  <c:v>898.1470599115985</c:v>
                </c:pt>
                <c:pt idx="170">
                  <c:v>882.6859992790687</c:v>
                </c:pt>
                <c:pt idx="171">
                  <c:v>869.067752026356</c:v>
                </c:pt>
                <c:pt idx="172">
                  <c:v>850.9447606076546</c:v>
                </c:pt>
                <c:pt idx="173">
                  <c:v>836.4747915844205</c:v>
                </c:pt>
                <c:pt idx="174">
                  <c:v>822.0299932092857</c:v>
                </c:pt>
                <c:pt idx="175">
                  <c:v>809.4113736956633</c:v>
                </c:pt>
                <c:pt idx="176">
                  <c:v>793.2155591894502</c:v>
                </c:pt>
                <c:pt idx="177">
                  <c:v>774.3602795510544</c:v>
                </c:pt>
                <c:pt idx="178">
                  <c:v>761.813836498623</c:v>
                </c:pt>
                <c:pt idx="179">
                  <c:v>748.3922215321265</c:v>
                </c:pt>
                <c:pt idx="180">
                  <c:v>731.4225919569108</c:v>
                </c:pt>
                <c:pt idx="181">
                  <c:v>722.5051175475169</c:v>
                </c:pt>
                <c:pt idx="182">
                  <c:v>706.477756288956</c:v>
                </c:pt>
                <c:pt idx="183">
                  <c:v>688.7057829521862</c:v>
                </c:pt>
                <c:pt idx="184">
                  <c:v>673.6294533637863</c:v>
                </c:pt>
                <c:pt idx="185">
                  <c:v>653.275536682592</c:v>
                </c:pt>
                <c:pt idx="186">
                  <c:v>632.08972388038</c:v>
                </c:pt>
                <c:pt idx="187">
                  <c:v>617.9958176698599</c:v>
                </c:pt>
                <c:pt idx="188">
                  <c:v>598.6556723422898</c:v>
                </c:pt>
                <c:pt idx="189">
                  <c:v>584.6183502513265</c:v>
                </c:pt>
                <c:pt idx="190">
                  <c:v>560.1099906860484</c:v>
                </c:pt>
                <c:pt idx="191">
                  <c:v>545.2651291350282</c:v>
                </c:pt>
                <c:pt idx="192">
                  <c:v>533.0598440812273</c:v>
                </c:pt>
                <c:pt idx="193">
                  <c:v>527.8344943301995</c:v>
                </c:pt>
                <c:pt idx="194">
                  <c:v>501.7569536735204</c:v>
                </c:pt>
                <c:pt idx="195">
                  <c:v>487.8823449786847</c:v>
                </c:pt>
                <c:pt idx="196">
                  <c:v>468.84253151131736</c:v>
                </c:pt>
                <c:pt idx="197">
                  <c:v>455.0227631924205</c:v>
                </c:pt>
                <c:pt idx="198">
                  <c:v>440.3644162757852</c:v>
                </c:pt>
                <c:pt idx="199">
                  <c:v>419.7142312552345</c:v>
                </c:pt>
                <c:pt idx="200">
                  <c:v>397.4009958708875</c:v>
                </c:pt>
                <c:pt idx="201">
                  <c:v>374.2928452158485</c:v>
                </c:pt>
                <c:pt idx="202">
                  <c:v>346.9884182411017</c:v>
                </c:pt>
                <c:pt idx="203">
                  <c:v>329.1185564683908</c:v>
                </c:pt>
                <c:pt idx="204">
                  <c:v>298.57369221414626</c:v>
                </c:pt>
                <c:pt idx="205">
                  <c:v>262.2361886490015</c:v>
                </c:pt>
                <c:pt idx="206">
                  <c:v>231.0958084907839</c:v>
                </c:pt>
                <c:pt idx="207">
                  <c:v>195.88820904726546</c:v>
                </c:pt>
                <c:pt idx="208">
                  <c:v>155.00045953089733</c:v>
                </c:pt>
                <c:pt idx="209">
                  <c:v>121.77131806301158</c:v>
                </c:pt>
                <c:pt idx="210">
                  <c:v>94.45702527951654</c:v>
                </c:pt>
                <c:pt idx="211">
                  <c:v>72.17560201860078</c:v>
                </c:pt>
                <c:pt idx="212">
                  <c:v>45.02369323272994</c:v>
                </c:pt>
                <c:pt idx="213">
                  <c:v>35.99275012183725</c:v>
                </c:pt>
                <c:pt idx="214">
                  <c:v>35.99275012183725</c:v>
                </c:pt>
              </c:numCache>
            </c:numRef>
          </c:yVal>
          <c:smooth val="0"/>
        </c:ser>
        <c:axId val="19662449"/>
        <c:axId val="42744314"/>
      </c:scatterChart>
      <c:valAx>
        <c:axId val="19662449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in"/>
        <c:tickLblPos val="nextTo"/>
        <c:crossAx val="42744314"/>
        <c:crosses val="autoZero"/>
        <c:crossBetween val="midCat"/>
        <c:dispUnits/>
      </c:valAx>
      <c:valAx>
        <c:axId val="427443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in"/>
        <c:tickLblPos val="nextTo"/>
        <c:crossAx val="1966244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NE-OPS 99/07/19 0145-0221 UT PNE017 Spiral (down)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Data!$O$393:$O$607</c:f>
              <c:numCache>
                <c:ptCount val="215"/>
                <c:pt idx="0">
                  <c:v>84.2</c:v>
                </c:pt>
                <c:pt idx="1">
                  <c:v>86.3</c:v>
                </c:pt>
                <c:pt idx="2">
                  <c:v>87.7</c:v>
                </c:pt>
                <c:pt idx="3">
                  <c:v>89.4</c:v>
                </c:pt>
                <c:pt idx="4">
                  <c:v>89.8</c:v>
                </c:pt>
                <c:pt idx="5">
                  <c:v>89.4</c:v>
                </c:pt>
                <c:pt idx="6">
                  <c:v>88</c:v>
                </c:pt>
                <c:pt idx="7">
                  <c:v>86</c:v>
                </c:pt>
                <c:pt idx="8">
                  <c:v>84.2</c:v>
                </c:pt>
                <c:pt idx="9">
                  <c:v>84.1</c:v>
                </c:pt>
                <c:pt idx="10">
                  <c:v>83.8</c:v>
                </c:pt>
                <c:pt idx="11">
                  <c:v>82.1</c:v>
                </c:pt>
                <c:pt idx="12">
                  <c:v>86.6</c:v>
                </c:pt>
                <c:pt idx="13">
                  <c:v>85.5</c:v>
                </c:pt>
                <c:pt idx="14">
                  <c:v>79.5</c:v>
                </c:pt>
                <c:pt idx="15">
                  <c:v>75.8</c:v>
                </c:pt>
                <c:pt idx="16">
                  <c:v>73</c:v>
                </c:pt>
                <c:pt idx="17">
                  <c:v>71.9</c:v>
                </c:pt>
                <c:pt idx="18">
                  <c:v>72.4</c:v>
                </c:pt>
                <c:pt idx="19">
                  <c:v>74.1</c:v>
                </c:pt>
                <c:pt idx="20">
                  <c:v>78.4</c:v>
                </c:pt>
                <c:pt idx="21">
                  <c:v>76.8</c:v>
                </c:pt>
                <c:pt idx="22">
                  <c:v>80.3</c:v>
                </c:pt>
                <c:pt idx="23">
                  <c:v>80.7</c:v>
                </c:pt>
                <c:pt idx="24">
                  <c:v>81</c:v>
                </c:pt>
                <c:pt idx="25">
                  <c:v>86.7</c:v>
                </c:pt>
                <c:pt idx="26">
                  <c:v>91.3</c:v>
                </c:pt>
                <c:pt idx="27">
                  <c:v>90.1</c:v>
                </c:pt>
                <c:pt idx="28">
                  <c:v>91.9</c:v>
                </c:pt>
                <c:pt idx="29">
                  <c:v>96.5</c:v>
                </c:pt>
                <c:pt idx="30">
                  <c:v>97.5</c:v>
                </c:pt>
                <c:pt idx="31">
                  <c:v>98.8</c:v>
                </c:pt>
                <c:pt idx="32">
                  <c:v>100</c:v>
                </c:pt>
                <c:pt idx="33">
                  <c:v>99.4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100</c:v>
                </c:pt>
                <c:pt idx="49">
                  <c:v>100</c:v>
                </c:pt>
                <c:pt idx="50">
                  <c:v>100</c:v>
                </c:pt>
                <c:pt idx="51">
                  <c:v>100</c:v>
                </c:pt>
                <c:pt idx="52">
                  <c:v>100</c:v>
                </c:pt>
                <c:pt idx="53">
                  <c:v>100</c:v>
                </c:pt>
                <c:pt idx="54">
                  <c:v>100</c:v>
                </c:pt>
                <c:pt idx="55">
                  <c:v>100</c:v>
                </c:pt>
                <c:pt idx="56">
                  <c:v>100</c:v>
                </c:pt>
                <c:pt idx="57">
                  <c:v>100</c:v>
                </c:pt>
                <c:pt idx="58">
                  <c:v>100</c:v>
                </c:pt>
                <c:pt idx="59">
                  <c:v>100</c:v>
                </c:pt>
                <c:pt idx="60">
                  <c:v>100</c:v>
                </c:pt>
                <c:pt idx="61">
                  <c:v>100</c:v>
                </c:pt>
                <c:pt idx="62">
                  <c:v>100</c:v>
                </c:pt>
                <c:pt idx="63">
                  <c:v>100</c:v>
                </c:pt>
                <c:pt idx="64">
                  <c:v>99.8</c:v>
                </c:pt>
                <c:pt idx="65">
                  <c:v>98.7</c:v>
                </c:pt>
                <c:pt idx="66">
                  <c:v>98.5</c:v>
                </c:pt>
                <c:pt idx="67">
                  <c:v>94.4</c:v>
                </c:pt>
                <c:pt idx="68">
                  <c:v>96</c:v>
                </c:pt>
                <c:pt idx="69">
                  <c:v>95.1</c:v>
                </c:pt>
                <c:pt idx="70">
                  <c:v>94.7</c:v>
                </c:pt>
                <c:pt idx="71">
                  <c:v>94.6</c:v>
                </c:pt>
                <c:pt idx="72">
                  <c:v>94.2</c:v>
                </c:pt>
                <c:pt idx="73">
                  <c:v>93.5</c:v>
                </c:pt>
                <c:pt idx="74">
                  <c:v>93.7</c:v>
                </c:pt>
                <c:pt idx="75">
                  <c:v>93.5</c:v>
                </c:pt>
                <c:pt idx="76">
                  <c:v>93.4</c:v>
                </c:pt>
                <c:pt idx="77">
                  <c:v>93.3</c:v>
                </c:pt>
                <c:pt idx="78">
                  <c:v>93.8</c:v>
                </c:pt>
                <c:pt idx="79">
                  <c:v>94.3</c:v>
                </c:pt>
                <c:pt idx="80">
                  <c:v>94.7</c:v>
                </c:pt>
                <c:pt idx="81">
                  <c:v>94.8</c:v>
                </c:pt>
                <c:pt idx="82">
                  <c:v>94.6</c:v>
                </c:pt>
                <c:pt idx="83">
                  <c:v>95</c:v>
                </c:pt>
                <c:pt idx="84">
                  <c:v>95.7</c:v>
                </c:pt>
                <c:pt idx="85">
                  <c:v>95.9</c:v>
                </c:pt>
                <c:pt idx="86">
                  <c:v>96.3</c:v>
                </c:pt>
                <c:pt idx="87">
                  <c:v>95.9</c:v>
                </c:pt>
                <c:pt idx="88">
                  <c:v>95.8</c:v>
                </c:pt>
                <c:pt idx="89">
                  <c:v>96.1</c:v>
                </c:pt>
                <c:pt idx="90">
                  <c:v>95.9</c:v>
                </c:pt>
                <c:pt idx="91">
                  <c:v>95.3</c:v>
                </c:pt>
                <c:pt idx="92">
                  <c:v>95.2</c:v>
                </c:pt>
                <c:pt idx="93">
                  <c:v>94.6</c:v>
                </c:pt>
                <c:pt idx="94">
                  <c:v>95.7</c:v>
                </c:pt>
                <c:pt idx="95">
                  <c:v>95.9</c:v>
                </c:pt>
                <c:pt idx="96">
                  <c:v>95.9</c:v>
                </c:pt>
                <c:pt idx="97">
                  <c:v>95.9</c:v>
                </c:pt>
                <c:pt idx="98">
                  <c:v>95.8</c:v>
                </c:pt>
                <c:pt idx="99">
                  <c:v>95.8</c:v>
                </c:pt>
                <c:pt idx="100">
                  <c:v>95.2</c:v>
                </c:pt>
                <c:pt idx="101">
                  <c:v>94.6</c:v>
                </c:pt>
                <c:pt idx="102">
                  <c:v>94.5</c:v>
                </c:pt>
                <c:pt idx="103">
                  <c:v>94.1</c:v>
                </c:pt>
                <c:pt idx="104">
                  <c:v>94.5</c:v>
                </c:pt>
                <c:pt idx="105">
                  <c:v>94.9</c:v>
                </c:pt>
                <c:pt idx="106">
                  <c:v>95.2</c:v>
                </c:pt>
                <c:pt idx="107">
                  <c:v>95.1</c:v>
                </c:pt>
                <c:pt idx="108">
                  <c:v>95.6</c:v>
                </c:pt>
                <c:pt idx="109">
                  <c:v>95.6</c:v>
                </c:pt>
                <c:pt idx="110">
                  <c:v>95.2</c:v>
                </c:pt>
                <c:pt idx="111">
                  <c:v>95.1</c:v>
                </c:pt>
                <c:pt idx="112">
                  <c:v>95.2</c:v>
                </c:pt>
                <c:pt idx="113">
                  <c:v>94.5</c:v>
                </c:pt>
                <c:pt idx="114">
                  <c:v>93.9</c:v>
                </c:pt>
                <c:pt idx="115">
                  <c:v>93.5</c:v>
                </c:pt>
                <c:pt idx="116">
                  <c:v>93.1</c:v>
                </c:pt>
                <c:pt idx="117">
                  <c:v>93.4</c:v>
                </c:pt>
                <c:pt idx="118">
                  <c:v>92.3</c:v>
                </c:pt>
                <c:pt idx="119">
                  <c:v>91.9</c:v>
                </c:pt>
                <c:pt idx="120">
                  <c:v>91.3</c:v>
                </c:pt>
                <c:pt idx="121">
                  <c:v>90.7</c:v>
                </c:pt>
                <c:pt idx="122">
                  <c:v>90.2</c:v>
                </c:pt>
                <c:pt idx="123">
                  <c:v>89.6</c:v>
                </c:pt>
                <c:pt idx="124">
                  <c:v>89.3</c:v>
                </c:pt>
                <c:pt idx="125">
                  <c:v>88.6</c:v>
                </c:pt>
                <c:pt idx="126">
                  <c:v>87.9</c:v>
                </c:pt>
                <c:pt idx="127">
                  <c:v>84.8</c:v>
                </c:pt>
                <c:pt idx="128">
                  <c:v>86.2</c:v>
                </c:pt>
                <c:pt idx="129">
                  <c:v>85.6</c:v>
                </c:pt>
                <c:pt idx="130">
                  <c:v>84.9</c:v>
                </c:pt>
                <c:pt idx="131">
                  <c:v>84.4</c:v>
                </c:pt>
                <c:pt idx="132">
                  <c:v>84</c:v>
                </c:pt>
                <c:pt idx="133">
                  <c:v>83.6</c:v>
                </c:pt>
                <c:pt idx="134">
                  <c:v>83.2</c:v>
                </c:pt>
                <c:pt idx="135">
                  <c:v>82.8</c:v>
                </c:pt>
                <c:pt idx="136">
                  <c:v>82.2</c:v>
                </c:pt>
                <c:pt idx="137">
                  <c:v>81.7</c:v>
                </c:pt>
                <c:pt idx="138">
                  <c:v>81.7</c:v>
                </c:pt>
                <c:pt idx="139">
                  <c:v>77.7</c:v>
                </c:pt>
                <c:pt idx="140">
                  <c:v>81.4</c:v>
                </c:pt>
                <c:pt idx="141">
                  <c:v>81.3</c:v>
                </c:pt>
                <c:pt idx="142">
                  <c:v>80.7</c:v>
                </c:pt>
                <c:pt idx="143">
                  <c:v>79.9</c:v>
                </c:pt>
                <c:pt idx="144">
                  <c:v>79.4</c:v>
                </c:pt>
                <c:pt idx="145">
                  <c:v>78.7</c:v>
                </c:pt>
                <c:pt idx="146">
                  <c:v>78.6</c:v>
                </c:pt>
                <c:pt idx="147">
                  <c:v>78.6</c:v>
                </c:pt>
                <c:pt idx="148">
                  <c:v>79.2</c:v>
                </c:pt>
                <c:pt idx="149">
                  <c:v>77</c:v>
                </c:pt>
                <c:pt idx="150">
                  <c:v>79</c:v>
                </c:pt>
                <c:pt idx="151">
                  <c:v>78.9</c:v>
                </c:pt>
                <c:pt idx="152">
                  <c:v>78.6</c:v>
                </c:pt>
                <c:pt idx="153">
                  <c:v>78.4</c:v>
                </c:pt>
                <c:pt idx="154">
                  <c:v>78.3</c:v>
                </c:pt>
                <c:pt idx="155">
                  <c:v>78</c:v>
                </c:pt>
                <c:pt idx="156">
                  <c:v>77.7</c:v>
                </c:pt>
                <c:pt idx="157">
                  <c:v>77.8</c:v>
                </c:pt>
                <c:pt idx="158">
                  <c:v>78.2</c:v>
                </c:pt>
                <c:pt idx="159">
                  <c:v>77.9</c:v>
                </c:pt>
                <c:pt idx="160">
                  <c:v>77.9</c:v>
                </c:pt>
                <c:pt idx="161">
                  <c:v>78.3</c:v>
                </c:pt>
                <c:pt idx="162">
                  <c:v>78</c:v>
                </c:pt>
                <c:pt idx="163">
                  <c:v>78.5</c:v>
                </c:pt>
                <c:pt idx="164">
                  <c:v>78</c:v>
                </c:pt>
                <c:pt idx="165">
                  <c:v>78.4</c:v>
                </c:pt>
                <c:pt idx="166">
                  <c:v>78.3</c:v>
                </c:pt>
                <c:pt idx="167">
                  <c:v>78.3</c:v>
                </c:pt>
                <c:pt idx="168">
                  <c:v>78.2</c:v>
                </c:pt>
                <c:pt idx="169">
                  <c:v>78.1</c:v>
                </c:pt>
                <c:pt idx="170">
                  <c:v>78</c:v>
                </c:pt>
                <c:pt idx="171">
                  <c:v>77.8</c:v>
                </c:pt>
                <c:pt idx="172">
                  <c:v>77.5</c:v>
                </c:pt>
                <c:pt idx="173">
                  <c:v>77.1</c:v>
                </c:pt>
                <c:pt idx="174">
                  <c:v>77</c:v>
                </c:pt>
                <c:pt idx="175">
                  <c:v>76.4</c:v>
                </c:pt>
                <c:pt idx="176">
                  <c:v>75.8</c:v>
                </c:pt>
                <c:pt idx="177">
                  <c:v>75.6</c:v>
                </c:pt>
                <c:pt idx="178">
                  <c:v>74.7</c:v>
                </c:pt>
                <c:pt idx="179">
                  <c:v>74.5</c:v>
                </c:pt>
                <c:pt idx="180">
                  <c:v>74.1</c:v>
                </c:pt>
                <c:pt idx="181">
                  <c:v>73.4</c:v>
                </c:pt>
                <c:pt idx="182">
                  <c:v>73.1</c:v>
                </c:pt>
                <c:pt idx="183">
                  <c:v>73</c:v>
                </c:pt>
                <c:pt idx="184">
                  <c:v>71.4</c:v>
                </c:pt>
                <c:pt idx="185">
                  <c:v>69.6</c:v>
                </c:pt>
                <c:pt idx="186">
                  <c:v>70.5</c:v>
                </c:pt>
                <c:pt idx="187">
                  <c:v>70.6</c:v>
                </c:pt>
                <c:pt idx="188">
                  <c:v>69.5</c:v>
                </c:pt>
                <c:pt idx="189">
                  <c:v>72.8</c:v>
                </c:pt>
                <c:pt idx="190">
                  <c:v>72.8</c:v>
                </c:pt>
                <c:pt idx="191">
                  <c:v>72.9</c:v>
                </c:pt>
                <c:pt idx="192">
                  <c:v>73.1</c:v>
                </c:pt>
                <c:pt idx="193">
                  <c:v>72.8</c:v>
                </c:pt>
                <c:pt idx="194">
                  <c:v>72.5</c:v>
                </c:pt>
                <c:pt idx="195">
                  <c:v>75.4</c:v>
                </c:pt>
                <c:pt idx="196">
                  <c:v>72.8</c:v>
                </c:pt>
                <c:pt idx="197">
                  <c:v>72</c:v>
                </c:pt>
                <c:pt idx="198">
                  <c:v>73.7</c:v>
                </c:pt>
                <c:pt idx="199">
                  <c:v>77.1</c:v>
                </c:pt>
                <c:pt idx="200">
                  <c:v>80.4</c:v>
                </c:pt>
                <c:pt idx="201">
                  <c:v>82.8</c:v>
                </c:pt>
                <c:pt idx="202">
                  <c:v>84.4</c:v>
                </c:pt>
                <c:pt idx="203">
                  <c:v>84.8</c:v>
                </c:pt>
                <c:pt idx="204">
                  <c:v>84.6</c:v>
                </c:pt>
                <c:pt idx="205">
                  <c:v>85.8</c:v>
                </c:pt>
                <c:pt idx="206">
                  <c:v>86.7</c:v>
                </c:pt>
                <c:pt idx="207">
                  <c:v>87.4</c:v>
                </c:pt>
                <c:pt idx="208">
                  <c:v>86.4</c:v>
                </c:pt>
                <c:pt idx="209">
                  <c:v>86.2</c:v>
                </c:pt>
                <c:pt idx="210">
                  <c:v>85.5</c:v>
                </c:pt>
                <c:pt idx="211">
                  <c:v>84.9</c:v>
                </c:pt>
                <c:pt idx="212">
                  <c:v>84.8</c:v>
                </c:pt>
                <c:pt idx="213">
                  <c:v>84.4</c:v>
                </c:pt>
                <c:pt idx="214">
                  <c:v>81.3</c:v>
                </c:pt>
              </c:numCache>
            </c:numRef>
          </c:xVal>
          <c:yVal>
            <c:numRef>
              <c:f>Data!$U$393:$U$607</c:f>
              <c:numCache>
                <c:ptCount val="215"/>
                <c:pt idx="0">
                  <c:v>2675.9052564312888</c:v>
                </c:pt>
                <c:pt idx="1">
                  <c:v>2678.160845572414</c:v>
                </c:pt>
                <c:pt idx="2">
                  <c:v>2665.76268037928</c:v>
                </c:pt>
                <c:pt idx="3">
                  <c:v>2661.2588422366002</c:v>
                </c:pt>
                <c:pt idx="4">
                  <c:v>2664.6364918141844</c:v>
                </c:pt>
                <c:pt idx="5">
                  <c:v>2655.632477516985</c:v>
                </c:pt>
                <c:pt idx="6">
                  <c:v>2659.007838869062</c:v>
                </c:pt>
                <c:pt idx="7">
                  <c:v>2656.757445529544</c:v>
                </c:pt>
                <c:pt idx="8">
                  <c:v>2656.757445529544</c:v>
                </c:pt>
                <c:pt idx="9">
                  <c:v>2656.757445529544</c:v>
                </c:pt>
                <c:pt idx="10">
                  <c:v>2659.007838869062</c:v>
                </c:pt>
                <c:pt idx="11">
                  <c:v>2656.757445529544</c:v>
                </c:pt>
                <c:pt idx="12">
                  <c:v>2656.757445529544</c:v>
                </c:pt>
                <c:pt idx="13">
                  <c:v>2660.1332642786606</c:v>
                </c:pt>
                <c:pt idx="14">
                  <c:v>2668.0155158168614</c:v>
                </c:pt>
                <c:pt idx="15">
                  <c:v>2678.160845572414</c:v>
                </c:pt>
                <c:pt idx="16">
                  <c:v>2678.160845572414</c:v>
                </c:pt>
                <c:pt idx="17">
                  <c:v>2677.0329744165892</c:v>
                </c:pt>
                <c:pt idx="18">
                  <c:v>2675.9052564312888</c:v>
                </c:pt>
                <c:pt idx="19">
                  <c:v>2672.5230210826485</c:v>
                </c:pt>
                <c:pt idx="20">
                  <c:v>2664.6364918141844</c:v>
                </c:pt>
                <c:pt idx="21">
                  <c:v>2675.9052564312888</c:v>
                </c:pt>
                <c:pt idx="22">
                  <c:v>2666.8890216996892</c:v>
                </c:pt>
                <c:pt idx="23">
                  <c:v>2644.3911716551456</c:v>
                </c:pt>
                <c:pt idx="24">
                  <c:v>2621.954110255445</c:v>
                </c:pt>
                <c:pt idx="25">
                  <c:v>2605.1660095740467</c:v>
                </c:pt>
                <c:pt idx="26">
                  <c:v>2591.759923457125</c:v>
                </c:pt>
                <c:pt idx="27">
                  <c:v>2573.918742704951</c:v>
                </c:pt>
                <c:pt idx="28">
                  <c:v>2547.2286389819437</c:v>
                </c:pt>
                <c:pt idx="29">
                  <c:v>2522.8378430503712</c:v>
                </c:pt>
                <c:pt idx="30">
                  <c:v>2509.563907032988</c:v>
                </c:pt>
                <c:pt idx="31">
                  <c:v>2489.6927030947872</c:v>
                </c:pt>
                <c:pt idx="32">
                  <c:v>2465.4700751814285</c:v>
                </c:pt>
                <c:pt idx="33">
                  <c:v>2444.6072442314007</c:v>
                </c:pt>
                <c:pt idx="34">
                  <c:v>2421.6091446235378</c:v>
                </c:pt>
                <c:pt idx="35">
                  <c:v>2393.223272166234</c:v>
                </c:pt>
                <c:pt idx="36">
                  <c:v>2360.590463447298</c:v>
                </c:pt>
                <c:pt idx="37">
                  <c:v>2335.6585366761897</c:v>
                </c:pt>
                <c:pt idx="38">
                  <c:v>2311.8804480374356</c:v>
                </c:pt>
                <c:pt idx="39">
                  <c:v>2287.094123547241</c:v>
                </c:pt>
                <c:pt idx="40">
                  <c:v>2262.3815632164633</c:v>
                </c:pt>
                <c:pt idx="41">
                  <c:v>2244.162910580477</c:v>
                </c:pt>
                <c:pt idx="42">
                  <c:v>2221.712561686971</c:v>
                </c:pt>
                <c:pt idx="43">
                  <c:v>2199.3227453605555</c:v>
                </c:pt>
                <c:pt idx="44">
                  <c:v>2182.304265988638</c:v>
                </c:pt>
                <c:pt idx="45">
                  <c:v>2165.320593706072</c:v>
                </c:pt>
                <c:pt idx="46">
                  <c:v>2145.197495271196</c:v>
                </c:pt>
                <c:pt idx="47">
                  <c:v>2125.1230436005058</c:v>
                </c:pt>
                <c:pt idx="48">
                  <c:v>2102.9918065889974</c:v>
                </c:pt>
                <c:pt idx="49">
                  <c:v>2079.8697906140274</c:v>
                </c:pt>
                <c:pt idx="50">
                  <c:v>2059.952457822548</c:v>
                </c:pt>
                <c:pt idx="51">
                  <c:v>2037.9940015577663</c:v>
                </c:pt>
                <c:pt idx="52">
                  <c:v>2016.093457772338</c:v>
                </c:pt>
                <c:pt idx="53">
                  <c:v>1995.2893597755483</c:v>
                </c:pt>
                <c:pt idx="54">
                  <c:v>1976.6101311173786</c:v>
                </c:pt>
                <c:pt idx="55">
                  <c:v>1956.9386455676083</c:v>
                </c:pt>
                <c:pt idx="56">
                  <c:v>1936.282039463003</c:v>
                </c:pt>
                <c:pt idx="57">
                  <c:v>1921.8529283225014</c:v>
                </c:pt>
                <c:pt idx="58">
                  <c:v>1905.3931580730928</c:v>
                </c:pt>
                <c:pt idx="59">
                  <c:v>1888.9659492104227</c:v>
                </c:pt>
                <c:pt idx="60">
                  <c:v>1860.2962982392798</c:v>
                </c:pt>
                <c:pt idx="61">
                  <c:v>1841.9179402276427</c:v>
                </c:pt>
                <c:pt idx="62">
                  <c:v>1814.426444693681</c:v>
                </c:pt>
                <c:pt idx="63">
                  <c:v>1794.1208926463821</c:v>
                </c:pt>
                <c:pt idx="64">
                  <c:v>1773.8648724254258</c:v>
                </c:pt>
                <c:pt idx="65">
                  <c:v>1757.695557111869</c:v>
                </c:pt>
                <c:pt idx="66">
                  <c:v>1735.5140322440452</c:v>
                </c:pt>
                <c:pt idx="67">
                  <c:v>1719.4191487133496</c:v>
                </c:pt>
                <c:pt idx="68">
                  <c:v>1701.3496149034602</c:v>
                </c:pt>
                <c:pt idx="69">
                  <c:v>1695.335164105525</c:v>
                </c:pt>
                <c:pt idx="70">
                  <c:v>1695.335164105525</c:v>
                </c:pt>
                <c:pt idx="71">
                  <c:v>1693.331314826497</c:v>
                </c:pt>
                <c:pt idx="72">
                  <c:v>1687.3226666829978</c:v>
                </c:pt>
                <c:pt idx="73">
                  <c:v>1683.3193153353602</c:v>
                </c:pt>
                <c:pt idx="74">
                  <c:v>1683.3193153353602</c:v>
                </c:pt>
                <c:pt idx="75">
                  <c:v>1682.31877899196</c:v>
                </c:pt>
                <c:pt idx="76">
                  <c:v>1686.3216478918384</c:v>
                </c:pt>
                <c:pt idx="77">
                  <c:v>1687.3226666829978</c:v>
                </c:pt>
                <c:pt idx="78">
                  <c:v>1690.3264472807703</c:v>
                </c:pt>
                <c:pt idx="79">
                  <c:v>1694.3331790217153</c:v>
                </c:pt>
                <c:pt idx="80">
                  <c:v>1695.335164105525</c:v>
                </c:pt>
                <c:pt idx="81">
                  <c:v>1693.331314826497</c:v>
                </c:pt>
                <c:pt idx="82">
                  <c:v>1695.335164105525</c:v>
                </c:pt>
                <c:pt idx="83">
                  <c:v>1700.346903875013</c:v>
                </c:pt>
                <c:pt idx="84">
                  <c:v>1700.346903875013</c:v>
                </c:pt>
                <c:pt idx="85">
                  <c:v>1703.355400268769</c:v>
                </c:pt>
                <c:pt idx="86">
                  <c:v>1702.3524470249617</c:v>
                </c:pt>
                <c:pt idx="87">
                  <c:v>1699.3443139103786</c:v>
                </c:pt>
                <c:pt idx="88">
                  <c:v>1702.3524470249617</c:v>
                </c:pt>
                <c:pt idx="89">
                  <c:v>1700.346903875013</c:v>
                </c:pt>
                <c:pt idx="90">
                  <c:v>1697.3394970556383</c:v>
                </c:pt>
                <c:pt idx="91">
                  <c:v>1695.335164105525</c:v>
                </c:pt>
                <c:pt idx="92">
                  <c:v>1693.331314826497</c:v>
                </c:pt>
                <c:pt idx="93">
                  <c:v>1697.3394970556383</c:v>
                </c:pt>
                <c:pt idx="94">
                  <c:v>1703.355400268769</c:v>
                </c:pt>
                <c:pt idx="95">
                  <c:v>1705.3616702403547</c:v>
                </c:pt>
                <c:pt idx="96">
                  <c:v>1707.36842505244</c:v>
                </c:pt>
                <c:pt idx="97">
                  <c:v>1702.3524470249617</c:v>
                </c:pt>
                <c:pt idx="98">
                  <c:v>1696.337270107104</c:v>
                </c:pt>
                <c:pt idx="99">
                  <c:v>1695.335164105525</c:v>
                </c:pt>
                <c:pt idx="100">
                  <c:v>1692.329571490702</c:v>
                </c:pt>
                <c:pt idx="101">
                  <c:v>1688.3238061588024</c:v>
                </c:pt>
                <c:pt idx="102">
                  <c:v>1689.325066348356</c:v>
                </c:pt>
                <c:pt idx="103">
                  <c:v>1693.331314826497</c:v>
                </c:pt>
                <c:pt idx="104">
                  <c:v>1697.3394970556383</c:v>
                </c:pt>
                <c:pt idx="105">
                  <c:v>1700.346903875013</c:v>
                </c:pt>
                <c:pt idx="106">
                  <c:v>1703.355400268769</c:v>
                </c:pt>
                <c:pt idx="107">
                  <c:v>1707.36842505244</c:v>
                </c:pt>
                <c:pt idx="108">
                  <c:v>1710.3794668592886</c:v>
                </c:pt>
                <c:pt idx="109">
                  <c:v>1707.36842505244</c:v>
                </c:pt>
                <c:pt idx="110">
                  <c:v>1707.36842505244</c:v>
                </c:pt>
                <c:pt idx="111">
                  <c:v>1697.3394970556383</c:v>
                </c:pt>
                <c:pt idx="112">
                  <c:v>1679.3178930813292</c:v>
                </c:pt>
                <c:pt idx="113">
                  <c:v>1667.325182311791</c:v>
                </c:pt>
                <c:pt idx="114">
                  <c:v>1651.3617961686923</c:v>
                </c:pt>
                <c:pt idx="115">
                  <c:v>1628.468058975902</c:v>
                </c:pt>
                <c:pt idx="116">
                  <c:v>1605.63726561429</c:v>
                </c:pt>
                <c:pt idx="117">
                  <c:v>1589.7919153142113</c:v>
                </c:pt>
                <c:pt idx="118">
                  <c:v>1570.0276518557268</c:v>
                </c:pt>
                <c:pt idx="119">
                  <c:v>1554.2500408923968</c:v>
                </c:pt>
                <c:pt idx="120">
                  <c:v>1542.4364744110096</c:v>
                </c:pt>
                <c:pt idx="121">
                  <c:v>1523.7659646738286</c:v>
                </c:pt>
                <c:pt idx="122">
                  <c:v>1509.0556838171763</c:v>
                </c:pt>
                <c:pt idx="123">
                  <c:v>1494.3714158491714</c:v>
                </c:pt>
                <c:pt idx="124">
                  <c:v>1478.7367652018236</c:v>
                </c:pt>
                <c:pt idx="125">
                  <c:v>1458.2608575908675</c:v>
                </c:pt>
                <c:pt idx="126">
                  <c:v>1439.7784419402399</c:v>
                </c:pt>
                <c:pt idx="127">
                  <c:v>1423.276341316932</c:v>
                </c:pt>
                <c:pt idx="128">
                  <c:v>1399.0679649738909</c:v>
                </c:pt>
                <c:pt idx="129">
                  <c:v>1373.0019449609667</c:v>
                </c:pt>
                <c:pt idx="130">
                  <c:v>1364.3314224088524</c:v>
                </c:pt>
                <c:pt idx="131">
                  <c:v>1347.9784286125794</c:v>
                </c:pt>
                <c:pt idx="132">
                  <c:v>1335.494891386015</c:v>
                </c:pt>
                <c:pt idx="133">
                  <c:v>1317.2834134260727</c:v>
                </c:pt>
                <c:pt idx="134">
                  <c:v>1304.8459011250093</c:v>
                </c:pt>
                <c:pt idx="135">
                  <c:v>1290.5180353077753</c:v>
                </c:pt>
                <c:pt idx="136">
                  <c:v>1279.0735156986275</c:v>
                </c:pt>
                <c:pt idx="137">
                  <c:v>1262.8873988586406</c:v>
                </c:pt>
                <c:pt idx="138">
                  <c:v>1252.430816274704</c:v>
                </c:pt>
                <c:pt idx="139">
                  <c:v>1244.8342907619651</c:v>
                </c:pt>
                <c:pt idx="140">
                  <c:v>1233.4525166826522</c:v>
                </c:pt>
                <c:pt idx="141">
                  <c:v>1221.1398405932325</c:v>
                </c:pt>
                <c:pt idx="142">
                  <c:v>1204.1216034291501</c:v>
                </c:pt>
                <c:pt idx="143">
                  <c:v>1196.5691232614215</c:v>
                </c:pt>
                <c:pt idx="144">
                  <c:v>1185.2532668130675</c:v>
                </c:pt>
                <c:pt idx="145">
                  <c:v>1171.130096496672</c:v>
                </c:pt>
                <c:pt idx="146">
                  <c:v>1156.0918103320953</c:v>
                </c:pt>
                <c:pt idx="147">
                  <c:v>1147.6447271116926</c:v>
                </c:pt>
                <c:pt idx="148">
                  <c:v>1136.395299283325</c:v>
                </c:pt>
                <c:pt idx="149">
                  <c:v>1128.9041383134004</c:v>
                </c:pt>
                <c:pt idx="150">
                  <c:v>1115.8108459050527</c:v>
                </c:pt>
                <c:pt idx="151">
                  <c:v>1104.604432096307</c:v>
                </c:pt>
                <c:pt idx="152">
                  <c:v>1098.0743346296429</c:v>
                </c:pt>
                <c:pt idx="153">
                  <c:v>1089.6860335237293</c:v>
                </c:pt>
                <c:pt idx="154">
                  <c:v>1083.1676525213436</c:v>
                </c:pt>
                <c:pt idx="155">
                  <c:v>1074.7943884262943</c:v>
                </c:pt>
                <c:pt idx="156">
                  <c:v>1065.5006534080603</c:v>
                </c:pt>
                <c:pt idx="157">
                  <c:v>1054.3618839686087</c:v>
                </c:pt>
                <c:pt idx="158">
                  <c:v>1047.8711617796191</c:v>
                </c:pt>
                <c:pt idx="159">
                  <c:v>1045.0909760367792</c:v>
                </c:pt>
                <c:pt idx="160">
                  <c:v>1032.1290691561062</c:v>
                </c:pt>
                <c:pt idx="161">
                  <c:v>1025.6556950765143</c:v>
                </c:pt>
                <c:pt idx="162">
                  <c:v>1002.5776095981507</c:v>
                </c:pt>
                <c:pt idx="163">
                  <c:v>987.8412235266424</c:v>
                </c:pt>
                <c:pt idx="164">
                  <c:v>973.1309426699904</c:v>
                </c:pt>
                <c:pt idx="165">
                  <c:v>961.1979977285368</c:v>
                </c:pt>
                <c:pt idx="166">
                  <c:v>946.5347975877976</c:v>
                </c:pt>
                <c:pt idx="167">
                  <c:v>931.8974442382728</c:v>
                </c:pt>
                <c:pt idx="168">
                  <c:v>920.0235635552815</c:v>
                </c:pt>
                <c:pt idx="169">
                  <c:v>898.1470599115985</c:v>
                </c:pt>
                <c:pt idx="170">
                  <c:v>882.6859992790687</c:v>
                </c:pt>
                <c:pt idx="171">
                  <c:v>869.067752026356</c:v>
                </c:pt>
                <c:pt idx="172">
                  <c:v>850.9447606076546</c:v>
                </c:pt>
                <c:pt idx="173">
                  <c:v>836.4747915844205</c:v>
                </c:pt>
                <c:pt idx="174">
                  <c:v>822.0299932092857</c:v>
                </c:pt>
                <c:pt idx="175">
                  <c:v>809.4113736956633</c:v>
                </c:pt>
                <c:pt idx="176">
                  <c:v>793.2155591894502</c:v>
                </c:pt>
                <c:pt idx="177">
                  <c:v>774.3602795510544</c:v>
                </c:pt>
                <c:pt idx="178">
                  <c:v>761.813836498623</c:v>
                </c:pt>
                <c:pt idx="179">
                  <c:v>748.3922215321265</c:v>
                </c:pt>
                <c:pt idx="180">
                  <c:v>731.4225919569108</c:v>
                </c:pt>
                <c:pt idx="181">
                  <c:v>722.5051175475169</c:v>
                </c:pt>
                <c:pt idx="182">
                  <c:v>706.477756288956</c:v>
                </c:pt>
                <c:pt idx="183">
                  <c:v>688.7057829521862</c:v>
                </c:pt>
                <c:pt idx="184">
                  <c:v>673.6294533637863</c:v>
                </c:pt>
                <c:pt idx="185">
                  <c:v>653.275536682592</c:v>
                </c:pt>
                <c:pt idx="186">
                  <c:v>632.08972388038</c:v>
                </c:pt>
                <c:pt idx="187">
                  <c:v>617.9958176698599</c:v>
                </c:pt>
                <c:pt idx="188">
                  <c:v>598.6556723422898</c:v>
                </c:pt>
                <c:pt idx="189">
                  <c:v>584.6183502513265</c:v>
                </c:pt>
                <c:pt idx="190">
                  <c:v>560.1099906860484</c:v>
                </c:pt>
                <c:pt idx="191">
                  <c:v>545.2651291350282</c:v>
                </c:pt>
                <c:pt idx="192">
                  <c:v>533.0598440812273</c:v>
                </c:pt>
                <c:pt idx="193">
                  <c:v>527.8344943301995</c:v>
                </c:pt>
                <c:pt idx="194">
                  <c:v>501.7569536735204</c:v>
                </c:pt>
                <c:pt idx="195">
                  <c:v>487.8823449786847</c:v>
                </c:pt>
                <c:pt idx="196">
                  <c:v>468.84253151131736</c:v>
                </c:pt>
                <c:pt idx="197">
                  <c:v>455.0227631924205</c:v>
                </c:pt>
                <c:pt idx="198">
                  <c:v>440.3644162757852</c:v>
                </c:pt>
                <c:pt idx="199">
                  <c:v>419.7142312552345</c:v>
                </c:pt>
                <c:pt idx="200">
                  <c:v>397.4009958708875</c:v>
                </c:pt>
                <c:pt idx="201">
                  <c:v>374.2928452158485</c:v>
                </c:pt>
                <c:pt idx="202">
                  <c:v>346.9884182411017</c:v>
                </c:pt>
                <c:pt idx="203">
                  <c:v>329.1185564683908</c:v>
                </c:pt>
                <c:pt idx="204">
                  <c:v>298.57369221414626</c:v>
                </c:pt>
                <c:pt idx="205">
                  <c:v>262.2361886490015</c:v>
                </c:pt>
                <c:pt idx="206">
                  <c:v>231.0958084907839</c:v>
                </c:pt>
                <c:pt idx="207">
                  <c:v>195.88820904726546</c:v>
                </c:pt>
                <c:pt idx="208">
                  <c:v>155.00045953089733</c:v>
                </c:pt>
                <c:pt idx="209">
                  <c:v>121.77131806301158</c:v>
                </c:pt>
                <c:pt idx="210">
                  <c:v>94.45702527951654</c:v>
                </c:pt>
                <c:pt idx="211">
                  <c:v>72.17560201860078</c:v>
                </c:pt>
                <c:pt idx="212">
                  <c:v>45.02369323272994</c:v>
                </c:pt>
                <c:pt idx="213">
                  <c:v>35.99275012183725</c:v>
                </c:pt>
                <c:pt idx="214">
                  <c:v>35.99275012183725</c:v>
                </c:pt>
              </c:numCache>
            </c:numRef>
          </c:yVal>
          <c:smooth val="0"/>
        </c:ser>
        <c:axId val="49154507"/>
        <c:axId val="39737380"/>
      </c:scatterChart>
      <c:valAx>
        <c:axId val="49154507"/>
        <c:scaling>
          <c:orientation val="minMax"/>
          <c:max val="100"/>
          <c:min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in"/>
        <c:tickLblPos val="nextTo"/>
        <c:crossAx val="39737380"/>
        <c:crosses val="autoZero"/>
        <c:crossBetween val="midCat"/>
        <c:dispUnits/>
      </c:valAx>
      <c:valAx>
        <c:axId val="397373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in"/>
        <c:tickLblPos val="nextTo"/>
        <c:crossAx val="4915450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NE-OPS 99/07/19 0145-0221 UT PNE017 Spiral (down)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Data!$P$393:$P$607</c:f>
              <c:numCache>
                <c:ptCount val="215"/>
                <c:pt idx="0">
                  <c:v>89.6</c:v>
                </c:pt>
                <c:pt idx="1">
                  <c:v>89.4</c:v>
                </c:pt>
                <c:pt idx="2">
                  <c:v>90.3</c:v>
                </c:pt>
                <c:pt idx="3">
                  <c:v>88.8</c:v>
                </c:pt>
                <c:pt idx="4">
                  <c:v>93.3</c:v>
                </c:pt>
                <c:pt idx="5">
                  <c:v>93.7</c:v>
                </c:pt>
                <c:pt idx="6">
                  <c:v>94.6</c:v>
                </c:pt>
                <c:pt idx="7">
                  <c:v>90.8</c:v>
                </c:pt>
                <c:pt idx="8">
                  <c:v>90.8</c:v>
                </c:pt>
                <c:pt idx="9">
                  <c:v>89.1</c:v>
                </c:pt>
                <c:pt idx="10">
                  <c:v>90.7</c:v>
                </c:pt>
                <c:pt idx="11">
                  <c:v>86.3</c:v>
                </c:pt>
                <c:pt idx="12">
                  <c:v>89.7</c:v>
                </c:pt>
                <c:pt idx="13">
                  <c:v>89.3</c:v>
                </c:pt>
                <c:pt idx="14">
                  <c:v>92.3</c:v>
                </c:pt>
                <c:pt idx="15">
                  <c:v>85.4</c:v>
                </c:pt>
                <c:pt idx="16">
                  <c:v>87.2</c:v>
                </c:pt>
                <c:pt idx="17">
                  <c:v>81.7</c:v>
                </c:pt>
                <c:pt idx="18">
                  <c:v>86.3</c:v>
                </c:pt>
                <c:pt idx="19">
                  <c:v>82.2</c:v>
                </c:pt>
                <c:pt idx="20">
                  <c:v>84.7</c:v>
                </c:pt>
                <c:pt idx="21">
                  <c:v>84.1</c:v>
                </c:pt>
                <c:pt idx="22">
                  <c:v>88.7</c:v>
                </c:pt>
                <c:pt idx="23">
                  <c:v>83.3</c:v>
                </c:pt>
                <c:pt idx="24">
                  <c:v>86.1</c:v>
                </c:pt>
                <c:pt idx="25">
                  <c:v>85.6</c:v>
                </c:pt>
                <c:pt idx="26">
                  <c:v>91.9</c:v>
                </c:pt>
                <c:pt idx="27">
                  <c:v>93.8</c:v>
                </c:pt>
                <c:pt idx="28">
                  <c:v>94.1</c:v>
                </c:pt>
                <c:pt idx="29">
                  <c:v>91.1</c:v>
                </c:pt>
                <c:pt idx="30">
                  <c:v>96.6</c:v>
                </c:pt>
                <c:pt idx="31">
                  <c:v>96.1</c:v>
                </c:pt>
                <c:pt idx="32">
                  <c:v>98.9</c:v>
                </c:pt>
                <c:pt idx="33">
                  <c:v>97.1</c:v>
                </c:pt>
                <c:pt idx="34">
                  <c:v>100.8</c:v>
                </c:pt>
                <c:pt idx="35">
                  <c:v>98.4</c:v>
                </c:pt>
                <c:pt idx="36">
                  <c:v>104.5</c:v>
                </c:pt>
                <c:pt idx="37">
                  <c:v>106.6</c:v>
                </c:pt>
                <c:pt idx="38">
                  <c:v>108</c:v>
                </c:pt>
                <c:pt idx="39">
                  <c:v>106</c:v>
                </c:pt>
                <c:pt idx="40">
                  <c:v>109.5</c:v>
                </c:pt>
                <c:pt idx="41">
                  <c:v>107.1</c:v>
                </c:pt>
                <c:pt idx="42">
                  <c:v>110.7</c:v>
                </c:pt>
                <c:pt idx="43">
                  <c:v>110.4</c:v>
                </c:pt>
                <c:pt idx="44">
                  <c:v>114.2</c:v>
                </c:pt>
                <c:pt idx="45">
                  <c:v>110.6</c:v>
                </c:pt>
                <c:pt idx="46">
                  <c:v>114.7</c:v>
                </c:pt>
                <c:pt idx="47">
                  <c:v>112.7</c:v>
                </c:pt>
                <c:pt idx="48">
                  <c:v>116.3</c:v>
                </c:pt>
                <c:pt idx="49">
                  <c:v>113.2</c:v>
                </c:pt>
                <c:pt idx="50">
                  <c:v>117.4</c:v>
                </c:pt>
                <c:pt idx="51">
                  <c:v>115.9</c:v>
                </c:pt>
                <c:pt idx="52">
                  <c:v>117.7</c:v>
                </c:pt>
                <c:pt idx="53">
                  <c:v>116.7</c:v>
                </c:pt>
                <c:pt idx="54">
                  <c:v>118.7</c:v>
                </c:pt>
                <c:pt idx="55">
                  <c:v>115.8</c:v>
                </c:pt>
                <c:pt idx="56">
                  <c:v>119.3</c:v>
                </c:pt>
                <c:pt idx="57">
                  <c:v>117.4</c:v>
                </c:pt>
                <c:pt idx="58">
                  <c:v>120.2</c:v>
                </c:pt>
                <c:pt idx="59">
                  <c:v>116.7</c:v>
                </c:pt>
                <c:pt idx="60">
                  <c:v>120.1</c:v>
                </c:pt>
                <c:pt idx="61">
                  <c:v>118.2</c:v>
                </c:pt>
                <c:pt idx="62">
                  <c:v>120.8</c:v>
                </c:pt>
                <c:pt idx="63">
                  <c:v>117.2</c:v>
                </c:pt>
                <c:pt idx="64">
                  <c:v>120.7</c:v>
                </c:pt>
                <c:pt idx="65">
                  <c:v>117.1</c:v>
                </c:pt>
                <c:pt idx="66">
                  <c:v>120.2</c:v>
                </c:pt>
                <c:pt idx="67">
                  <c:v>116.1</c:v>
                </c:pt>
                <c:pt idx="68">
                  <c:v>121.1</c:v>
                </c:pt>
                <c:pt idx="69">
                  <c:v>117.7</c:v>
                </c:pt>
                <c:pt idx="70">
                  <c:v>120.8</c:v>
                </c:pt>
                <c:pt idx="71">
                  <c:v>119.1</c:v>
                </c:pt>
                <c:pt idx="72">
                  <c:v>121.6</c:v>
                </c:pt>
                <c:pt idx="73">
                  <c:v>118.2</c:v>
                </c:pt>
                <c:pt idx="74">
                  <c:v>120.6</c:v>
                </c:pt>
                <c:pt idx="75">
                  <c:v>118.7</c:v>
                </c:pt>
                <c:pt idx="76">
                  <c:v>121.6</c:v>
                </c:pt>
                <c:pt idx="77">
                  <c:v>117.6</c:v>
                </c:pt>
                <c:pt idx="78">
                  <c:v>121.3</c:v>
                </c:pt>
                <c:pt idx="79">
                  <c:v>119.2</c:v>
                </c:pt>
                <c:pt idx="80">
                  <c:v>123.6</c:v>
                </c:pt>
                <c:pt idx="81">
                  <c:v>120.2</c:v>
                </c:pt>
                <c:pt idx="82">
                  <c:v>124.7</c:v>
                </c:pt>
                <c:pt idx="83">
                  <c:v>121.1</c:v>
                </c:pt>
                <c:pt idx="84">
                  <c:v>123.6</c:v>
                </c:pt>
                <c:pt idx="85">
                  <c:v>120.7</c:v>
                </c:pt>
                <c:pt idx="86">
                  <c:v>122.1</c:v>
                </c:pt>
                <c:pt idx="87">
                  <c:v>118.7</c:v>
                </c:pt>
                <c:pt idx="88">
                  <c:v>123.7</c:v>
                </c:pt>
                <c:pt idx="89">
                  <c:v>120.7</c:v>
                </c:pt>
                <c:pt idx="90">
                  <c:v>123.2</c:v>
                </c:pt>
                <c:pt idx="91">
                  <c:v>120.3</c:v>
                </c:pt>
                <c:pt idx="92">
                  <c:v>123.9</c:v>
                </c:pt>
                <c:pt idx="93">
                  <c:v>119.2</c:v>
                </c:pt>
                <c:pt idx="94">
                  <c:v>123.1</c:v>
                </c:pt>
                <c:pt idx="95">
                  <c:v>120.1</c:v>
                </c:pt>
                <c:pt idx="96">
                  <c:v>123.7</c:v>
                </c:pt>
                <c:pt idx="97">
                  <c:v>120.3</c:v>
                </c:pt>
                <c:pt idx="98">
                  <c:v>122.8</c:v>
                </c:pt>
                <c:pt idx="99">
                  <c:v>119.7</c:v>
                </c:pt>
                <c:pt idx="100">
                  <c:v>123.2</c:v>
                </c:pt>
                <c:pt idx="101">
                  <c:v>119.7</c:v>
                </c:pt>
                <c:pt idx="102">
                  <c:v>122.7</c:v>
                </c:pt>
                <c:pt idx="103">
                  <c:v>119.3</c:v>
                </c:pt>
                <c:pt idx="104">
                  <c:v>121.1</c:v>
                </c:pt>
                <c:pt idx="105">
                  <c:v>118.6</c:v>
                </c:pt>
                <c:pt idx="106">
                  <c:v>121.1</c:v>
                </c:pt>
                <c:pt idx="107">
                  <c:v>117.7</c:v>
                </c:pt>
                <c:pt idx="108">
                  <c:v>120.7</c:v>
                </c:pt>
                <c:pt idx="109">
                  <c:v>119.1</c:v>
                </c:pt>
                <c:pt idx="110">
                  <c:v>123.7</c:v>
                </c:pt>
                <c:pt idx="111">
                  <c:v>118.3</c:v>
                </c:pt>
                <c:pt idx="112">
                  <c:v>119.3</c:v>
                </c:pt>
                <c:pt idx="113">
                  <c:v>115.7</c:v>
                </c:pt>
                <c:pt idx="114">
                  <c:v>120.1</c:v>
                </c:pt>
                <c:pt idx="115">
                  <c:v>117.3</c:v>
                </c:pt>
                <c:pt idx="116">
                  <c:v>121.3</c:v>
                </c:pt>
                <c:pt idx="117">
                  <c:v>117.3</c:v>
                </c:pt>
                <c:pt idx="118">
                  <c:v>120.7</c:v>
                </c:pt>
                <c:pt idx="119">
                  <c:v>117.6</c:v>
                </c:pt>
                <c:pt idx="120">
                  <c:v>120.2</c:v>
                </c:pt>
                <c:pt idx="121">
                  <c:v>116.8</c:v>
                </c:pt>
                <c:pt idx="122">
                  <c:v>120.2</c:v>
                </c:pt>
                <c:pt idx="123">
                  <c:v>117.3</c:v>
                </c:pt>
                <c:pt idx="124">
                  <c:v>119.7</c:v>
                </c:pt>
                <c:pt idx="125">
                  <c:v>117.1</c:v>
                </c:pt>
                <c:pt idx="126">
                  <c:v>119.7</c:v>
                </c:pt>
                <c:pt idx="127">
                  <c:v>116.4</c:v>
                </c:pt>
                <c:pt idx="128">
                  <c:v>119.2</c:v>
                </c:pt>
                <c:pt idx="129">
                  <c:v>116.2</c:v>
                </c:pt>
                <c:pt idx="130">
                  <c:v>119.6</c:v>
                </c:pt>
                <c:pt idx="131">
                  <c:v>117.3</c:v>
                </c:pt>
                <c:pt idx="132">
                  <c:v>120.1</c:v>
                </c:pt>
                <c:pt idx="133">
                  <c:v>116.6</c:v>
                </c:pt>
                <c:pt idx="134">
                  <c:v>120.3</c:v>
                </c:pt>
                <c:pt idx="135">
                  <c:v>117.6</c:v>
                </c:pt>
                <c:pt idx="136">
                  <c:v>120.1</c:v>
                </c:pt>
                <c:pt idx="137">
                  <c:v>116.2</c:v>
                </c:pt>
                <c:pt idx="138">
                  <c:v>120.4</c:v>
                </c:pt>
                <c:pt idx="139">
                  <c:v>117</c:v>
                </c:pt>
                <c:pt idx="140">
                  <c:v>119.8</c:v>
                </c:pt>
                <c:pt idx="141">
                  <c:v>117.7</c:v>
                </c:pt>
                <c:pt idx="142">
                  <c:v>122.1</c:v>
                </c:pt>
                <c:pt idx="143">
                  <c:v>120.2</c:v>
                </c:pt>
                <c:pt idx="144">
                  <c:v>122.3</c:v>
                </c:pt>
                <c:pt idx="145">
                  <c:v>117.6</c:v>
                </c:pt>
                <c:pt idx="146">
                  <c:v>122.1</c:v>
                </c:pt>
                <c:pt idx="147">
                  <c:v>120.6</c:v>
                </c:pt>
                <c:pt idx="148">
                  <c:v>121.3</c:v>
                </c:pt>
                <c:pt idx="149">
                  <c:v>116.9</c:v>
                </c:pt>
                <c:pt idx="150">
                  <c:v>120.6</c:v>
                </c:pt>
                <c:pt idx="151">
                  <c:v>119.1</c:v>
                </c:pt>
                <c:pt idx="152">
                  <c:v>122.7</c:v>
                </c:pt>
                <c:pt idx="153">
                  <c:v>121.3</c:v>
                </c:pt>
                <c:pt idx="154">
                  <c:v>123.1</c:v>
                </c:pt>
                <c:pt idx="155">
                  <c:v>121.7</c:v>
                </c:pt>
                <c:pt idx="156">
                  <c:v>123.6</c:v>
                </c:pt>
                <c:pt idx="157">
                  <c:v>121.8</c:v>
                </c:pt>
                <c:pt idx="158">
                  <c:v>123.2</c:v>
                </c:pt>
                <c:pt idx="159">
                  <c:v>122.1</c:v>
                </c:pt>
                <c:pt idx="160">
                  <c:v>126.5</c:v>
                </c:pt>
                <c:pt idx="161">
                  <c:v>123.6</c:v>
                </c:pt>
                <c:pt idx="162">
                  <c:v>126.1</c:v>
                </c:pt>
                <c:pt idx="163">
                  <c:v>123.6</c:v>
                </c:pt>
                <c:pt idx="164">
                  <c:v>124.1</c:v>
                </c:pt>
                <c:pt idx="165">
                  <c:v>120.6</c:v>
                </c:pt>
                <c:pt idx="166">
                  <c:v>120.1</c:v>
                </c:pt>
                <c:pt idx="167">
                  <c:v>116.8</c:v>
                </c:pt>
                <c:pt idx="168">
                  <c:v>117.8</c:v>
                </c:pt>
                <c:pt idx="169">
                  <c:v>115.3</c:v>
                </c:pt>
                <c:pt idx="170">
                  <c:v>118.1</c:v>
                </c:pt>
                <c:pt idx="171">
                  <c:v>115.6</c:v>
                </c:pt>
                <c:pt idx="172">
                  <c:v>115.7</c:v>
                </c:pt>
                <c:pt idx="173">
                  <c:v>113.3</c:v>
                </c:pt>
                <c:pt idx="174">
                  <c:v>116.6</c:v>
                </c:pt>
                <c:pt idx="175">
                  <c:v>115.7</c:v>
                </c:pt>
                <c:pt idx="176">
                  <c:v>117.7</c:v>
                </c:pt>
                <c:pt idx="177">
                  <c:v>115.3</c:v>
                </c:pt>
                <c:pt idx="178">
                  <c:v>114.8</c:v>
                </c:pt>
                <c:pt idx="179">
                  <c:v>111.2</c:v>
                </c:pt>
                <c:pt idx="180">
                  <c:v>112.2</c:v>
                </c:pt>
                <c:pt idx="181">
                  <c:v>111.3</c:v>
                </c:pt>
                <c:pt idx="182">
                  <c:v>112.2</c:v>
                </c:pt>
                <c:pt idx="183">
                  <c:v>108.8</c:v>
                </c:pt>
                <c:pt idx="184">
                  <c:v>110.8</c:v>
                </c:pt>
                <c:pt idx="185">
                  <c:v>105.1</c:v>
                </c:pt>
                <c:pt idx="186">
                  <c:v>100.2</c:v>
                </c:pt>
                <c:pt idx="187">
                  <c:v>93.7</c:v>
                </c:pt>
                <c:pt idx="188">
                  <c:v>90.4</c:v>
                </c:pt>
                <c:pt idx="189">
                  <c:v>83.8</c:v>
                </c:pt>
                <c:pt idx="190">
                  <c:v>83.3</c:v>
                </c:pt>
                <c:pt idx="191">
                  <c:v>81.8</c:v>
                </c:pt>
                <c:pt idx="192">
                  <c:v>81.3</c:v>
                </c:pt>
                <c:pt idx="193">
                  <c:v>79.3</c:v>
                </c:pt>
                <c:pt idx="194">
                  <c:v>81.3</c:v>
                </c:pt>
                <c:pt idx="195">
                  <c:v>77.4</c:v>
                </c:pt>
                <c:pt idx="196">
                  <c:v>77.4</c:v>
                </c:pt>
                <c:pt idx="197">
                  <c:v>76.4</c:v>
                </c:pt>
                <c:pt idx="198">
                  <c:v>79.4</c:v>
                </c:pt>
                <c:pt idx="199">
                  <c:v>77.9</c:v>
                </c:pt>
                <c:pt idx="200">
                  <c:v>76.3</c:v>
                </c:pt>
                <c:pt idx="201">
                  <c:v>74.3</c:v>
                </c:pt>
                <c:pt idx="202">
                  <c:v>75.2</c:v>
                </c:pt>
                <c:pt idx="203">
                  <c:v>73.8</c:v>
                </c:pt>
                <c:pt idx="204">
                  <c:v>75.4</c:v>
                </c:pt>
                <c:pt idx="205">
                  <c:v>72.2</c:v>
                </c:pt>
                <c:pt idx="206">
                  <c:v>70.4</c:v>
                </c:pt>
                <c:pt idx="207">
                  <c:v>67.9</c:v>
                </c:pt>
                <c:pt idx="208">
                  <c:v>76.9</c:v>
                </c:pt>
                <c:pt idx="209">
                  <c:v>63.2</c:v>
                </c:pt>
                <c:pt idx="210">
                  <c:v>61.9</c:v>
                </c:pt>
                <c:pt idx="211">
                  <c:v>60.9</c:v>
                </c:pt>
                <c:pt idx="212">
                  <c:v>60.8</c:v>
                </c:pt>
                <c:pt idx="213">
                  <c:v>59.8</c:v>
                </c:pt>
                <c:pt idx="214">
                  <c:v>59.5</c:v>
                </c:pt>
              </c:numCache>
            </c:numRef>
          </c:xVal>
          <c:yVal>
            <c:numRef>
              <c:f>Data!$U$393:$U$607</c:f>
              <c:numCache>
                <c:ptCount val="215"/>
                <c:pt idx="0">
                  <c:v>2675.9052564312888</c:v>
                </c:pt>
                <c:pt idx="1">
                  <c:v>2678.160845572414</c:v>
                </c:pt>
                <c:pt idx="2">
                  <c:v>2665.76268037928</c:v>
                </c:pt>
                <c:pt idx="3">
                  <c:v>2661.2588422366002</c:v>
                </c:pt>
                <c:pt idx="4">
                  <c:v>2664.6364918141844</c:v>
                </c:pt>
                <c:pt idx="5">
                  <c:v>2655.632477516985</c:v>
                </c:pt>
                <c:pt idx="6">
                  <c:v>2659.007838869062</c:v>
                </c:pt>
                <c:pt idx="7">
                  <c:v>2656.757445529544</c:v>
                </c:pt>
                <c:pt idx="8">
                  <c:v>2656.757445529544</c:v>
                </c:pt>
                <c:pt idx="9">
                  <c:v>2656.757445529544</c:v>
                </c:pt>
                <c:pt idx="10">
                  <c:v>2659.007838869062</c:v>
                </c:pt>
                <c:pt idx="11">
                  <c:v>2656.757445529544</c:v>
                </c:pt>
                <c:pt idx="12">
                  <c:v>2656.757445529544</c:v>
                </c:pt>
                <c:pt idx="13">
                  <c:v>2660.1332642786606</c:v>
                </c:pt>
                <c:pt idx="14">
                  <c:v>2668.0155158168614</c:v>
                </c:pt>
                <c:pt idx="15">
                  <c:v>2678.160845572414</c:v>
                </c:pt>
                <c:pt idx="16">
                  <c:v>2678.160845572414</c:v>
                </c:pt>
                <c:pt idx="17">
                  <c:v>2677.0329744165892</c:v>
                </c:pt>
                <c:pt idx="18">
                  <c:v>2675.9052564312888</c:v>
                </c:pt>
                <c:pt idx="19">
                  <c:v>2672.5230210826485</c:v>
                </c:pt>
                <c:pt idx="20">
                  <c:v>2664.6364918141844</c:v>
                </c:pt>
                <c:pt idx="21">
                  <c:v>2675.9052564312888</c:v>
                </c:pt>
                <c:pt idx="22">
                  <c:v>2666.8890216996892</c:v>
                </c:pt>
                <c:pt idx="23">
                  <c:v>2644.3911716551456</c:v>
                </c:pt>
                <c:pt idx="24">
                  <c:v>2621.954110255445</c:v>
                </c:pt>
                <c:pt idx="25">
                  <c:v>2605.1660095740467</c:v>
                </c:pt>
                <c:pt idx="26">
                  <c:v>2591.759923457125</c:v>
                </c:pt>
                <c:pt idx="27">
                  <c:v>2573.918742704951</c:v>
                </c:pt>
                <c:pt idx="28">
                  <c:v>2547.2286389819437</c:v>
                </c:pt>
                <c:pt idx="29">
                  <c:v>2522.8378430503712</c:v>
                </c:pt>
                <c:pt idx="30">
                  <c:v>2509.563907032988</c:v>
                </c:pt>
                <c:pt idx="31">
                  <c:v>2489.6927030947872</c:v>
                </c:pt>
                <c:pt idx="32">
                  <c:v>2465.4700751814285</c:v>
                </c:pt>
                <c:pt idx="33">
                  <c:v>2444.6072442314007</c:v>
                </c:pt>
                <c:pt idx="34">
                  <c:v>2421.6091446235378</c:v>
                </c:pt>
                <c:pt idx="35">
                  <c:v>2393.223272166234</c:v>
                </c:pt>
                <c:pt idx="36">
                  <c:v>2360.590463447298</c:v>
                </c:pt>
                <c:pt idx="37">
                  <c:v>2335.6585366761897</c:v>
                </c:pt>
                <c:pt idx="38">
                  <c:v>2311.8804480374356</c:v>
                </c:pt>
                <c:pt idx="39">
                  <c:v>2287.094123547241</c:v>
                </c:pt>
                <c:pt idx="40">
                  <c:v>2262.3815632164633</c:v>
                </c:pt>
                <c:pt idx="41">
                  <c:v>2244.162910580477</c:v>
                </c:pt>
                <c:pt idx="42">
                  <c:v>2221.712561686971</c:v>
                </c:pt>
                <c:pt idx="43">
                  <c:v>2199.3227453605555</c:v>
                </c:pt>
                <c:pt idx="44">
                  <c:v>2182.304265988638</c:v>
                </c:pt>
                <c:pt idx="45">
                  <c:v>2165.320593706072</c:v>
                </c:pt>
                <c:pt idx="46">
                  <c:v>2145.197495271196</c:v>
                </c:pt>
                <c:pt idx="47">
                  <c:v>2125.1230436005058</c:v>
                </c:pt>
                <c:pt idx="48">
                  <c:v>2102.9918065889974</c:v>
                </c:pt>
                <c:pt idx="49">
                  <c:v>2079.8697906140274</c:v>
                </c:pt>
                <c:pt idx="50">
                  <c:v>2059.952457822548</c:v>
                </c:pt>
                <c:pt idx="51">
                  <c:v>2037.9940015577663</c:v>
                </c:pt>
                <c:pt idx="52">
                  <c:v>2016.093457772338</c:v>
                </c:pt>
                <c:pt idx="53">
                  <c:v>1995.2893597755483</c:v>
                </c:pt>
                <c:pt idx="54">
                  <c:v>1976.6101311173786</c:v>
                </c:pt>
                <c:pt idx="55">
                  <c:v>1956.9386455676083</c:v>
                </c:pt>
                <c:pt idx="56">
                  <c:v>1936.282039463003</c:v>
                </c:pt>
                <c:pt idx="57">
                  <c:v>1921.8529283225014</c:v>
                </c:pt>
                <c:pt idx="58">
                  <c:v>1905.3931580730928</c:v>
                </c:pt>
                <c:pt idx="59">
                  <c:v>1888.9659492104227</c:v>
                </c:pt>
                <c:pt idx="60">
                  <c:v>1860.2962982392798</c:v>
                </c:pt>
                <c:pt idx="61">
                  <c:v>1841.9179402276427</c:v>
                </c:pt>
                <c:pt idx="62">
                  <c:v>1814.426444693681</c:v>
                </c:pt>
                <c:pt idx="63">
                  <c:v>1794.1208926463821</c:v>
                </c:pt>
                <c:pt idx="64">
                  <c:v>1773.8648724254258</c:v>
                </c:pt>
                <c:pt idx="65">
                  <c:v>1757.695557111869</c:v>
                </c:pt>
                <c:pt idx="66">
                  <c:v>1735.5140322440452</c:v>
                </c:pt>
                <c:pt idx="67">
                  <c:v>1719.4191487133496</c:v>
                </c:pt>
                <c:pt idx="68">
                  <c:v>1701.3496149034602</c:v>
                </c:pt>
                <c:pt idx="69">
                  <c:v>1695.335164105525</c:v>
                </c:pt>
                <c:pt idx="70">
                  <c:v>1695.335164105525</c:v>
                </c:pt>
                <c:pt idx="71">
                  <c:v>1693.331314826497</c:v>
                </c:pt>
                <c:pt idx="72">
                  <c:v>1687.3226666829978</c:v>
                </c:pt>
                <c:pt idx="73">
                  <c:v>1683.3193153353602</c:v>
                </c:pt>
                <c:pt idx="74">
                  <c:v>1683.3193153353602</c:v>
                </c:pt>
                <c:pt idx="75">
                  <c:v>1682.31877899196</c:v>
                </c:pt>
                <c:pt idx="76">
                  <c:v>1686.3216478918384</c:v>
                </c:pt>
                <c:pt idx="77">
                  <c:v>1687.3226666829978</c:v>
                </c:pt>
                <c:pt idx="78">
                  <c:v>1690.3264472807703</c:v>
                </c:pt>
                <c:pt idx="79">
                  <c:v>1694.3331790217153</c:v>
                </c:pt>
                <c:pt idx="80">
                  <c:v>1695.335164105525</c:v>
                </c:pt>
                <c:pt idx="81">
                  <c:v>1693.331314826497</c:v>
                </c:pt>
                <c:pt idx="82">
                  <c:v>1695.335164105525</c:v>
                </c:pt>
                <c:pt idx="83">
                  <c:v>1700.346903875013</c:v>
                </c:pt>
                <c:pt idx="84">
                  <c:v>1700.346903875013</c:v>
                </c:pt>
                <c:pt idx="85">
                  <c:v>1703.355400268769</c:v>
                </c:pt>
                <c:pt idx="86">
                  <c:v>1702.3524470249617</c:v>
                </c:pt>
                <c:pt idx="87">
                  <c:v>1699.3443139103786</c:v>
                </c:pt>
                <c:pt idx="88">
                  <c:v>1702.3524470249617</c:v>
                </c:pt>
                <c:pt idx="89">
                  <c:v>1700.346903875013</c:v>
                </c:pt>
                <c:pt idx="90">
                  <c:v>1697.3394970556383</c:v>
                </c:pt>
                <c:pt idx="91">
                  <c:v>1695.335164105525</c:v>
                </c:pt>
                <c:pt idx="92">
                  <c:v>1693.331314826497</c:v>
                </c:pt>
                <c:pt idx="93">
                  <c:v>1697.3394970556383</c:v>
                </c:pt>
                <c:pt idx="94">
                  <c:v>1703.355400268769</c:v>
                </c:pt>
                <c:pt idx="95">
                  <c:v>1705.3616702403547</c:v>
                </c:pt>
                <c:pt idx="96">
                  <c:v>1707.36842505244</c:v>
                </c:pt>
                <c:pt idx="97">
                  <c:v>1702.3524470249617</c:v>
                </c:pt>
                <c:pt idx="98">
                  <c:v>1696.337270107104</c:v>
                </c:pt>
                <c:pt idx="99">
                  <c:v>1695.335164105525</c:v>
                </c:pt>
                <c:pt idx="100">
                  <c:v>1692.329571490702</c:v>
                </c:pt>
                <c:pt idx="101">
                  <c:v>1688.3238061588024</c:v>
                </c:pt>
                <c:pt idx="102">
                  <c:v>1689.325066348356</c:v>
                </c:pt>
                <c:pt idx="103">
                  <c:v>1693.331314826497</c:v>
                </c:pt>
                <c:pt idx="104">
                  <c:v>1697.3394970556383</c:v>
                </c:pt>
                <c:pt idx="105">
                  <c:v>1700.346903875013</c:v>
                </c:pt>
                <c:pt idx="106">
                  <c:v>1703.355400268769</c:v>
                </c:pt>
                <c:pt idx="107">
                  <c:v>1707.36842505244</c:v>
                </c:pt>
                <c:pt idx="108">
                  <c:v>1710.3794668592886</c:v>
                </c:pt>
                <c:pt idx="109">
                  <c:v>1707.36842505244</c:v>
                </c:pt>
                <c:pt idx="110">
                  <c:v>1707.36842505244</c:v>
                </c:pt>
                <c:pt idx="111">
                  <c:v>1697.3394970556383</c:v>
                </c:pt>
                <c:pt idx="112">
                  <c:v>1679.3178930813292</c:v>
                </c:pt>
                <c:pt idx="113">
                  <c:v>1667.325182311791</c:v>
                </c:pt>
                <c:pt idx="114">
                  <c:v>1651.3617961686923</c:v>
                </c:pt>
                <c:pt idx="115">
                  <c:v>1628.468058975902</c:v>
                </c:pt>
                <c:pt idx="116">
                  <c:v>1605.63726561429</c:v>
                </c:pt>
                <c:pt idx="117">
                  <c:v>1589.7919153142113</c:v>
                </c:pt>
                <c:pt idx="118">
                  <c:v>1570.0276518557268</c:v>
                </c:pt>
                <c:pt idx="119">
                  <c:v>1554.2500408923968</c:v>
                </c:pt>
                <c:pt idx="120">
                  <c:v>1542.4364744110096</c:v>
                </c:pt>
                <c:pt idx="121">
                  <c:v>1523.7659646738286</c:v>
                </c:pt>
                <c:pt idx="122">
                  <c:v>1509.0556838171763</c:v>
                </c:pt>
                <c:pt idx="123">
                  <c:v>1494.3714158491714</c:v>
                </c:pt>
                <c:pt idx="124">
                  <c:v>1478.7367652018236</c:v>
                </c:pt>
                <c:pt idx="125">
                  <c:v>1458.2608575908675</c:v>
                </c:pt>
                <c:pt idx="126">
                  <c:v>1439.7784419402399</c:v>
                </c:pt>
                <c:pt idx="127">
                  <c:v>1423.276341316932</c:v>
                </c:pt>
                <c:pt idx="128">
                  <c:v>1399.0679649738909</c:v>
                </c:pt>
                <c:pt idx="129">
                  <c:v>1373.0019449609667</c:v>
                </c:pt>
                <c:pt idx="130">
                  <c:v>1364.3314224088524</c:v>
                </c:pt>
                <c:pt idx="131">
                  <c:v>1347.9784286125794</c:v>
                </c:pt>
                <c:pt idx="132">
                  <c:v>1335.494891386015</c:v>
                </c:pt>
                <c:pt idx="133">
                  <c:v>1317.2834134260727</c:v>
                </c:pt>
                <c:pt idx="134">
                  <c:v>1304.8459011250093</c:v>
                </c:pt>
                <c:pt idx="135">
                  <c:v>1290.5180353077753</c:v>
                </c:pt>
                <c:pt idx="136">
                  <c:v>1279.0735156986275</c:v>
                </c:pt>
                <c:pt idx="137">
                  <c:v>1262.8873988586406</c:v>
                </c:pt>
                <c:pt idx="138">
                  <c:v>1252.430816274704</c:v>
                </c:pt>
                <c:pt idx="139">
                  <c:v>1244.8342907619651</c:v>
                </c:pt>
                <c:pt idx="140">
                  <c:v>1233.4525166826522</c:v>
                </c:pt>
                <c:pt idx="141">
                  <c:v>1221.1398405932325</c:v>
                </c:pt>
                <c:pt idx="142">
                  <c:v>1204.1216034291501</c:v>
                </c:pt>
                <c:pt idx="143">
                  <c:v>1196.5691232614215</c:v>
                </c:pt>
                <c:pt idx="144">
                  <c:v>1185.2532668130675</c:v>
                </c:pt>
                <c:pt idx="145">
                  <c:v>1171.130096496672</c:v>
                </c:pt>
                <c:pt idx="146">
                  <c:v>1156.0918103320953</c:v>
                </c:pt>
                <c:pt idx="147">
                  <c:v>1147.6447271116926</c:v>
                </c:pt>
                <c:pt idx="148">
                  <c:v>1136.395299283325</c:v>
                </c:pt>
                <c:pt idx="149">
                  <c:v>1128.9041383134004</c:v>
                </c:pt>
                <c:pt idx="150">
                  <c:v>1115.8108459050527</c:v>
                </c:pt>
                <c:pt idx="151">
                  <c:v>1104.604432096307</c:v>
                </c:pt>
                <c:pt idx="152">
                  <c:v>1098.0743346296429</c:v>
                </c:pt>
                <c:pt idx="153">
                  <c:v>1089.6860335237293</c:v>
                </c:pt>
                <c:pt idx="154">
                  <c:v>1083.1676525213436</c:v>
                </c:pt>
                <c:pt idx="155">
                  <c:v>1074.7943884262943</c:v>
                </c:pt>
                <c:pt idx="156">
                  <c:v>1065.5006534080603</c:v>
                </c:pt>
                <c:pt idx="157">
                  <c:v>1054.3618839686087</c:v>
                </c:pt>
                <c:pt idx="158">
                  <c:v>1047.8711617796191</c:v>
                </c:pt>
                <c:pt idx="159">
                  <c:v>1045.0909760367792</c:v>
                </c:pt>
                <c:pt idx="160">
                  <c:v>1032.1290691561062</c:v>
                </c:pt>
                <c:pt idx="161">
                  <c:v>1025.6556950765143</c:v>
                </c:pt>
                <c:pt idx="162">
                  <c:v>1002.5776095981507</c:v>
                </c:pt>
                <c:pt idx="163">
                  <c:v>987.8412235266424</c:v>
                </c:pt>
                <c:pt idx="164">
                  <c:v>973.1309426699904</c:v>
                </c:pt>
                <c:pt idx="165">
                  <c:v>961.1979977285368</c:v>
                </c:pt>
                <c:pt idx="166">
                  <c:v>946.5347975877976</c:v>
                </c:pt>
                <c:pt idx="167">
                  <c:v>931.8974442382728</c:v>
                </c:pt>
                <c:pt idx="168">
                  <c:v>920.0235635552815</c:v>
                </c:pt>
                <c:pt idx="169">
                  <c:v>898.1470599115985</c:v>
                </c:pt>
                <c:pt idx="170">
                  <c:v>882.6859992790687</c:v>
                </c:pt>
                <c:pt idx="171">
                  <c:v>869.067752026356</c:v>
                </c:pt>
                <c:pt idx="172">
                  <c:v>850.9447606076546</c:v>
                </c:pt>
                <c:pt idx="173">
                  <c:v>836.4747915844205</c:v>
                </c:pt>
                <c:pt idx="174">
                  <c:v>822.0299932092857</c:v>
                </c:pt>
                <c:pt idx="175">
                  <c:v>809.4113736956633</c:v>
                </c:pt>
                <c:pt idx="176">
                  <c:v>793.2155591894502</c:v>
                </c:pt>
                <c:pt idx="177">
                  <c:v>774.3602795510544</c:v>
                </c:pt>
                <c:pt idx="178">
                  <c:v>761.813836498623</c:v>
                </c:pt>
                <c:pt idx="179">
                  <c:v>748.3922215321265</c:v>
                </c:pt>
                <c:pt idx="180">
                  <c:v>731.4225919569108</c:v>
                </c:pt>
                <c:pt idx="181">
                  <c:v>722.5051175475169</c:v>
                </c:pt>
                <c:pt idx="182">
                  <c:v>706.477756288956</c:v>
                </c:pt>
                <c:pt idx="183">
                  <c:v>688.7057829521862</c:v>
                </c:pt>
                <c:pt idx="184">
                  <c:v>673.6294533637863</c:v>
                </c:pt>
                <c:pt idx="185">
                  <c:v>653.275536682592</c:v>
                </c:pt>
                <c:pt idx="186">
                  <c:v>632.08972388038</c:v>
                </c:pt>
                <c:pt idx="187">
                  <c:v>617.9958176698599</c:v>
                </c:pt>
                <c:pt idx="188">
                  <c:v>598.6556723422898</c:v>
                </c:pt>
                <c:pt idx="189">
                  <c:v>584.6183502513265</c:v>
                </c:pt>
                <c:pt idx="190">
                  <c:v>560.1099906860484</c:v>
                </c:pt>
                <c:pt idx="191">
                  <c:v>545.2651291350282</c:v>
                </c:pt>
                <c:pt idx="192">
                  <c:v>533.0598440812273</c:v>
                </c:pt>
                <c:pt idx="193">
                  <c:v>527.8344943301995</c:v>
                </c:pt>
                <c:pt idx="194">
                  <c:v>501.7569536735204</c:v>
                </c:pt>
                <c:pt idx="195">
                  <c:v>487.8823449786847</c:v>
                </c:pt>
                <c:pt idx="196">
                  <c:v>468.84253151131736</c:v>
                </c:pt>
                <c:pt idx="197">
                  <c:v>455.0227631924205</c:v>
                </c:pt>
                <c:pt idx="198">
                  <c:v>440.3644162757852</c:v>
                </c:pt>
                <c:pt idx="199">
                  <c:v>419.7142312552345</c:v>
                </c:pt>
                <c:pt idx="200">
                  <c:v>397.4009958708875</c:v>
                </c:pt>
                <c:pt idx="201">
                  <c:v>374.2928452158485</c:v>
                </c:pt>
                <c:pt idx="202">
                  <c:v>346.9884182411017</c:v>
                </c:pt>
                <c:pt idx="203">
                  <c:v>329.1185564683908</c:v>
                </c:pt>
                <c:pt idx="204">
                  <c:v>298.57369221414626</c:v>
                </c:pt>
                <c:pt idx="205">
                  <c:v>262.2361886490015</c:v>
                </c:pt>
                <c:pt idx="206">
                  <c:v>231.0958084907839</c:v>
                </c:pt>
                <c:pt idx="207">
                  <c:v>195.88820904726546</c:v>
                </c:pt>
                <c:pt idx="208">
                  <c:v>155.00045953089733</c:v>
                </c:pt>
                <c:pt idx="209">
                  <c:v>121.77131806301158</c:v>
                </c:pt>
                <c:pt idx="210">
                  <c:v>94.45702527951654</c:v>
                </c:pt>
                <c:pt idx="211">
                  <c:v>72.17560201860078</c:v>
                </c:pt>
                <c:pt idx="212">
                  <c:v>45.02369323272994</c:v>
                </c:pt>
                <c:pt idx="213">
                  <c:v>35.99275012183725</c:v>
                </c:pt>
                <c:pt idx="214">
                  <c:v>35.99275012183725</c:v>
                </c:pt>
              </c:numCache>
            </c:numRef>
          </c:yVal>
          <c:smooth val="0"/>
        </c:ser>
        <c:axId val="22092101"/>
        <c:axId val="64611182"/>
      </c:scatterChart>
      <c:valAx>
        <c:axId val="22092101"/>
        <c:scaling>
          <c:orientation val="minMax"/>
          <c:max val="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in"/>
        <c:tickLblPos val="nextTo"/>
        <c:crossAx val="64611182"/>
        <c:crosses val="autoZero"/>
        <c:crossBetween val="midCat"/>
        <c:dispUnits/>
      </c:valAx>
      <c:valAx>
        <c:axId val="646111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in"/>
        <c:tickLblPos val="nextTo"/>
        <c:crossAx val="2209210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2_0.bin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01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9.140625" style="14" customWidth="1"/>
    <col min="3" max="3" width="9.140625" style="2" customWidth="1"/>
    <col min="4" max="4" width="9.140625" style="15" customWidth="1"/>
    <col min="5" max="5" width="9.140625" style="3" customWidth="1"/>
    <col min="6" max="6" width="9.140625" style="16" customWidth="1"/>
    <col min="7" max="7" width="9.140625" style="18" customWidth="1"/>
    <col min="8" max="8" width="9.140625" style="19" customWidth="1"/>
    <col min="9" max="9" width="9.140625" style="17" customWidth="1"/>
    <col min="10" max="12" width="9.140625" style="19" customWidth="1"/>
    <col min="13" max="13" width="9.140625" style="23" customWidth="1"/>
    <col min="14" max="16" width="9.140625" style="17" customWidth="1"/>
    <col min="17" max="17" width="9.140625" style="24" customWidth="1"/>
    <col min="18" max="19" width="9.140625" style="44" customWidth="1"/>
    <col min="20" max="20" width="9.140625" style="26" customWidth="1"/>
    <col min="21" max="21" width="9.140625" style="23" customWidth="1"/>
    <col min="22" max="31" width="9.140625" style="53" customWidth="1"/>
  </cols>
  <sheetData>
    <row r="1" spans="1:34" s="42" customFormat="1" ht="12.75">
      <c r="A1" s="27" t="s">
        <v>31</v>
      </c>
      <c r="B1" s="28"/>
      <c r="C1" s="29"/>
      <c r="D1" s="30"/>
      <c r="E1" s="31"/>
      <c r="F1" s="32"/>
      <c r="G1" s="33"/>
      <c r="H1" s="34"/>
      <c r="I1" s="35"/>
      <c r="J1" s="34"/>
      <c r="K1" s="34"/>
      <c r="L1" s="34"/>
      <c r="M1" s="36"/>
      <c r="N1" s="37"/>
      <c r="O1" s="37"/>
      <c r="P1" s="38"/>
      <c r="Q1" s="39"/>
      <c r="R1" s="28"/>
      <c r="S1" s="28"/>
      <c r="T1" s="40"/>
      <c r="U1" s="41"/>
      <c r="V1" s="52"/>
      <c r="W1" s="52"/>
      <c r="X1" s="52"/>
      <c r="Y1" s="54"/>
      <c r="Z1" s="54"/>
      <c r="AA1" s="54"/>
      <c r="AB1" s="54"/>
      <c r="AC1" s="54"/>
      <c r="AD1" s="54"/>
      <c r="AE1" s="54"/>
      <c r="AF1" s="43"/>
      <c r="AG1" s="43"/>
      <c r="AH1" s="43"/>
    </row>
    <row r="2" spans="1:34" s="42" customFormat="1" ht="12.75">
      <c r="A2" s="42" t="s">
        <v>35</v>
      </c>
      <c r="B2" s="28"/>
      <c r="C2" s="29"/>
      <c r="D2" s="30"/>
      <c r="E2" s="31"/>
      <c r="F2" s="32"/>
      <c r="G2" s="33"/>
      <c r="H2" s="34"/>
      <c r="I2" s="35"/>
      <c r="J2" s="34"/>
      <c r="K2" s="34"/>
      <c r="L2" s="34"/>
      <c r="M2" s="36"/>
      <c r="N2" s="37"/>
      <c r="O2" s="37"/>
      <c r="P2" s="38"/>
      <c r="Q2" s="39"/>
      <c r="R2" s="28"/>
      <c r="S2" s="28"/>
      <c r="T2" s="40"/>
      <c r="U2" s="41"/>
      <c r="V2" s="52"/>
      <c r="W2" s="52"/>
      <c r="X2" s="52"/>
      <c r="Y2" s="54"/>
      <c r="Z2" s="54"/>
      <c r="AA2" s="54"/>
      <c r="AB2" s="54"/>
      <c r="AC2" s="54"/>
      <c r="AD2" s="54"/>
      <c r="AE2" s="54"/>
      <c r="AF2" s="43"/>
      <c r="AG2" s="43"/>
      <c r="AH2" s="43"/>
    </row>
    <row r="3" spans="1:34" s="42" customFormat="1" ht="12.75">
      <c r="A3" s="42" t="s">
        <v>503</v>
      </c>
      <c r="B3" s="28"/>
      <c r="C3" s="29"/>
      <c r="D3" s="30"/>
      <c r="E3" s="31"/>
      <c r="F3" s="32"/>
      <c r="G3" s="33"/>
      <c r="H3" s="34"/>
      <c r="I3" s="35"/>
      <c r="J3" s="34"/>
      <c r="K3" s="34"/>
      <c r="L3" s="34"/>
      <c r="M3" s="36"/>
      <c r="N3" s="37"/>
      <c r="O3" s="37"/>
      <c r="P3" s="38"/>
      <c r="Q3" s="39"/>
      <c r="R3" s="28"/>
      <c r="S3" s="28"/>
      <c r="T3" s="40"/>
      <c r="U3" s="41"/>
      <c r="V3" s="52"/>
      <c r="W3" s="52"/>
      <c r="X3" s="52"/>
      <c r="Y3" s="54"/>
      <c r="Z3" s="54"/>
      <c r="AA3" s="54"/>
      <c r="AB3" s="54"/>
      <c r="AC3" s="54"/>
      <c r="AD3" s="54"/>
      <c r="AE3" s="54"/>
      <c r="AF3" s="43"/>
      <c r="AG3" s="43"/>
      <c r="AH3" s="43"/>
    </row>
    <row r="4" spans="1:34" s="42" customFormat="1" ht="12.75">
      <c r="A4" s="42" t="s">
        <v>32</v>
      </c>
      <c r="B4" s="28"/>
      <c r="C4" s="29"/>
      <c r="D4" s="30"/>
      <c r="E4" s="31"/>
      <c r="F4" s="32"/>
      <c r="G4" s="33"/>
      <c r="H4" s="34"/>
      <c r="I4" s="35"/>
      <c r="J4" s="34"/>
      <c r="K4" s="34"/>
      <c r="L4" s="34"/>
      <c r="M4" s="36"/>
      <c r="N4" s="37"/>
      <c r="O4" s="37"/>
      <c r="P4" s="38"/>
      <c r="Q4" s="39"/>
      <c r="R4" s="28"/>
      <c r="S4" s="28"/>
      <c r="T4" s="40"/>
      <c r="U4" s="41"/>
      <c r="V4" s="52"/>
      <c r="W4" s="52"/>
      <c r="X4" s="52"/>
      <c r="Y4" s="54"/>
      <c r="Z4" s="54"/>
      <c r="AA4" s="54"/>
      <c r="AB4" s="54"/>
      <c r="AC4" s="54"/>
      <c r="AD4" s="54"/>
      <c r="AE4" s="54"/>
      <c r="AF4" s="43"/>
      <c r="AG4" s="43"/>
      <c r="AH4" s="43"/>
    </row>
    <row r="5" spans="1:34" s="42" customFormat="1" ht="12.75">
      <c r="A5" s="42" t="s">
        <v>33</v>
      </c>
      <c r="B5" s="28"/>
      <c r="C5" s="29"/>
      <c r="D5" s="30"/>
      <c r="E5" s="31"/>
      <c r="F5" s="32"/>
      <c r="G5" s="33"/>
      <c r="H5" s="34"/>
      <c r="I5" s="35"/>
      <c r="J5" s="34"/>
      <c r="K5" s="34"/>
      <c r="L5" s="34"/>
      <c r="M5" s="36"/>
      <c r="N5" s="37"/>
      <c r="O5" s="37"/>
      <c r="P5" s="38"/>
      <c r="Q5" s="39"/>
      <c r="R5" s="28"/>
      <c r="S5" s="28"/>
      <c r="T5" s="40"/>
      <c r="U5" s="41"/>
      <c r="V5" s="52"/>
      <c r="W5" s="52"/>
      <c r="X5" s="52"/>
      <c r="Y5" s="54"/>
      <c r="Z5" s="54"/>
      <c r="AA5" s="54"/>
      <c r="AB5" s="54"/>
      <c r="AC5" s="54"/>
      <c r="AD5" s="54"/>
      <c r="AE5" s="54"/>
      <c r="AF5" s="43"/>
      <c r="AG5" s="43"/>
      <c r="AH5" s="43"/>
    </row>
    <row r="6" spans="1:34" ht="12.75">
      <c r="A6" t="s">
        <v>34</v>
      </c>
      <c r="B6" s="44"/>
      <c r="D6" s="45"/>
      <c r="F6" s="46"/>
      <c r="I6" s="47"/>
      <c r="P6" s="48"/>
      <c r="U6" s="49"/>
      <c r="Y6" s="55"/>
      <c r="Z6" s="55"/>
      <c r="AA6" s="55"/>
      <c r="AB6" s="55"/>
      <c r="AC6" s="55"/>
      <c r="AD6" s="55"/>
      <c r="AE6" s="55"/>
      <c r="AF6" s="50"/>
      <c r="AG6" s="50"/>
      <c r="AH6" s="50"/>
    </row>
    <row r="7" spans="1:31" ht="14.25">
      <c r="A7" s="4" t="s">
        <v>0</v>
      </c>
      <c r="B7" s="5" t="s">
        <v>8</v>
      </c>
      <c r="C7" s="6" t="s">
        <v>2</v>
      </c>
      <c r="D7" s="7" t="s">
        <v>1</v>
      </c>
      <c r="E7" s="8" t="s">
        <v>9</v>
      </c>
      <c r="F7" s="9" t="s">
        <v>10</v>
      </c>
      <c r="G7" s="10" t="s">
        <v>3</v>
      </c>
      <c r="H7" s="11" t="s">
        <v>11</v>
      </c>
      <c r="I7" s="12" t="s">
        <v>5</v>
      </c>
      <c r="J7" s="11" t="s">
        <v>18</v>
      </c>
      <c r="K7" s="11" t="s">
        <v>19</v>
      </c>
      <c r="L7" s="11" t="s">
        <v>20</v>
      </c>
      <c r="M7" s="20" t="s">
        <v>21</v>
      </c>
      <c r="N7" s="21" t="s">
        <v>6</v>
      </c>
      <c r="O7" s="21" t="s">
        <v>7</v>
      </c>
      <c r="P7" s="21" t="s">
        <v>22</v>
      </c>
      <c r="Q7" s="22" t="s">
        <v>4</v>
      </c>
      <c r="R7" s="5" t="s">
        <v>29</v>
      </c>
      <c r="S7" s="5" t="s">
        <v>30</v>
      </c>
      <c r="T7" s="25" t="s">
        <v>28</v>
      </c>
      <c r="U7" s="20" t="s">
        <v>21</v>
      </c>
      <c r="V7" s="51" t="s">
        <v>36</v>
      </c>
      <c r="W7" s="51" t="s">
        <v>37</v>
      </c>
      <c r="X7" s="51" t="s">
        <v>38</v>
      </c>
      <c r="Y7" s="51" t="s">
        <v>37</v>
      </c>
      <c r="Z7" s="51" t="s">
        <v>39</v>
      </c>
      <c r="AA7" s="51" t="s">
        <v>37</v>
      </c>
      <c r="AB7" s="51" t="s">
        <v>40</v>
      </c>
      <c r="AC7" s="51" t="s">
        <v>37</v>
      </c>
      <c r="AD7" s="51" t="s">
        <v>41</v>
      </c>
      <c r="AE7" s="51" t="s">
        <v>37</v>
      </c>
    </row>
    <row r="8" spans="1:21" ht="12.75">
      <c r="A8" s="13" t="s">
        <v>12</v>
      </c>
      <c r="B8" s="5">
        <v>1999</v>
      </c>
      <c r="C8" s="6" t="s">
        <v>13</v>
      </c>
      <c r="D8" s="7" t="s">
        <v>14</v>
      </c>
      <c r="E8" s="8" t="s">
        <v>15</v>
      </c>
      <c r="F8" s="9" t="s">
        <v>16</v>
      </c>
      <c r="G8" s="10" t="s">
        <v>17</v>
      </c>
      <c r="H8" s="11" t="s">
        <v>17</v>
      </c>
      <c r="I8" s="12" t="s">
        <v>17</v>
      </c>
      <c r="J8" s="11" t="s">
        <v>23</v>
      </c>
      <c r="K8" s="11" t="s">
        <v>23</v>
      </c>
      <c r="L8" s="11" t="s">
        <v>23</v>
      </c>
      <c r="M8" s="20" t="s">
        <v>23</v>
      </c>
      <c r="N8" s="21" t="s">
        <v>24</v>
      </c>
      <c r="O8" s="21" t="s">
        <v>25</v>
      </c>
      <c r="P8" s="21" t="s">
        <v>27</v>
      </c>
      <c r="Q8" s="22" t="s">
        <v>26</v>
      </c>
      <c r="R8" s="5" t="s">
        <v>27</v>
      </c>
      <c r="S8" s="5" t="s">
        <v>27</v>
      </c>
      <c r="T8" s="25" t="s">
        <v>26</v>
      </c>
      <c r="U8" s="20" t="s">
        <v>23</v>
      </c>
    </row>
    <row r="9" spans="1:21" ht="12.75">
      <c r="A9" s="1">
        <v>36360</v>
      </c>
      <c r="B9" s="14">
        <v>200</v>
      </c>
      <c r="C9" s="56">
        <v>0.02847222222222222</v>
      </c>
      <c r="D9" s="15">
        <v>0.02847222222222222</v>
      </c>
      <c r="E9" s="3">
        <v>0</v>
      </c>
      <c r="F9" s="16">
        <v>0</v>
      </c>
      <c r="G9" s="18">
        <v>1054.6</v>
      </c>
      <c r="H9" s="19">
        <f>(G9-44)</f>
        <v>1010.5999999999999</v>
      </c>
      <c r="I9" s="17">
        <v>1010.6</v>
      </c>
      <c r="J9" s="19">
        <f>(8303.951372*LN(1013.25/H9))</f>
        <v>21.746160744986778</v>
      </c>
      <c r="K9" s="19">
        <f>(15.48384+J9)</f>
        <v>37.23000074498678</v>
      </c>
      <c r="L9" s="19">
        <f aca="true" t="shared" si="0" ref="L9:L72">(J9+36.000605)</f>
        <v>57.746765744986774</v>
      </c>
      <c r="M9" s="23">
        <f aca="true" t="shared" si="1" ref="M9:M72">AVERAGE(K9:L9)</f>
        <v>47.48838324498678</v>
      </c>
      <c r="N9" s="17">
        <v>29.9</v>
      </c>
      <c r="O9" s="17">
        <v>71.5</v>
      </c>
      <c r="T9" s="26">
        <v>0.034</v>
      </c>
      <c r="U9" s="23">
        <v>47.48838324498678</v>
      </c>
    </row>
    <row r="10" spans="1:21" ht="12.75">
      <c r="A10" s="1">
        <v>36360</v>
      </c>
      <c r="B10" s="14">
        <v>200</v>
      </c>
      <c r="C10" s="56">
        <v>0.028587962962962964</v>
      </c>
      <c r="D10" s="15">
        <v>0.028587962962962964</v>
      </c>
      <c r="E10" s="3">
        <v>8</v>
      </c>
      <c r="F10" s="16">
        <v>0</v>
      </c>
      <c r="G10" s="18">
        <v>1054.6</v>
      </c>
      <c r="H10" s="19">
        <f aca="true" t="shared" si="2" ref="H10:H73">(G10-44)</f>
        <v>1010.5999999999999</v>
      </c>
      <c r="I10" s="17">
        <v>1010.6</v>
      </c>
      <c r="J10" s="19">
        <f aca="true" t="shared" si="3" ref="J10:J73">(8303.951372*LN(1013.25/H10))</f>
        <v>21.746160744986778</v>
      </c>
      <c r="K10" s="19">
        <f aca="true" t="shared" si="4" ref="K10:K73">(15.48384+J10)</f>
        <v>37.23000074498678</v>
      </c>
      <c r="L10" s="19">
        <f t="shared" si="0"/>
        <v>57.746765744986774</v>
      </c>
      <c r="M10" s="23">
        <f t="shared" si="1"/>
        <v>47.48838324498678</v>
      </c>
      <c r="N10" s="17">
        <v>29.9</v>
      </c>
      <c r="O10" s="17">
        <v>71.5</v>
      </c>
      <c r="T10" s="26">
        <v>0.035</v>
      </c>
      <c r="U10" s="23">
        <v>47.48838324498678</v>
      </c>
    </row>
    <row r="11" spans="1:21" ht="12.75">
      <c r="A11" s="1">
        <v>36360</v>
      </c>
      <c r="B11" s="14">
        <v>200</v>
      </c>
      <c r="C11" s="2">
        <v>0.0287037045</v>
      </c>
      <c r="D11" s="15">
        <v>0.0287037045</v>
      </c>
      <c r="E11" s="3">
        <v>18</v>
      </c>
      <c r="F11" s="16">
        <v>0</v>
      </c>
      <c r="G11" s="18">
        <v>1054.6</v>
      </c>
      <c r="H11" s="19">
        <f t="shared" si="2"/>
        <v>1010.5999999999999</v>
      </c>
      <c r="I11" s="17">
        <v>1010.6</v>
      </c>
      <c r="J11" s="19">
        <f>(8303.951372*LN(1013.25/H11))</f>
        <v>21.746160744986778</v>
      </c>
      <c r="K11" s="19">
        <f t="shared" si="4"/>
        <v>37.23000074498678</v>
      </c>
      <c r="L11" s="19">
        <f t="shared" si="0"/>
        <v>57.746765744986774</v>
      </c>
      <c r="M11" s="23">
        <f t="shared" si="1"/>
        <v>47.48838324498678</v>
      </c>
      <c r="N11" s="17">
        <v>29.9</v>
      </c>
      <c r="O11" s="17">
        <v>71.6</v>
      </c>
      <c r="T11" s="26">
        <v>0.036</v>
      </c>
      <c r="U11" s="23">
        <v>47.48838324498678</v>
      </c>
    </row>
    <row r="12" spans="1:21" ht="12.75">
      <c r="A12" s="1">
        <v>36360</v>
      </c>
      <c r="B12" s="14">
        <v>200</v>
      </c>
      <c r="C12" s="2">
        <v>0.0288194437</v>
      </c>
      <c r="D12" s="15">
        <v>0.0288194437</v>
      </c>
      <c r="E12" s="3">
        <v>28</v>
      </c>
      <c r="F12" s="16">
        <v>0</v>
      </c>
      <c r="G12" s="18">
        <v>1054.6</v>
      </c>
      <c r="H12" s="19">
        <f t="shared" si="2"/>
        <v>1010.5999999999999</v>
      </c>
      <c r="I12" s="17">
        <v>1010.6</v>
      </c>
      <c r="J12" s="19">
        <f t="shared" si="3"/>
        <v>21.746160744986778</v>
      </c>
      <c r="K12" s="19">
        <f t="shared" si="4"/>
        <v>37.23000074498678</v>
      </c>
      <c r="L12" s="19">
        <f t="shared" si="0"/>
        <v>57.746765744986774</v>
      </c>
      <c r="M12" s="23">
        <f t="shared" si="1"/>
        <v>47.48838324498678</v>
      </c>
      <c r="N12" s="17">
        <v>29.9</v>
      </c>
      <c r="O12" s="17">
        <v>71.6</v>
      </c>
      <c r="T12" s="26">
        <v>0.034</v>
      </c>
      <c r="U12" s="23">
        <v>47.48838324498678</v>
      </c>
    </row>
    <row r="13" spans="1:21" ht="12.75">
      <c r="A13" s="1">
        <v>36360</v>
      </c>
      <c r="B13" s="14">
        <v>200</v>
      </c>
      <c r="C13" s="2">
        <v>0.0289351847</v>
      </c>
      <c r="D13" s="15">
        <v>0.0289351847</v>
      </c>
      <c r="E13" s="3">
        <v>38</v>
      </c>
      <c r="F13" s="16">
        <v>0</v>
      </c>
      <c r="G13" s="18">
        <v>1054.6</v>
      </c>
      <c r="H13" s="19">
        <f t="shared" si="2"/>
        <v>1010.5999999999999</v>
      </c>
      <c r="I13" s="17">
        <v>1010.6</v>
      </c>
      <c r="J13" s="19">
        <f t="shared" si="3"/>
        <v>21.746160744986778</v>
      </c>
      <c r="K13" s="19">
        <f t="shared" si="4"/>
        <v>37.23000074498678</v>
      </c>
      <c r="L13" s="19">
        <f t="shared" si="0"/>
        <v>57.746765744986774</v>
      </c>
      <c r="M13" s="23">
        <f t="shared" si="1"/>
        <v>47.48838324498678</v>
      </c>
      <c r="N13" s="17">
        <v>29.9</v>
      </c>
      <c r="O13" s="17">
        <v>71.6</v>
      </c>
      <c r="T13" s="26">
        <v>0.034</v>
      </c>
      <c r="U13" s="23">
        <v>47.48838324498678</v>
      </c>
    </row>
    <row r="14" spans="1:21" ht="12.75">
      <c r="A14" s="1">
        <v>36360</v>
      </c>
      <c r="B14" s="14">
        <v>200</v>
      </c>
      <c r="C14" s="2">
        <v>0.0290509257</v>
      </c>
      <c r="D14" s="15">
        <v>0.0290509257</v>
      </c>
      <c r="E14" s="3">
        <v>48</v>
      </c>
      <c r="F14" s="16">
        <v>0</v>
      </c>
      <c r="G14" s="18">
        <v>1054.6</v>
      </c>
      <c r="H14" s="19">
        <f t="shared" si="2"/>
        <v>1010.5999999999999</v>
      </c>
      <c r="I14" s="17">
        <v>1010.6</v>
      </c>
      <c r="J14" s="19">
        <f t="shared" si="3"/>
        <v>21.746160744986778</v>
      </c>
      <c r="K14" s="19">
        <f t="shared" si="4"/>
        <v>37.23000074498678</v>
      </c>
      <c r="L14" s="19">
        <f t="shared" si="0"/>
        <v>57.746765744986774</v>
      </c>
      <c r="M14" s="23">
        <f t="shared" si="1"/>
        <v>47.48838324498678</v>
      </c>
      <c r="N14" s="17">
        <v>30</v>
      </c>
      <c r="O14" s="17">
        <v>71.7</v>
      </c>
      <c r="T14" s="26">
        <v>0.034</v>
      </c>
      <c r="U14" s="23">
        <v>47.48838324498678</v>
      </c>
    </row>
    <row r="15" spans="1:21" ht="12.75">
      <c r="A15" s="1">
        <v>36360</v>
      </c>
      <c r="B15" s="14">
        <v>200</v>
      </c>
      <c r="C15" s="2">
        <v>0.0291666668</v>
      </c>
      <c r="D15" s="15">
        <v>0.0291666668</v>
      </c>
      <c r="E15" s="3">
        <v>58</v>
      </c>
      <c r="F15" s="16">
        <v>0</v>
      </c>
      <c r="G15" s="18">
        <v>1054.6</v>
      </c>
      <c r="H15" s="19">
        <f t="shared" si="2"/>
        <v>1010.5999999999999</v>
      </c>
      <c r="I15" s="17">
        <v>1010.6</v>
      </c>
      <c r="J15" s="19">
        <f t="shared" si="3"/>
        <v>21.746160744986778</v>
      </c>
      <c r="K15" s="19">
        <f t="shared" si="4"/>
        <v>37.23000074498678</v>
      </c>
      <c r="L15" s="19">
        <f t="shared" si="0"/>
        <v>57.746765744986774</v>
      </c>
      <c r="M15" s="23">
        <f t="shared" si="1"/>
        <v>47.48838324498678</v>
      </c>
      <c r="N15" s="17">
        <v>29.8</v>
      </c>
      <c r="O15" s="17">
        <v>69.2</v>
      </c>
      <c r="T15" s="26">
        <v>0.028</v>
      </c>
      <c r="U15" s="23">
        <v>47.48838324498678</v>
      </c>
    </row>
    <row r="16" spans="1:21" ht="12.75">
      <c r="A16" s="1">
        <v>36360</v>
      </c>
      <c r="B16" s="14">
        <v>200</v>
      </c>
      <c r="C16" s="2">
        <v>0.0292824078</v>
      </c>
      <c r="D16" s="15">
        <v>0.0292824078</v>
      </c>
      <c r="E16" s="3">
        <v>68</v>
      </c>
      <c r="F16" s="16">
        <v>0</v>
      </c>
      <c r="G16" s="18">
        <v>1054.6</v>
      </c>
      <c r="H16" s="19">
        <f t="shared" si="2"/>
        <v>1010.5999999999999</v>
      </c>
      <c r="I16" s="17">
        <v>1010.6</v>
      </c>
      <c r="J16" s="19">
        <f t="shared" si="3"/>
        <v>21.746160744986778</v>
      </c>
      <c r="K16" s="19">
        <f t="shared" si="4"/>
        <v>37.23000074498678</v>
      </c>
      <c r="L16" s="19">
        <f t="shared" si="0"/>
        <v>57.746765744986774</v>
      </c>
      <c r="M16" s="23">
        <f t="shared" si="1"/>
        <v>47.48838324498678</v>
      </c>
      <c r="N16" s="17">
        <v>29.7</v>
      </c>
      <c r="O16" s="17">
        <v>72.1</v>
      </c>
      <c r="T16" s="26">
        <v>0.029</v>
      </c>
      <c r="U16" s="23">
        <v>47.48838324498678</v>
      </c>
    </row>
    <row r="17" spans="1:21" ht="12.75">
      <c r="A17" s="1">
        <v>36360</v>
      </c>
      <c r="B17" s="14">
        <v>200</v>
      </c>
      <c r="C17" s="2">
        <v>0.0293981489</v>
      </c>
      <c r="D17" s="15">
        <v>0.0293981489</v>
      </c>
      <c r="E17" s="3">
        <v>78</v>
      </c>
      <c r="F17" s="16">
        <v>0</v>
      </c>
      <c r="G17" s="18">
        <v>1054.6</v>
      </c>
      <c r="H17" s="19">
        <f t="shared" si="2"/>
        <v>1010.5999999999999</v>
      </c>
      <c r="I17" s="17">
        <v>1010.6</v>
      </c>
      <c r="J17" s="19">
        <f t="shared" si="3"/>
        <v>21.746160744986778</v>
      </c>
      <c r="K17" s="19">
        <f t="shared" si="4"/>
        <v>37.23000074498678</v>
      </c>
      <c r="L17" s="19">
        <f t="shared" si="0"/>
        <v>57.746765744986774</v>
      </c>
      <c r="M17" s="23">
        <f t="shared" si="1"/>
        <v>47.48838324498678</v>
      </c>
      <c r="N17" s="17">
        <v>29.5</v>
      </c>
      <c r="O17" s="17">
        <v>72.6</v>
      </c>
      <c r="T17" s="26">
        <v>0.037</v>
      </c>
      <c r="U17" s="23">
        <v>47.48838324498678</v>
      </c>
    </row>
    <row r="18" spans="1:21" ht="12.75">
      <c r="A18" s="1">
        <v>36360</v>
      </c>
      <c r="B18" s="14">
        <v>200</v>
      </c>
      <c r="C18" s="2">
        <v>0.0295138881</v>
      </c>
      <c r="D18" s="15">
        <v>0.0295138881</v>
      </c>
      <c r="E18" s="3">
        <v>88</v>
      </c>
      <c r="F18" s="16">
        <v>0</v>
      </c>
      <c r="G18" s="18">
        <v>1054.6</v>
      </c>
      <c r="H18" s="19">
        <f t="shared" si="2"/>
        <v>1010.5999999999999</v>
      </c>
      <c r="I18" s="17">
        <v>1010.6</v>
      </c>
      <c r="J18" s="19">
        <f t="shared" si="3"/>
        <v>21.746160744986778</v>
      </c>
      <c r="K18" s="19">
        <f t="shared" si="4"/>
        <v>37.23000074498678</v>
      </c>
      <c r="L18" s="19">
        <f t="shared" si="0"/>
        <v>57.746765744986774</v>
      </c>
      <c r="M18" s="23">
        <f t="shared" si="1"/>
        <v>47.48838324498678</v>
      </c>
      <c r="N18" s="17">
        <v>29.5</v>
      </c>
      <c r="O18" s="17">
        <v>72.7</v>
      </c>
      <c r="T18" s="26">
        <v>0.024</v>
      </c>
      <c r="U18" s="23">
        <v>47.48838324498678</v>
      </c>
    </row>
    <row r="19" spans="1:21" ht="12.75">
      <c r="A19" s="1">
        <v>36360</v>
      </c>
      <c r="B19" s="14">
        <v>200</v>
      </c>
      <c r="C19" s="2">
        <v>0.0296296291</v>
      </c>
      <c r="D19" s="15">
        <v>0.0296296291</v>
      </c>
      <c r="E19" s="3">
        <v>98</v>
      </c>
      <c r="F19" s="16">
        <v>0</v>
      </c>
      <c r="G19" s="18">
        <v>1054.6</v>
      </c>
      <c r="H19" s="19">
        <f t="shared" si="2"/>
        <v>1010.5999999999999</v>
      </c>
      <c r="I19" s="17">
        <v>1010.6</v>
      </c>
      <c r="J19" s="19">
        <f t="shared" si="3"/>
        <v>21.746160744986778</v>
      </c>
      <c r="K19" s="19">
        <f t="shared" si="4"/>
        <v>37.23000074498678</v>
      </c>
      <c r="L19" s="19">
        <f t="shared" si="0"/>
        <v>57.746765744986774</v>
      </c>
      <c r="M19" s="23">
        <f t="shared" si="1"/>
        <v>47.48838324498678</v>
      </c>
      <c r="N19" s="17">
        <v>29.5</v>
      </c>
      <c r="O19" s="17">
        <v>72.9</v>
      </c>
      <c r="T19" s="26">
        <v>0.028</v>
      </c>
      <c r="U19" s="23">
        <v>47.48838324498678</v>
      </c>
    </row>
    <row r="20" spans="1:21" ht="12.75">
      <c r="A20" s="1">
        <v>36360</v>
      </c>
      <c r="B20" s="14">
        <v>200</v>
      </c>
      <c r="C20" s="2">
        <v>0.0297453701</v>
      </c>
      <c r="D20" s="15">
        <v>0.0297453701</v>
      </c>
      <c r="E20" s="3">
        <v>108</v>
      </c>
      <c r="F20" s="16">
        <v>0</v>
      </c>
      <c r="G20" s="18">
        <v>1054.6</v>
      </c>
      <c r="H20" s="19">
        <f t="shared" si="2"/>
        <v>1010.5999999999999</v>
      </c>
      <c r="I20" s="17">
        <v>1010.6</v>
      </c>
      <c r="J20" s="19">
        <f t="shared" si="3"/>
        <v>21.746160744986778</v>
      </c>
      <c r="K20" s="19">
        <f t="shared" si="4"/>
        <v>37.23000074498678</v>
      </c>
      <c r="L20" s="19">
        <f t="shared" si="0"/>
        <v>57.746765744986774</v>
      </c>
      <c r="M20" s="23">
        <f t="shared" si="1"/>
        <v>47.48838324498678</v>
      </c>
      <c r="N20" s="17">
        <v>29.4</v>
      </c>
      <c r="O20" s="17">
        <v>73.1</v>
      </c>
      <c r="T20" s="26">
        <v>0.034</v>
      </c>
      <c r="U20" s="23">
        <v>47.48838324498678</v>
      </c>
    </row>
    <row r="21" spans="1:21" ht="12.75">
      <c r="A21" s="1">
        <v>36360</v>
      </c>
      <c r="B21" s="14">
        <v>200</v>
      </c>
      <c r="C21" s="2">
        <v>0.0298611112</v>
      </c>
      <c r="D21" s="15">
        <v>0.0298611112</v>
      </c>
      <c r="E21" s="3">
        <v>118</v>
      </c>
      <c r="F21" s="16">
        <v>0</v>
      </c>
      <c r="G21" s="18">
        <v>1054.6</v>
      </c>
      <c r="H21" s="19">
        <f t="shared" si="2"/>
        <v>1010.5999999999999</v>
      </c>
      <c r="I21" s="17">
        <v>1010.6</v>
      </c>
      <c r="J21" s="19">
        <f t="shared" si="3"/>
        <v>21.746160744986778</v>
      </c>
      <c r="K21" s="19">
        <f t="shared" si="4"/>
        <v>37.23000074498678</v>
      </c>
      <c r="L21" s="19">
        <f t="shared" si="0"/>
        <v>57.746765744986774</v>
      </c>
      <c r="M21" s="23">
        <f t="shared" si="1"/>
        <v>47.48838324498678</v>
      </c>
      <c r="N21" s="17">
        <v>29.5</v>
      </c>
      <c r="O21" s="17">
        <v>73.1</v>
      </c>
      <c r="T21" s="26">
        <v>0.033</v>
      </c>
      <c r="U21" s="23">
        <v>47.48838324498678</v>
      </c>
    </row>
    <row r="22" spans="1:21" ht="12.75">
      <c r="A22" s="1">
        <v>36360</v>
      </c>
      <c r="B22" s="14">
        <v>200</v>
      </c>
      <c r="C22" s="2">
        <v>0.0299768522</v>
      </c>
      <c r="D22" s="15">
        <v>0.0299768522</v>
      </c>
      <c r="E22" s="3">
        <v>128</v>
      </c>
      <c r="F22" s="16">
        <v>0</v>
      </c>
      <c r="G22" s="18">
        <v>1054.6</v>
      </c>
      <c r="H22" s="19">
        <f t="shared" si="2"/>
        <v>1010.5999999999999</v>
      </c>
      <c r="I22" s="17">
        <v>1010.6</v>
      </c>
      <c r="J22" s="19">
        <f t="shared" si="3"/>
        <v>21.746160744986778</v>
      </c>
      <c r="K22" s="19">
        <f t="shared" si="4"/>
        <v>37.23000074498678</v>
      </c>
      <c r="L22" s="19">
        <f t="shared" si="0"/>
        <v>57.746765744986774</v>
      </c>
      <c r="M22" s="23">
        <f t="shared" si="1"/>
        <v>47.48838324498678</v>
      </c>
      <c r="N22" s="17">
        <v>29.5</v>
      </c>
      <c r="O22" s="17">
        <v>73.1</v>
      </c>
      <c r="T22" s="26">
        <v>0.031</v>
      </c>
      <c r="U22" s="23">
        <v>47.48838324498678</v>
      </c>
    </row>
    <row r="23" spans="1:21" ht="12.75">
      <c r="A23" s="1">
        <v>36360</v>
      </c>
      <c r="B23" s="14">
        <v>200</v>
      </c>
      <c r="C23" s="2">
        <v>0.0300925933</v>
      </c>
      <c r="D23" s="15">
        <v>0.0300925933</v>
      </c>
      <c r="E23" s="3">
        <v>138</v>
      </c>
      <c r="F23" s="16">
        <v>0</v>
      </c>
      <c r="G23" s="18">
        <v>1054.6</v>
      </c>
      <c r="H23" s="19">
        <f t="shared" si="2"/>
        <v>1010.5999999999999</v>
      </c>
      <c r="I23" s="17">
        <v>1010.6</v>
      </c>
      <c r="J23" s="19">
        <f t="shared" si="3"/>
        <v>21.746160744986778</v>
      </c>
      <c r="K23" s="19">
        <f t="shared" si="4"/>
        <v>37.23000074498678</v>
      </c>
      <c r="L23" s="19">
        <f t="shared" si="0"/>
        <v>57.746765744986774</v>
      </c>
      <c r="M23" s="23">
        <f t="shared" si="1"/>
        <v>47.48838324498678</v>
      </c>
      <c r="N23" s="17">
        <v>29.5</v>
      </c>
      <c r="O23" s="17">
        <v>73.2</v>
      </c>
      <c r="T23" s="26">
        <v>0.023</v>
      </c>
      <c r="U23" s="23">
        <v>47.48838324498678</v>
      </c>
    </row>
    <row r="24" spans="1:21" ht="12.75">
      <c r="A24" s="1">
        <v>36360</v>
      </c>
      <c r="B24" s="14">
        <v>200</v>
      </c>
      <c r="C24" s="2">
        <v>0.0302083325</v>
      </c>
      <c r="D24" s="15">
        <v>0.0302083325</v>
      </c>
      <c r="E24" s="3">
        <v>148</v>
      </c>
      <c r="F24" s="16">
        <v>0</v>
      </c>
      <c r="G24" s="18">
        <v>1054.6</v>
      </c>
      <c r="H24" s="19">
        <f t="shared" si="2"/>
        <v>1010.5999999999999</v>
      </c>
      <c r="I24" s="17">
        <v>1010.6</v>
      </c>
      <c r="J24" s="19">
        <f t="shared" si="3"/>
        <v>21.746160744986778</v>
      </c>
      <c r="K24" s="19">
        <f t="shared" si="4"/>
        <v>37.23000074498678</v>
      </c>
      <c r="L24" s="19">
        <f t="shared" si="0"/>
        <v>57.746765744986774</v>
      </c>
      <c r="M24" s="23">
        <f t="shared" si="1"/>
        <v>47.48838324498678</v>
      </c>
      <c r="N24" s="17">
        <v>29.5</v>
      </c>
      <c r="O24" s="17">
        <v>73.2</v>
      </c>
      <c r="T24" s="26">
        <v>0.031</v>
      </c>
      <c r="U24" s="23">
        <v>47.48838324498678</v>
      </c>
    </row>
    <row r="25" spans="1:21" ht="12.75">
      <c r="A25" s="1">
        <v>36360</v>
      </c>
      <c r="B25" s="14">
        <v>200</v>
      </c>
      <c r="C25" s="2">
        <v>0.0303240735</v>
      </c>
      <c r="D25" s="15">
        <v>0.0303240735</v>
      </c>
      <c r="E25" s="3">
        <v>158</v>
      </c>
      <c r="F25" s="16">
        <v>0</v>
      </c>
      <c r="G25" s="18">
        <v>1054.6</v>
      </c>
      <c r="H25" s="19">
        <f t="shared" si="2"/>
        <v>1010.5999999999999</v>
      </c>
      <c r="I25" s="17">
        <v>1010.6</v>
      </c>
      <c r="J25" s="19">
        <f t="shared" si="3"/>
        <v>21.746160744986778</v>
      </c>
      <c r="K25" s="19">
        <f t="shared" si="4"/>
        <v>37.23000074498678</v>
      </c>
      <c r="L25" s="19">
        <f t="shared" si="0"/>
        <v>57.746765744986774</v>
      </c>
      <c r="M25" s="23">
        <f t="shared" si="1"/>
        <v>47.48838324498678</v>
      </c>
      <c r="N25" s="17">
        <v>29.5</v>
      </c>
      <c r="O25" s="17">
        <v>73.2</v>
      </c>
      <c r="T25" s="26">
        <v>0.024</v>
      </c>
      <c r="U25" s="23">
        <v>47.48838324498678</v>
      </c>
    </row>
    <row r="26" spans="1:21" ht="12.75">
      <c r="A26" s="1">
        <v>36360</v>
      </c>
      <c r="B26" s="14">
        <v>200</v>
      </c>
      <c r="C26" s="2">
        <v>0.0304398146</v>
      </c>
      <c r="D26" s="15">
        <v>0.0304398146</v>
      </c>
      <c r="E26" s="3">
        <v>168</v>
      </c>
      <c r="F26" s="16">
        <v>0</v>
      </c>
      <c r="G26" s="18">
        <v>1054.6</v>
      </c>
      <c r="H26" s="19">
        <f t="shared" si="2"/>
        <v>1010.5999999999999</v>
      </c>
      <c r="I26" s="17">
        <v>1010.6</v>
      </c>
      <c r="J26" s="19">
        <f t="shared" si="3"/>
        <v>21.746160744986778</v>
      </c>
      <c r="K26" s="19">
        <f t="shared" si="4"/>
        <v>37.23000074498678</v>
      </c>
      <c r="L26" s="19">
        <f t="shared" si="0"/>
        <v>57.746765744986774</v>
      </c>
      <c r="M26" s="23">
        <f t="shared" si="1"/>
        <v>47.48838324498678</v>
      </c>
      <c r="N26" s="17">
        <v>29.4</v>
      </c>
      <c r="O26" s="17">
        <v>73.4</v>
      </c>
      <c r="T26" s="26">
        <v>0.023</v>
      </c>
      <c r="U26" s="23">
        <v>47.48838324498678</v>
      </c>
    </row>
    <row r="27" spans="1:21" ht="12.75">
      <c r="A27" s="1">
        <v>36360</v>
      </c>
      <c r="B27" s="14">
        <v>200</v>
      </c>
      <c r="C27" s="2">
        <v>0.0305555556</v>
      </c>
      <c r="D27" s="15">
        <v>0.0305555556</v>
      </c>
      <c r="E27" s="3">
        <v>178</v>
      </c>
      <c r="F27" s="16">
        <v>0</v>
      </c>
      <c r="G27" s="18">
        <v>1054.6</v>
      </c>
      <c r="H27" s="19">
        <f t="shared" si="2"/>
        <v>1010.5999999999999</v>
      </c>
      <c r="I27" s="17">
        <v>1010.6</v>
      </c>
      <c r="J27" s="19">
        <f t="shared" si="3"/>
        <v>21.746160744986778</v>
      </c>
      <c r="K27" s="19">
        <f t="shared" si="4"/>
        <v>37.23000074498678</v>
      </c>
      <c r="L27" s="19">
        <f t="shared" si="0"/>
        <v>57.746765744986774</v>
      </c>
      <c r="M27" s="23">
        <f t="shared" si="1"/>
        <v>47.48838324498678</v>
      </c>
      <c r="N27" s="17">
        <v>29.4</v>
      </c>
      <c r="O27" s="17">
        <v>73.6</v>
      </c>
      <c r="T27" s="26">
        <v>0.024</v>
      </c>
      <c r="U27" s="23">
        <v>47.48838324498678</v>
      </c>
    </row>
    <row r="28" spans="1:21" ht="12.75">
      <c r="A28" s="1">
        <v>36360</v>
      </c>
      <c r="B28" s="14">
        <v>200</v>
      </c>
      <c r="C28" s="2">
        <v>0.0306712966</v>
      </c>
      <c r="D28" s="15">
        <v>0.0306712966</v>
      </c>
      <c r="E28" s="3">
        <v>188</v>
      </c>
      <c r="F28" s="16">
        <v>0</v>
      </c>
      <c r="G28" s="18">
        <v>1054.6</v>
      </c>
      <c r="H28" s="19">
        <f t="shared" si="2"/>
        <v>1010.5999999999999</v>
      </c>
      <c r="I28" s="17">
        <v>1010.6</v>
      </c>
      <c r="J28" s="19">
        <f t="shared" si="3"/>
        <v>21.746160744986778</v>
      </c>
      <c r="K28" s="19">
        <f t="shared" si="4"/>
        <v>37.23000074498678</v>
      </c>
      <c r="L28" s="19">
        <f t="shared" si="0"/>
        <v>57.746765744986774</v>
      </c>
      <c r="M28" s="23">
        <f t="shared" si="1"/>
        <v>47.48838324498678</v>
      </c>
      <c r="N28" s="17">
        <v>29.7</v>
      </c>
      <c r="O28" s="17">
        <v>73.3</v>
      </c>
      <c r="T28" s="26">
        <v>0.016</v>
      </c>
      <c r="U28" s="23">
        <v>47.48838324498678</v>
      </c>
    </row>
    <row r="29" spans="1:21" ht="12.75">
      <c r="A29" s="1">
        <v>36360</v>
      </c>
      <c r="B29" s="14">
        <v>200</v>
      </c>
      <c r="C29" s="2">
        <v>0.0307870377</v>
      </c>
      <c r="D29" s="15">
        <v>0.0307870377</v>
      </c>
      <c r="E29" s="3">
        <v>198</v>
      </c>
      <c r="F29" s="16">
        <v>0</v>
      </c>
      <c r="G29" s="18">
        <v>1054.6</v>
      </c>
      <c r="H29" s="19">
        <f t="shared" si="2"/>
        <v>1010.5999999999999</v>
      </c>
      <c r="I29" s="17">
        <v>1010.6</v>
      </c>
      <c r="J29" s="19">
        <f t="shared" si="3"/>
        <v>21.746160744986778</v>
      </c>
      <c r="K29" s="19">
        <f t="shared" si="4"/>
        <v>37.23000074498678</v>
      </c>
      <c r="L29" s="19">
        <f t="shared" si="0"/>
        <v>57.746765744986774</v>
      </c>
      <c r="M29" s="23">
        <f t="shared" si="1"/>
        <v>47.48838324498678</v>
      </c>
      <c r="N29" s="17">
        <v>29.9</v>
      </c>
      <c r="O29" s="17">
        <v>72.8</v>
      </c>
      <c r="T29" s="26">
        <v>0.011</v>
      </c>
      <c r="U29" s="23">
        <v>47.48838324498678</v>
      </c>
    </row>
    <row r="30" spans="1:21" ht="12.75">
      <c r="A30" s="1">
        <v>36360</v>
      </c>
      <c r="B30" s="14">
        <v>200</v>
      </c>
      <c r="C30" s="2">
        <v>0.0309027769</v>
      </c>
      <c r="D30" s="15">
        <v>0.0309027769</v>
      </c>
      <c r="E30" s="3">
        <v>208</v>
      </c>
      <c r="F30" s="16">
        <v>1</v>
      </c>
      <c r="G30" s="18">
        <v>1054.6</v>
      </c>
      <c r="H30" s="19">
        <f t="shared" si="2"/>
        <v>1010.5999999999999</v>
      </c>
      <c r="I30" s="17">
        <v>1010.6</v>
      </c>
      <c r="J30" s="19">
        <f t="shared" si="3"/>
        <v>21.746160744986778</v>
      </c>
      <c r="K30" s="19">
        <f t="shared" si="4"/>
        <v>37.23000074498678</v>
      </c>
      <c r="L30" s="19">
        <f t="shared" si="0"/>
        <v>57.746765744986774</v>
      </c>
      <c r="M30" s="23">
        <f t="shared" si="1"/>
        <v>47.48838324498678</v>
      </c>
      <c r="N30" s="17">
        <v>29.7</v>
      </c>
      <c r="O30" s="17">
        <v>72.6</v>
      </c>
      <c r="T30" s="26">
        <v>0.011</v>
      </c>
      <c r="U30" s="23">
        <v>47.48838324498678</v>
      </c>
    </row>
    <row r="31" spans="1:21" ht="12.75">
      <c r="A31" s="1">
        <v>36360</v>
      </c>
      <c r="B31" s="14">
        <v>200</v>
      </c>
      <c r="C31" s="2">
        <v>0.0310185179</v>
      </c>
      <c r="D31" s="15">
        <v>0.0310185179</v>
      </c>
      <c r="E31" s="3">
        <v>218</v>
      </c>
      <c r="F31" s="16">
        <v>0</v>
      </c>
      <c r="G31" s="18">
        <v>1054.6</v>
      </c>
      <c r="H31" s="19">
        <f t="shared" si="2"/>
        <v>1010.5999999999999</v>
      </c>
      <c r="I31" s="17">
        <v>1010.6</v>
      </c>
      <c r="J31" s="19">
        <f t="shared" si="3"/>
        <v>21.746160744986778</v>
      </c>
      <c r="K31" s="19">
        <f t="shared" si="4"/>
        <v>37.23000074498678</v>
      </c>
      <c r="L31" s="19">
        <f t="shared" si="0"/>
        <v>57.746765744986774</v>
      </c>
      <c r="M31" s="23">
        <f t="shared" si="1"/>
        <v>47.48838324498678</v>
      </c>
      <c r="N31" s="17">
        <v>29.5</v>
      </c>
      <c r="O31" s="17">
        <v>72.9</v>
      </c>
      <c r="T31" s="26">
        <v>0.014</v>
      </c>
      <c r="U31" s="23">
        <v>47.48838324498678</v>
      </c>
    </row>
    <row r="32" spans="1:21" ht="12.75">
      <c r="A32" s="1">
        <v>36360</v>
      </c>
      <c r="B32" s="14">
        <v>200</v>
      </c>
      <c r="C32" s="2">
        <v>0.031134259</v>
      </c>
      <c r="D32" s="15">
        <v>0.031134259</v>
      </c>
      <c r="E32" s="3">
        <v>228</v>
      </c>
      <c r="F32" s="16">
        <v>0</v>
      </c>
      <c r="G32" s="18">
        <v>1054.6</v>
      </c>
      <c r="H32" s="19">
        <f t="shared" si="2"/>
        <v>1010.5999999999999</v>
      </c>
      <c r="I32" s="17">
        <v>1010.6</v>
      </c>
      <c r="J32" s="19">
        <f t="shared" si="3"/>
        <v>21.746160744986778</v>
      </c>
      <c r="K32" s="19">
        <f t="shared" si="4"/>
        <v>37.23000074498678</v>
      </c>
      <c r="L32" s="19">
        <f t="shared" si="0"/>
        <v>57.746765744986774</v>
      </c>
      <c r="M32" s="23">
        <f t="shared" si="1"/>
        <v>47.48838324498678</v>
      </c>
      <c r="N32" s="17">
        <v>29.4</v>
      </c>
      <c r="O32" s="17">
        <v>73.2</v>
      </c>
      <c r="T32" s="26">
        <v>0.013</v>
      </c>
      <c r="U32" s="23">
        <v>47.48838324498678</v>
      </c>
    </row>
    <row r="33" spans="1:21" ht="12.75">
      <c r="A33" s="1">
        <v>36360</v>
      </c>
      <c r="B33" s="14">
        <v>200</v>
      </c>
      <c r="C33" s="2">
        <v>0.03125</v>
      </c>
      <c r="D33" s="15">
        <v>0.03125</v>
      </c>
      <c r="E33" s="3">
        <v>238</v>
      </c>
      <c r="F33" s="16">
        <v>0</v>
      </c>
      <c r="G33" s="18">
        <v>1054.6</v>
      </c>
      <c r="H33" s="19">
        <f t="shared" si="2"/>
        <v>1010.5999999999999</v>
      </c>
      <c r="I33" s="17">
        <v>1010.6</v>
      </c>
      <c r="J33" s="19">
        <f t="shared" si="3"/>
        <v>21.746160744986778</v>
      </c>
      <c r="K33" s="19">
        <f t="shared" si="4"/>
        <v>37.23000074498678</v>
      </c>
      <c r="L33" s="19">
        <f t="shared" si="0"/>
        <v>57.746765744986774</v>
      </c>
      <c r="M33" s="23">
        <f t="shared" si="1"/>
        <v>47.48838324498678</v>
      </c>
      <c r="N33" s="17">
        <v>29.4</v>
      </c>
      <c r="O33" s="17">
        <v>73.4</v>
      </c>
      <c r="T33" s="26">
        <v>0.011</v>
      </c>
      <c r="U33" s="23">
        <v>47.48838324498678</v>
      </c>
    </row>
    <row r="34" spans="1:21" ht="12.75">
      <c r="A34" s="1">
        <v>36360</v>
      </c>
      <c r="B34" s="14">
        <v>200</v>
      </c>
      <c r="C34" s="2">
        <v>0.031365741</v>
      </c>
      <c r="D34" s="15">
        <v>0.031365741</v>
      </c>
      <c r="E34" s="3">
        <v>248</v>
      </c>
      <c r="F34" s="16">
        <v>0</v>
      </c>
      <c r="G34" s="18">
        <v>1054.7</v>
      </c>
      <c r="H34" s="19">
        <f t="shared" si="2"/>
        <v>1010.7</v>
      </c>
      <c r="I34" s="17">
        <v>1010.7</v>
      </c>
      <c r="J34" s="19">
        <f t="shared" si="3"/>
        <v>20.924516122340915</v>
      </c>
      <c r="K34" s="19">
        <f t="shared" si="4"/>
        <v>36.40835612234092</v>
      </c>
      <c r="L34" s="19">
        <f t="shared" si="0"/>
        <v>56.92512112234091</v>
      </c>
      <c r="M34" s="23">
        <f t="shared" si="1"/>
        <v>46.666738622340915</v>
      </c>
      <c r="N34" s="17">
        <v>29.4</v>
      </c>
      <c r="O34" s="17">
        <v>73.6</v>
      </c>
      <c r="T34" s="26">
        <v>0.011</v>
      </c>
      <c r="U34" s="23">
        <v>46.666738622340915</v>
      </c>
    </row>
    <row r="35" spans="1:21" ht="12.75">
      <c r="A35" s="1">
        <v>36360</v>
      </c>
      <c r="B35" s="14">
        <v>200</v>
      </c>
      <c r="C35" s="2">
        <v>0.0314814821</v>
      </c>
      <c r="D35" s="15">
        <v>0.0314814821</v>
      </c>
      <c r="E35" s="3">
        <v>258</v>
      </c>
      <c r="F35" s="16">
        <v>0</v>
      </c>
      <c r="G35" s="18">
        <v>1054.8</v>
      </c>
      <c r="H35" s="19">
        <f t="shared" si="2"/>
        <v>1010.8</v>
      </c>
      <c r="I35" s="17">
        <v>1010.8</v>
      </c>
      <c r="J35" s="19">
        <f t="shared" si="3"/>
        <v>20.102952790283613</v>
      </c>
      <c r="K35" s="19">
        <f t="shared" si="4"/>
        <v>35.58679279028361</v>
      </c>
      <c r="L35" s="19">
        <f t="shared" si="0"/>
        <v>56.10355779028362</v>
      </c>
      <c r="M35" s="23">
        <f t="shared" si="1"/>
        <v>45.84517529028361</v>
      </c>
      <c r="N35" s="17">
        <v>29.5</v>
      </c>
      <c r="O35" s="17">
        <v>73.6</v>
      </c>
      <c r="T35" s="26">
        <v>0.01</v>
      </c>
      <c r="U35" s="23">
        <v>45.84517529028361</v>
      </c>
    </row>
    <row r="36" spans="1:21" ht="12.75">
      <c r="A36" s="1">
        <v>36360</v>
      </c>
      <c r="B36" s="14">
        <v>200</v>
      </c>
      <c r="C36" s="2">
        <v>0.0315972231</v>
      </c>
      <c r="D36" s="15">
        <v>0.0315972231</v>
      </c>
      <c r="E36" s="3">
        <v>268</v>
      </c>
      <c r="F36" s="16">
        <v>0</v>
      </c>
      <c r="G36" s="18">
        <v>1054.6</v>
      </c>
      <c r="H36" s="19">
        <f t="shared" si="2"/>
        <v>1010.5999999999999</v>
      </c>
      <c r="I36" s="17">
        <v>1010.6</v>
      </c>
      <c r="J36" s="19">
        <f t="shared" si="3"/>
        <v>21.746160744986778</v>
      </c>
      <c r="K36" s="19">
        <f t="shared" si="4"/>
        <v>37.23000074498678</v>
      </c>
      <c r="L36" s="19">
        <f t="shared" si="0"/>
        <v>57.746765744986774</v>
      </c>
      <c r="M36" s="23">
        <f t="shared" si="1"/>
        <v>47.48838324498678</v>
      </c>
      <c r="N36" s="17">
        <v>29.5</v>
      </c>
      <c r="O36" s="17">
        <v>73.5</v>
      </c>
      <c r="T36" s="26">
        <v>0.011</v>
      </c>
      <c r="U36" s="23">
        <v>47.48838324498678</v>
      </c>
    </row>
    <row r="37" spans="1:21" ht="12.75">
      <c r="A37" s="1">
        <v>36360</v>
      </c>
      <c r="B37" s="14">
        <v>200</v>
      </c>
      <c r="C37" s="2">
        <v>0.0317129642</v>
      </c>
      <c r="D37" s="15">
        <v>0.0317129642</v>
      </c>
      <c r="E37" s="3">
        <v>278</v>
      </c>
      <c r="F37" s="16">
        <v>0</v>
      </c>
      <c r="G37" s="18">
        <v>1054.5</v>
      </c>
      <c r="H37" s="19">
        <f t="shared" si="2"/>
        <v>1010.5</v>
      </c>
      <c r="I37" s="17">
        <v>1010.5</v>
      </c>
      <c r="J37" s="19">
        <f t="shared" si="3"/>
        <v>22.56788667431019</v>
      </c>
      <c r="K37" s="19">
        <f t="shared" si="4"/>
        <v>38.05172667431019</v>
      </c>
      <c r="L37" s="19">
        <f t="shared" si="0"/>
        <v>58.568491674310195</v>
      </c>
      <c r="M37" s="23">
        <f t="shared" si="1"/>
        <v>48.31010917431019</v>
      </c>
      <c r="N37" s="17">
        <v>29.5</v>
      </c>
      <c r="O37" s="17">
        <v>73.6</v>
      </c>
      <c r="T37" s="26">
        <v>0.011</v>
      </c>
      <c r="U37" s="23">
        <v>48.31010917431019</v>
      </c>
    </row>
    <row r="38" spans="1:21" ht="12.75">
      <c r="A38" s="1">
        <v>36360</v>
      </c>
      <c r="B38" s="14">
        <v>200</v>
      </c>
      <c r="C38" s="2">
        <v>0.0318287052</v>
      </c>
      <c r="D38" s="15">
        <v>0.0318287052</v>
      </c>
      <c r="E38" s="3">
        <v>288</v>
      </c>
      <c r="F38" s="16">
        <v>0</v>
      </c>
      <c r="G38" s="18">
        <v>1054.5</v>
      </c>
      <c r="H38" s="19">
        <f t="shared" si="2"/>
        <v>1010.5</v>
      </c>
      <c r="I38" s="17">
        <v>1010.5</v>
      </c>
      <c r="J38" s="19">
        <f t="shared" si="3"/>
        <v>22.56788667431019</v>
      </c>
      <c r="K38" s="19">
        <f t="shared" si="4"/>
        <v>38.05172667431019</v>
      </c>
      <c r="L38" s="19">
        <f t="shared" si="0"/>
        <v>58.568491674310195</v>
      </c>
      <c r="M38" s="23">
        <f t="shared" si="1"/>
        <v>48.31010917431019</v>
      </c>
      <c r="N38" s="17">
        <v>29.5</v>
      </c>
      <c r="O38" s="17">
        <v>73.6</v>
      </c>
      <c r="T38" s="26">
        <v>0.03</v>
      </c>
      <c r="U38" s="23">
        <v>48.31010917431019</v>
      </c>
    </row>
    <row r="39" spans="1:21" ht="12.75">
      <c r="A39" s="1">
        <v>36360</v>
      </c>
      <c r="B39" s="14">
        <v>200</v>
      </c>
      <c r="C39" s="2">
        <v>0.0319444463</v>
      </c>
      <c r="D39" s="15">
        <v>0.0319444463</v>
      </c>
      <c r="E39" s="3">
        <v>298</v>
      </c>
      <c r="F39" s="16">
        <v>0</v>
      </c>
      <c r="G39" s="18">
        <v>1054.6</v>
      </c>
      <c r="H39" s="19">
        <f t="shared" si="2"/>
        <v>1010.5999999999999</v>
      </c>
      <c r="I39" s="17">
        <v>1010.6</v>
      </c>
      <c r="J39" s="19">
        <f t="shared" si="3"/>
        <v>21.746160744986778</v>
      </c>
      <c r="K39" s="19">
        <f t="shared" si="4"/>
        <v>37.23000074498678</v>
      </c>
      <c r="L39" s="19">
        <f t="shared" si="0"/>
        <v>57.746765744986774</v>
      </c>
      <c r="M39" s="23">
        <f t="shared" si="1"/>
        <v>47.48838324498678</v>
      </c>
      <c r="N39" s="17">
        <v>29.2</v>
      </c>
      <c r="O39" s="17">
        <v>73.8</v>
      </c>
      <c r="T39" s="26">
        <v>0.029</v>
      </c>
      <c r="U39" s="23">
        <v>47.48838324498678</v>
      </c>
    </row>
    <row r="40" spans="1:21" ht="12.75">
      <c r="A40" s="1">
        <v>36360</v>
      </c>
      <c r="B40" s="14">
        <v>200</v>
      </c>
      <c r="C40" s="2">
        <v>0.0320601836</v>
      </c>
      <c r="D40" s="15">
        <v>0.0320601836</v>
      </c>
      <c r="E40" s="3">
        <v>308</v>
      </c>
      <c r="F40" s="16">
        <v>0</v>
      </c>
      <c r="G40" s="18">
        <v>1054.5</v>
      </c>
      <c r="H40" s="19">
        <f t="shared" si="2"/>
        <v>1010.5</v>
      </c>
      <c r="I40" s="17">
        <v>1010.5</v>
      </c>
      <c r="J40" s="19">
        <f t="shared" si="3"/>
        <v>22.56788667431019</v>
      </c>
      <c r="K40" s="19">
        <f t="shared" si="4"/>
        <v>38.05172667431019</v>
      </c>
      <c r="L40" s="19">
        <f t="shared" si="0"/>
        <v>58.568491674310195</v>
      </c>
      <c r="M40" s="23">
        <f t="shared" si="1"/>
        <v>48.31010917431019</v>
      </c>
      <c r="N40" s="17">
        <v>29.8</v>
      </c>
      <c r="O40" s="17">
        <v>73.3</v>
      </c>
      <c r="P40" s="17">
        <v>36</v>
      </c>
      <c r="T40" s="26">
        <v>0.019</v>
      </c>
      <c r="U40" s="23">
        <v>48.31010917431019</v>
      </c>
    </row>
    <row r="41" spans="1:21" ht="12.75">
      <c r="A41" s="1">
        <v>36360</v>
      </c>
      <c r="B41" s="14">
        <v>200</v>
      </c>
      <c r="C41" s="2">
        <v>0.0321759246</v>
      </c>
      <c r="D41" s="15">
        <v>0.0321759246</v>
      </c>
      <c r="E41" s="3">
        <v>318</v>
      </c>
      <c r="F41" s="16">
        <v>0</v>
      </c>
      <c r="G41" s="18">
        <v>1054.7</v>
      </c>
      <c r="H41" s="19">
        <f t="shared" si="2"/>
        <v>1010.7</v>
      </c>
      <c r="I41" s="17">
        <v>1010.7</v>
      </c>
      <c r="J41" s="19">
        <f t="shared" si="3"/>
        <v>20.924516122340915</v>
      </c>
      <c r="K41" s="19">
        <f t="shared" si="4"/>
        <v>36.40835612234092</v>
      </c>
      <c r="L41" s="19">
        <f t="shared" si="0"/>
        <v>56.92512112234091</v>
      </c>
      <c r="M41" s="23">
        <f t="shared" si="1"/>
        <v>46.666738622340915</v>
      </c>
      <c r="N41" s="17">
        <v>30</v>
      </c>
      <c r="O41" s="17">
        <v>72.4</v>
      </c>
      <c r="P41" s="17">
        <v>69.4</v>
      </c>
      <c r="T41" s="26">
        <v>0.024</v>
      </c>
      <c r="U41" s="23">
        <v>46.666738622340915</v>
      </c>
    </row>
    <row r="42" spans="1:21" ht="12.75">
      <c r="A42" s="1">
        <v>36360</v>
      </c>
      <c r="B42" s="14">
        <v>200</v>
      </c>
      <c r="C42" s="2">
        <v>0.0322916657</v>
      </c>
      <c r="D42" s="15">
        <v>0.0322916657</v>
      </c>
      <c r="E42" s="3">
        <v>328</v>
      </c>
      <c r="F42" s="16">
        <v>0</v>
      </c>
      <c r="G42" s="18">
        <v>1052.4</v>
      </c>
      <c r="H42" s="19">
        <f t="shared" si="2"/>
        <v>1008.4000000000001</v>
      </c>
      <c r="I42" s="17">
        <v>1008.4</v>
      </c>
      <c r="J42" s="19">
        <f t="shared" si="3"/>
        <v>39.84294157584241</v>
      </c>
      <c r="K42" s="19">
        <f t="shared" si="4"/>
        <v>55.32678157584241</v>
      </c>
      <c r="L42" s="19">
        <f t="shared" si="0"/>
        <v>75.84354657584241</v>
      </c>
      <c r="M42" s="23">
        <f t="shared" si="1"/>
        <v>65.58516407584241</v>
      </c>
      <c r="N42" s="17">
        <v>30.4</v>
      </c>
      <c r="O42" s="17">
        <v>71.8</v>
      </c>
      <c r="P42" s="17">
        <v>70.6</v>
      </c>
      <c r="T42" s="26">
        <v>0.021</v>
      </c>
      <c r="U42" s="23">
        <v>65.58516407584241</v>
      </c>
    </row>
    <row r="43" spans="1:21" ht="12.75">
      <c r="A43" s="1">
        <v>36360</v>
      </c>
      <c r="B43" s="14">
        <v>200</v>
      </c>
      <c r="C43" s="2">
        <v>0.0324074067</v>
      </c>
      <c r="D43" s="15">
        <v>0.0324074067</v>
      </c>
      <c r="E43" s="3">
        <v>338</v>
      </c>
      <c r="F43" s="16">
        <v>0</v>
      </c>
      <c r="G43" s="18">
        <v>1048.8</v>
      </c>
      <c r="H43" s="19">
        <f t="shared" si="2"/>
        <v>1004.8</v>
      </c>
      <c r="I43" s="17">
        <v>1004.8</v>
      </c>
      <c r="J43" s="19">
        <f t="shared" si="3"/>
        <v>69.54118993967542</v>
      </c>
      <c r="K43" s="19">
        <f t="shared" si="4"/>
        <v>85.02502993967542</v>
      </c>
      <c r="L43" s="19">
        <f t="shared" si="0"/>
        <v>105.54179493967541</v>
      </c>
      <c r="M43" s="23">
        <f t="shared" si="1"/>
        <v>95.28341243967542</v>
      </c>
      <c r="N43" s="17">
        <v>30.3</v>
      </c>
      <c r="O43" s="17">
        <v>71.1</v>
      </c>
      <c r="P43" s="17">
        <v>72.4</v>
      </c>
      <c r="Q43" s="24">
        <v>1.155</v>
      </c>
      <c r="T43" s="26">
        <v>0.016</v>
      </c>
      <c r="U43" s="23">
        <v>95.28341243967542</v>
      </c>
    </row>
    <row r="44" spans="1:21" ht="12.75">
      <c r="A44" s="1">
        <v>36360</v>
      </c>
      <c r="B44" s="14">
        <v>200</v>
      </c>
      <c r="C44" s="2">
        <v>0.0325231478</v>
      </c>
      <c r="D44" s="15">
        <v>0.0325231478</v>
      </c>
      <c r="E44" s="3">
        <v>348</v>
      </c>
      <c r="F44" s="16">
        <v>0</v>
      </c>
      <c r="G44" s="18">
        <v>1045.7</v>
      </c>
      <c r="H44" s="19">
        <f t="shared" si="2"/>
        <v>1001.7</v>
      </c>
      <c r="I44" s="17">
        <v>1001.7</v>
      </c>
      <c r="J44" s="19">
        <f t="shared" si="3"/>
        <v>95.20006832007137</v>
      </c>
      <c r="K44" s="19">
        <f t="shared" si="4"/>
        <v>110.68390832007137</v>
      </c>
      <c r="L44" s="19">
        <f t="shared" si="0"/>
        <v>131.20067332007136</v>
      </c>
      <c r="M44" s="23">
        <f t="shared" si="1"/>
        <v>120.94229082007136</v>
      </c>
      <c r="N44" s="17">
        <v>30.1</v>
      </c>
      <c r="O44" s="17">
        <v>71.1</v>
      </c>
      <c r="P44" s="17">
        <v>73.5</v>
      </c>
      <c r="Q44" s="24">
        <v>1.066</v>
      </c>
      <c r="T44" s="26">
        <v>0.017</v>
      </c>
      <c r="U44" s="23">
        <v>120.94229082007136</v>
      </c>
    </row>
    <row r="45" spans="1:21" ht="12.75">
      <c r="A45" s="1">
        <v>36360</v>
      </c>
      <c r="B45" s="14">
        <v>200</v>
      </c>
      <c r="C45" s="2">
        <v>0.0326388888</v>
      </c>
      <c r="D45" s="15">
        <v>0.0326388888</v>
      </c>
      <c r="E45" s="3">
        <v>358</v>
      </c>
      <c r="F45" s="16">
        <v>0</v>
      </c>
      <c r="G45" s="18">
        <v>1043.3</v>
      </c>
      <c r="H45" s="19">
        <f t="shared" si="2"/>
        <v>999.3</v>
      </c>
      <c r="I45" s="17">
        <v>999.3</v>
      </c>
      <c r="J45" s="19">
        <f t="shared" si="3"/>
        <v>115.11960140293074</v>
      </c>
      <c r="K45" s="19">
        <f t="shared" si="4"/>
        <v>130.60344140293074</v>
      </c>
      <c r="L45" s="19">
        <f t="shared" si="0"/>
        <v>151.12020640293073</v>
      </c>
      <c r="M45" s="23">
        <f t="shared" si="1"/>
        <v>140.86182390293072</v>
      </c>
      <c r="N45" s="17">
        <v>30</v>
      </c>
      <c r="O45" s="17">
        <v>71.4</v>
      </c>
      <c r="P45" s="17">
        <v>73.5</v>
      </c>
      <c r="Q45" s="24">
        <v>1.543</v>
      </c>
      <c r="T45" s="26">
        <v>0.016</v>
      </c>
      <c r="U45" s="23">
        <v>140.86182390293072</v>
      </c>
    </row>
    <row r="46" spans="1:21" ht="12.75">
      <c r="A46" s="1">
        <v>36360</v>
      </c>
      <c r="B46" s="14">
        <v>200</v>
      </c>
      <c r="C46" s="2">
        <v>0.0327546299</v>
      </c>
      <c r="D46" s="15">
        <v>0.0327546299</v>
      </c>
      <c r="E46" s="3">
        <v>368</v>
      </c>
      <c r="F46" s="16">
        <v>0</v>
      </c>
      <c r="G46" s="18">
        <v>1039.9</v>
      </c>
      <c r="H46" s="19">
        <f t="shared" si="2"/>
        <v>995.9000000000001</v>
      </c>
      <c r="I46" s="17">
        <v>995.9</v>
      </c>
      <c r="J46" s="19">
        <f t="shared" si="3"/>
        <v>143.42098672177514</v>
      </c>
      <c r="K46" s="19">
        <f t="shared" si="4"/>
        <v>158.90482672177512</v>
      </c>
      <c r="L46" s="19">
        <f t="shared" si="0"/>
        <v>179.42159172177514</v>
      </c>
      <c r="M46" s="23">
        <f t="shared" si="1"/>
        <v>169.16320922177513</v>
      </c>
      <c r="N46" s="17">
        <v>29.7</v>
      </c>
      <c r="O46" s="17">
        <v>71.6</v>
      </c>
      <c r="P46" s="17">
        <v>71.9</v>
      </c>
      <c r="Q46" s="24">
        <v>1.452</v>
      </c>
      <c r="T46" s="26">
        <v>0.021</v>
      </c>
      <c r="U46" s="23">
        <v>169.16320922177513</v>
      </c>
    </row>
    <row r="47" spans="1:21" ht="12.75">
      <c r="A47" s="1">
        <v>36360</v>
      </c>
      <c r="B47" s="14">
        <v>200</v>
      </c>
      <c r="C47" s="2">
        <v>0.0328703709</v>
      </c>
      <c r="D47" s="15">
        <v>0.0328703709</v>
      </c>
      <c r="E47" s="3">
        <v>378</v>
      </c>
      <c r="F47" s="16">
        <v>0</v>
      </c>
      <c r="G47" s="18">
        <v>1035.9</v>
      </c>
      <c r="H47" s="19">
        <f t="shared" si="2"/>
        <v>991.9000000000001</v>
      </c>
      <c r="I47" s="17">
        <v>991.9</v>
      </c>
      <c r="J47" s="19">
        <f t="shared" si="3"/>
        <v>176.84069727730738</v>
      </c>
      <c r="K47" s="19">
        <f t="shared" si="4"/>
        <v>192.3245372773074</v>
      </c>
      <c r="L47" s="19">
        <f t="shared" si="0"/>
        <v>212.8413022773074</v>
      </c>
      <c r="M47" s="23">
        <f t="shared" si="1"/>
        <v>202.58291977730738</v>
      </c>
      <c r="N47" s="17">
        <v>29.6</v>
      </c>
      <c r="O47" s="17">
        <v>71</v>
      </c>
      <c r="P47" s="17">
        <v>71.6</v>
      </c>
      <c r="Q47" s="24">
        <v>1.791</v>
      </c>
      <c r="T47" s="26">
        <v>0.018</v>
      </c>
      <c r="U47" s="23">
        <v>202.58291977730738</v>
      </c>
    </row>
    <row r="48" spans="1:21" ht="12.75">
      <c r="A48" s="1">
        <v>36360</v>
      </c>
      <c r="B48" s="14">
        <v>200</v>
      </c>
      <c r="C48" s="2">
        <v>0.0329861119</v>
      </c>
      <c r="D48" s="15">
        <v>0.0329861119</v>
      </c>
      <c r="E48" s="3">
        <v>388</v>
      </c>
      <c r="F48" s="16">
        <v>0</v>
      </c>
      <c r="G48" s="18">
        <v>1033.4</v>
      </c>
      <c r="H48" s="19">
        <f t="shared" si="2"/>
        <v>989.4000000000001</v>
      </c>
      <c r="I48" s="17">
        <v>989.4</v>
      </c>
      <c r="J48" s="19">
        <f t="shared" si="3"/>
        <v>197.7965237018889</v>
      </c>
      <c r="K48" s="19">
        <f t="shared" si="4"/>
        <v>213.28036370188892</v>
      </c>
      <c r="L48" s="19">
        <f t="shared" si="0"/>
        <v>233.7971287018889</v>
      </c>
      <c r="M48" s="23">
        <f t="shared" si="1"/>
        <v>223.5387462018889</v>
      </c>
      <c r="N48" s="17">
        <v>29.4</v>
      </c>
      <c r="O48" s="17">
        <v>71.4</v>
      </c>
      <c r="P48" s="17">
        <v>71.7</v>
      </c>
      <c r="Q48" s="24">
        <v>1.891</v>
      </c>
      <c r="T48" s="26">
        <v>0.015</v>
      </c>
      <c r="U48" s="23">
        <v>223.5387462018889</v>
      </c>
    </row>
    <row r="49" spans="1:21" ht="12.75">
      <c r="A49" s="1">
        <v>36360</v>
      </c>
      <c r="B49" s="14">
        <v>200</v>
      </c>
      <c r="C49" s="2">
        <v>0.033101853</v>
      </c>
      <c r="D49" s="15">
        <v>0.033101853</v>
      </c>
      <c r="E49" s="3">
        <v>398</v>
      </c>
      <c r="F49" s="16">
        <v>0</v>
      </c>
      <c r="G49" s="18">
        <v>1030.3</v>
      </c>
      <c r="H49" s="19">
        <f t="shared" si="2"/>
        <v>986.3</v>
      </c>
      <c r="I49" s="17">
        <v>986.3</v>
      </c>
      <c r="J49" s="19">
        <f t="shared" si="3"/>
        <v>223.85540954357913</v>
      </c>
      <c r="K49" s="19">
        <f t="shared" si="4"/>
        <v>239.33924954357911</v>
      </c>
      <c r="L49" s="19">
        <f t="shared" si="0"/>
        <v>259.85601454357914</v>
      </c>
      <c r="M49" s="23">
        <f t="shared" si="1"/>
        <v>249.59763204357913</v>
      </c>
      <c r="N49" s="17">
        <v>29.1</v>
      </c>
      <c r="O49" s="17">
        <v>72</v>
      </c>
      <c r="P49" s="17">
        <v>74.8</v>
      </c>
      <c r="Q49" s="24">
        <v>1.373</v>
      </c>
      <c r="T49" s="26">
        <v>0.019</v>
      </c>
      <c r="U49" s="23">
        <v>249.59763204357913</v>
      </c>
    </row>
    <row r="50" spans="1:21" ht="12.75">
      <c r="A50" s="1">
        <v>36360</v>
      </c>
      <c r="B50" s="14">
        <v>200</v>
      </c>
      <c r="C50" s="2">
        <v>0.033217594</v>
      </c>
      <c r="D50" s="15">
        <v>0.033217594</v>
      </c>
      <c r="E50" s="3">
        <v>408</v>
      </c>
      <c r="F50" s="16">
        <v>0</v>
      </c>
      <c r="G50" s="18">
        <v>1027.1</v>
      </c>
      <c r="H50" s="19">
        <f t="shared" si="2"/>
        <v>983.0999999999999</v>
      </c>
      <c r="I50" s="17">
        <v>983.1</v>
      </c>
      <c r="J50" s="19">
        <f t="shared" si="3"/>
        <v>250.8409561830443</v>
      </c>
      <c r="K50" s="19">
        <f t="shared" si="4"/>
        <v>266.3247961830443</v>
      </c>
      <c r="L50" s="19">
        <f t="shared" si="0"/>
        <v>286.8415611830443</v>
      </c>
      <c r="M50" s="23">
        <f t="shared" si="1"/>
        <v>276.5831786830443</v>
      </c>
      <c r="N50" s="17">
        <v>28.9</v>
      </c>
      <c r="O50" s="17">
        <v>72.3</v>
      </c>
      <c r="P50" s="17">
        <v>73.2</v>
      </c>
      <c r="Q50" s="24">
        <v>1.613</v>
      </c>
      <c r="T50" s="26">
        <v>0.017</v>
      </c>
      <c r="U50" s="23">
        <v>276.5831786830443</v>
      </c>
    </row>
    <row r="51" spans="1:21" ht="12.75">
      <c r="A51" s="1">
        <v>36360</v>
      </c>
      <c r="B51" s="14">
        <v>200</v>
      </c>
      <c r="C51" s="2">
        <v>0.0333333351</v>
      </c>
      <c r="D51" s="15">
        <v>0.0333333351</v>
      </c>
      <c r="E51" s="3">
        <v>418</v>
      </c>
      <c r="F51" s="16">
        <v>0</v>
      </c>
      <c r="G51" s="18">
        <v>1024.5</v>
      </c>
      <c r="H51" s="19">
        <f t="shared" si="2"/>
        <v>980.5</v>
      </c>
      <c r="I51" s="17">
        <v>980.5</v>
      </c>
      <c r="J51" s="19">
        <f t="shared" si="3"/>
        <v>272.8314697141463</v>
      </c>
      <c r="K51" s="19">
        <f t="shared" si="4"/>
        <v>288.3153097141463</v>
      </c>
      <c r="L51" s="19">
        <f t="shared" si="0"/>
        <v>308.8320747141463</v>
      </c>
      <c r="M51" s="23">
        <f t="shared" si="1"/>
        <v>298.57369221414626</v>
      </c>
      <c r="N51" s="17">
        <v>28.7</v>
      </c>
      <c r="O51" s="17">
        <v>72.8</v>
      </c>
      <c r="P51" s="17">
        <v>73.6</v>
      </c>
      <c r="Q51" s="24">
        <v>1.823</v>
      </c>
      <c r="T51" s="26">
        <v>0.016</v>
      </c>
      <c r="U51" s="23">
        <v>298.57369221414626</v>
      </c>
    </row>
    <row r="52" spans="1:21" ht="12.75">
      <c r="A52" s="1">
        <v>36360</v>
      </c>
      <c r="B52" s="14">
        <v>200</v>
      </c>
      <c r="C52" s="2">
        <v>0.0334490724</v>
      </c>
      <c r="D52" s="15">
        <v>0.0334490724</v>
      </c>
      <c r="E52" s="3">
        <v>428</v>
      </c>
      <c r="F52" s="16">
        <v>0</v>
      </c>
      <c r="G52" s="18">
        <v>1022.4</v>
      </c>
      <c r="H52" s="19">
        <f t="shared" si="2"/>
        <v>978.4</v>
      </c>
      <c r="I52" s="17">
        <v>978.4</v>
      </c>
      <c r="J52" s="19">
        <f t="shared" si="3"/>
        <v>290.63565018432615</v>
      </c>
      <c r="K52" s="19">
        <f t="shared" si="4"/>
        <v>306.11949018432614</v>
      </c>
      <c r="L52" s="19">
        <f t="shared" si="0"/>
        <v>326.63625518432616</v>
      </c>
      <c r="M52" s="23">
        <f t="shared" si="1"/>
        <v>316.3778726843261</v>
      </c>
      <c r="N52" s="17">
        <v>28.4</v>
      </c>
      <c r="O52" s="17">
        <v>73.9</v>
      </c>
      <c r="P52" s="17">
        <v>73.6</v>
      </c>
      <c r="Q52" s="24">
        <v>1.471</v>
      </c>
      <c r="T52" s="26">
        <v>0.015</v>
      </c>
      <c r="U52" s="23">
        <v>316.3778726843261</v>
      </c>
    </row>
    <row r="53" spans="1:21" ht="12.75">
      <c r="A53" s="1">
        <v>36360</v>
      </c>
      <c r="B53" s="14">
        <v>200</v>
      </c>
      <c r="C53" s="2">
        <v>0.0335648134</v>
      </c>
      <c r="D53" s="15">
        <v>0.0335648134</v>
      </c>
      <c r="E53" s="3">
        <v>438</v>
      </c>
      <c r="F53" s="16">
        <v>0</v>
      </c>
      <c r="G53" s="18">
        <v>1019.6</v>
      </c>
      <c r="H53" s="19">
        <f t="shared" si="2"/>
        <v>975.6</v>
      </c>
      <c r="I53" s="17">
        <v>975.6</v>
      </c>
      <c r="J53" s="19">
        <f t="shared" si="3"/>
        <v>314.43409415152786</v>
      </c>
      <c r="K53" s="19">
        <f t="shared" si="4"/>
        <v>329.91793415152785</v>
      </c>
      <c r="L53" s="19">
        <f t="shared" si="0"/>
        <v>350.43469915152787</v>
      </c>
      <c r="M53" s="23">
        <f t="shared" si="1"/>
        <v>340.1763166515278</v>
      </c>
      <c r="N53" s="17">
        <v>28</v>
      </c>
      <c r="O53" s="17">
        <v>75.6</v>
      </c>
      <c r="P53" s="17">
        <v>74.8</v>
      </c>
      <c r="Q53" s="24">
        <v>1.721</v>
      </c>
      <c r="T53" s="26">
        <v>0.015</v>
      </c>
      <c r="U53" s="23">
        <v>340.1763166515278</v>
      </c>
    </row>
    <row r="54" spans="1:21" ht="12.75">
      <c r="A54" s="1">
        <v>36360</v>
      </c>
      <c r="B54" s="14">
        <v>200</v>
      </c>
      <c r="C54" s="2">
        <v>0.0336805545</v>
      </c>
      <c r="D54" s="15">
        <v>0.0336805545</v>
      </c>
      <c r="E54" s="3">
        <v>448</v>
      </c>
      <c r="F54" s="16">
        <v>0</v>
      </c>
      <c r="G54" s="18">
        <v>1019.7</v>
      </c>
      <c r="H54" s="19">
        <f t="shared" si="2"/>
        <v>975.7</v>
      </c>
      <c r="I54" s="17">
        <v>975.7</v>
      </c>
      <c r="J54" s="19">
        <f t="shared" si="3"/>
        <v>313.5829742438489</v>
      </c>
      <c r="K54" s="19">
        <f t="shared" si="4"/>
        <v>329.0668142438489</v>
      </c>
      <c r="L54" s="19">
        <f t="shared" si="0"/>
        <v>349.58357924384893</v>
      </c>
      <c r="M54" s="23">
        <f t="shared" si="1"/>
        <v>339.3251967438489</v>
      </c>
      <c r="N54" s="17">
        <v>28</v>
      </c>
      <c r="O54" s="17">
        <v>73.2</v>
      </c>
      <c r="P54" s="17">
        <v>73.4</v>
      </c>
      <c r="Q54" s="24">
        <v>1.42</v>
      </c>
      <c r="T54" s="26">
        <v>0.015</v>
      </c>
      <c r="U54" s="23">
        <v>339.3251967438489</v>
      </c>
    </row>
    <row r="55" spans="1:21" ht="12.75">
      <c r="A55" s="1">
        <v>36360</v>
      </c>
      <c r="B55" s="14">
        <v>200</v>
      </c>
      <c r="C55" s="2">
        <v>0.0337962955</v>
      </c>
      <c r="D55" s="15">
        <v>0.0337962955</v>
      </c>
      <c r="E55" s="3">
        <v>458</v>
      </c>
      <c r="F55" s="16">
        <v>0</v>
      </c>
      <c r="G55" s="18">
        <v>1018.8</v>
      </c>
      <c r="H55" s="19">
        <f t="shared" si="2"/>
        <v>974.8</v>
      </c>
      <c r="I55" s="17">
        <v>974.8</v>
      </c>
      <c r="J55" s="19">
        <f t="shared" si="3"/>
        <v>321.24619574110176</v>
      </c>
      <c r="K55" s="19">
        <f t="shared" si="4"/>
        <v>336.73003574110174</v>
      </c>
      <c r="L55" s="19">
        <f t="shared" si="0"/>
        <v>357.24680074110177</v>
      </c>
      <c r="M55" s="23">
        <f t="shared" si="1"/>
        <v>346.9884182411017</v>
      </c>
      <c r="N55" s="17">
        <v>28</v>
      </c>
      <c r="O55" s="17">
        <v>76.4</v>
      </c>
      <c r="P55" s="17">
        <v>77</v>
      </c>
      <c r="Q55" s="24">
        <v>1.71</v>
      </c>
      <c r="T55" s="26">
        <v>0.015</v>
      </c>
      <c r="U55" s="23">
        <v>346.9884182411017</v>
      </c>
    </row>
    <row r="56" spans="1:21" ht="12.75">
      <c r="A56" s="1">
        <v>36360</v>
      </c>
      <c r="B56" s="14">
        <v>200</v>
      </c>
      <c r="C56" s="2">
        <v>0.0339120366</v>
      </c>
      <c r="D56" s="15">
        <v>0.0339120366</v>
      </c>
      <c r="E56" s="3">
        <v>468</v>
      </c>
      <c r="F56" s="16">
        <v>0</v>
      </c>
      <c r="G56" s="18">
        <v>1018.2</v>
      </c>
      <c r="H56" s="19">
        <f t="shared" si="2"/>
        <v>974.2</v>
      </c>
      <c r="I56" s="17">
        <v>974.2</v>
      </c>
      <c r="J56" s="19">
        <f t="shared" si="3"/>
        <v>326.35894174479085</v>
      </c>
      <c r="K56" s="19">
        <f t="shared" si="4"/>
        <v>341.84278174479084</v>
      </c>
      <c r="L56" s="19">
        <f t="shared" si="0"/>
        <v>362.35954674479086</v>
      </c>
      <c r="M56" s="23">
        <f t="shared" si="1"/>
        <v>352.1011642447909</v>
      </c>
      <c r="N56" s="17">
        <v>28</v>
      </c>
      <c r="O56" s="17">
        <v>76.6</v>
      </c>
      <c r="P56" s="17">
        <v>77.6</v>
      </c>
      <c r="Q56" s="24">
        <v>1.711</v>
      </c>
      <c r="T56" s="26">
        <v>0.015</v>
      </c>
      <c r="U56" s="23">
        <v>352.1011642447909</v>
      </c>
    </row>
    <row r="57" spans="1:21" ht="12.75">
      <c r="A57" s="1">
        <v>36360</v>
      </c>
      <c r="B57" s="14">
        <v>200</v>
      </c>
      <c r="C57" s="2">
        <v>0.0340277776</v>
      </c>
      <c r="D57" s="15">
        <v>0.0340277776</v>
      </c>
      <c r="E57" s="3">
        <v>478</v>
      </c>
      <c r="F57" s="16">
        <v>0</v>
      </c>
      <c r="G57" s="18">
        <v>1016.9</v>
      </c>
      <c r="H57" s="19">
        <f t="shared" si="2"/>
        <v>972.9</v>
      </c>
      <c r="I57" s="17">
        <v>972.9</v>
      </c>
      <c r="J57" s="19">
        <f t="shared" si="3"/>
        <v>337.4473690342443</v>
      </c>
      <c r="K57" s="19">
        <f t="shared" si="4"/>
        <v>352.93120903424426</v>
      </c>
      <c r="L57" s="19">
        <f t="shared" si="0"/>
        <v>373.4479740342443</v>
      </c>
      <c r="M57" s="23">
        <f t="shared" si="1"/>
        <v>363.1895915342443</v>
      </c>
      <c r="N57" s="17">
        <v>28</v>
      </c>
      <c r="O57" s="17">
        <v>77</v>
      </c>
      <c r="P57" s="17">
        <v>79.6</v>
      </c>
      <c r="Q57" s="24">
        <v>1.423</v>
      </c>
      <c r="T57" s="26">
        <v>0.018</v>
      </c>
      <c r="U57" s="23">
        <v>363.1895915342443</v>
      </c>
    </row>
    <row r="58" spans="1:21" ht="12.75">
      <c r="A58" s="1">
        <v>36360</v>
      </c>
      <c r="B58" s="14">
        <v>200</v>
      </c>
      <c r="C58" s="2">
        <v>0.0341435187</v>
      </c>
      <c r="D58" s="15">
        <v>0.0341435187</v>
      </c>
      <c r="E58" s="3">
        <v>488</v>
      </c>
      <c r="F58" s="16">
        <v>0</v>
      </c>
      <c r="G58" s="18">
        <v>1016.5</v>
      </c>
      <c r="H58" s="19">
        <f t="shared" si="2"/>
        <v>972.5</v>
      </c>
      <c r="I58" s="17">
        <v>972.5</v>
      </c>
      <c r="J58" s="19">
        <f t="shared" si="3"/>
        <v>340.8621737999559</v>
      </c>
      <c r="K58" s="19">
        <f t="shared" si="4"/>
        <v>356.34601379995587</v>
      </c>
      <c r="L58" s="19">
        <f t="shared" si="0"/>
        <v>376.8627787999559</v>
      </c>
      <c r="M58" s="23">
        <f t="shared" si="1"/>
        <v>366.60439629995585</v>
      </c>
      <c r="N58" s="17">
        <v>27.9</v>
      </c>
      <c r="O58" s="17">
        <v>76.8</v>
      </c>
      <c r="P58" s="17">
        <v>76.6</v>
      </c>
      <c r="Q58" s="24">
        <v>1.373</v>
      </c>
      <c r="T58" s="26">
        <v>0.015</v>
      </c>
      <c r="U58" s="23">
        <v>366.60439629995585</v>
      </c>
    </row>
    <row r="59" spans="1:21" ht="12.75">
      <c r="A59" s="1">
        <v>36360</v>
      </c>
      <c r="B59" s="14">
        <v>200</v>
      </c>
      <c r="C59" s="2">
        <v>0.0342592597</v>
      </c>
      <c r="D59" s="15">
        <v>0.0342592597</v>
      </c>
      <c r="E59" s="3">
        <v>498</v>
      </c>
      <c r="F59" s="16">
        <v>0</v>
      </c>
      <c r="G59" s="18">
        <v>1016.1</v>
      </c>
      <c r="H59" s="19">
        <f t="shared" si="2"/>
        <v>972.1</v>
      </c>
      <c r="I59" s="17">
        <v>972.1</v>
      </c>
      <c r="J59" s="19">
        <f t="shared" si="3"/>
        <v>344.27838340156853</v>
      </c>
      <c r="K59" s="19">
        <f t="shared" si="4"/>
        <v>359.7622234015685</v>
      </c>
      <c r="L59" s="19">
        <f t="shared" si="0"/>
        <v>380.27898840156854</v>
      </c>
      <c r="M59" s="23">
        <f t="shared" si="1"/>
        <v>370.0206059015685</v>
      </c>
      <c r="N59" s="17">
        <v>28</v>
      </c>
      <c r="O59" s="17">
        <v>76.4</v>
      </c>
      <c r="P59" s="17">
        <v>77.6</v>
      </c>
      <c r="Q59" s="24">
        <v>1.861</v>
      </c>
      <c r="T59" s="26">
        <v>0.015</v>
      </c>
      <c r="U59" s="23">
        <v>370.0206059015685</v>
      </c>
    </row>
    <row r="60" spans="1:21" ht="12.75">
      <c r="A60" s="1">
        <v>36360</v>
      </c>
      <c r="B60" s="14">
        <v>200</v>
      </c>
      <c r="C60" s="2">
        <v>0.0343750007</v>
      </c>
      <c r="D60" s="15">
        <v>0.0343750007</v>
      </c>
      <c r="E60" s="3">
        <v>508</v>
      </c>
      <c r="F60" s="16">
        <v>0</v>
      </c>
      <c r="G60" s="18">
        <v>1016.3</v>
      </c>
      <c r="H60" s="19">
        <f t="shared" si="2"/>
        <v>972.3</v>
      </c>
      <c r="I60" s="17">
        <v>972.3</v>
      </c>
      <c r="J60" s="19">
        <f t="shared" si="3"/>
        <v>342.5701029240357</v>
      </c>
      <c r="K60" s="19">
        <f t="shared" si="4"/>
        <v>358.0539429240357</v>
      </c>
      <c r="L60" s="19">
        <f t="shared" si="0"/>
        <v>378.57070792403573</v>
      </c>
      <c r="M60" s="23">
        <f t="shared" si="1"/>
        <v>368.31232542403575</v>
      </c>
      <c r="N60" s="17">
        <v>28.1</v>
      </c>
      <c r="O60" s="17">
        <v>76.4</v>
      </c>
      <c r="P60" s="17">
        <v>79.4</v>
      </c>
      <c r="Q60" s="24">
        <v>1.662</v>
      </c>
      <c r="T60" s="26">
        <v>0.016</v>
      </c>
      <c r="U60" s="23">
        <v>368.31232542403575</v>
      </c>
    </row>
    <row r="61" spans="1:21" ht="12.75">
      <c r="A61" s="1">
        <v>36360</v>
      </c>
      <c r="B61" s="14">
        <v>200</v>
      </c>
      <c r="C61" s="2">
        <v>0.0344907418</v>
      </c>
      <c r="D61" s="15">
        <v>0.0344907418</v>
      </c>
      <c r="E61" s="3">
        <v>518</v>
      </c>
      <c r="F61" s="16">
        <v>0</v>
      </c>
      <c r="G61" s="18">
        <v>1016.3</v>
      </c>
      <c r="H61" s="19">
        <f t="shared" si="2"/>
        <v>972.3</v>
      </c>
      <c r="I61" s="17">
        <v>972.3</v>
      </c>
      <c r="J61" s="19">
        <f t="shared" si="3"/>
        <v>342.5701029240357</v>
      </c>
      <c r="K61" s="19">
        <f t="shared" si="4"/>
        <v>358.0539429240357</v>
      </c>
      <c r="L61" s="19">
        <f t="shared" si="0"/>
        <v>378.57070792403573</v>
      </c>
      <c r="M61" s="23">
        <f t="shared" si="1"/>
        <v>368.31232542403575</v>
      </c>
      <c r="N61" s="17">
        <v>28.1</v>
      </c>
      <c r="O61" s="17">
        <v>74.2</v>
      </c>
      <c r="P61" s="17">
        <v>80.4</v>
      </c>
      <c r="Q61" s="24">
        <v>1.706</v>
      </c>
      <c r="T61" s="26">
        <v>0.016</v>
      </c>
      <c r="U61" s="23">
        <v>368.31232542403575</v>
      </c>
    </row>
    <row r="62" spans="1:21" ht="12.75">
      <c r="A62" s="1">
        <v>36360</v>
      </c>
      <c r="B62" s="14">
        <v>200</v>
      </c>
      <c r="C62" s="2">
        <v>0.0346064828</v>
      </c>
      <c r="D62" s="15">
        <v>0.0346064828</v>
      </c>
      <c r="E62" s="3">
        <v>528</v>
      </c>
      <c r="F62" s="16">
        <v>0</v>
      </c>
      <c r="G62" s="18">
        <v>1016.5</v>
      </c>
      <c r="H62" s="19">
        <f t="shared" si="2"/>
        <v>972.5</v>
      </c>
      <c r="I62" s="17">
        <v>972.5</v>
      </c>
      <c r="J62" s="19">
        <f t="shared" si="3"/>
        <v>340.8621737999559</v>
      </c>
      <c r="K62" s="19">
        <f t="shared" si="4"/>
        <v>356.34601379995587</v>
      </c>
      <c r="L62" s="19">
        <f t="shared" si="0"/>
        <v>376.8627787999559</v>
      </c>
      <c r="M62" s="23">
        <f t="shared" si="1"/>
        <v>366.60439629995585</v>
      </c>
      <c r="N62" s="17">
        <v>28.2</v>
      </c>
      <c r="O62" s="17">
        <v>75.3</v>
      </c>
      <c r="P62" s="17">
        <v>80.7</v>
      </c>
      <c r="Q62" s="24">
        <v>1.513</v>
      </c>
      <c r="T62" s="26">
        <v>0.016</v>
      </c>
      <c r="U62" s="23">
        <v>366.60439629995585</v>
      </c>
    </row>
    <row r="63" spans="1:21" ht="12.75">
      <c r="A63" s="1">
        <v>36360</v>
      </c>
      <c r="B63" s="14">
        <v>200</v>
      </c>
      <c r="C63" s="2">
        <v>0.0347222239</v>
      </c>
      <c r="D63" s="15">
        <v>0.0347222239</v>
      </c>
      <c r="E63" s="3">
        <v>538</v>
      </c>
      <c r="F63" s="16">
        <v>0</v>
      </c>
      <c r="G63" s="18">
        <v>1016.5</v>
      </c>
      <c r="H63" s="19">
        <f t="shared" si="2"/>
        <v>972.5</v>
      </c>
      <c r="I63" s="17">
        <v>972.5</v>
      </c>
      <c r="J63" s="19">
        <f t="shared" si="3"/>
        <v>340.8621737999559</v>
      </c>
      <c r="K63" s="19">
        <f t="shared" si="4"/>
        <v>356.34601379995587</v>
      </c>
      <c r="L63" s="19">
        <f t="shared" si="0"/>
        <v>376.8627787999559</v>
      </c>
      <c r="M63" s="23">
        <f t="shared" si="1"/>
        <v>366.60439629995585</v>
      </c>
      <c r="N63" s="17">
        <v>28.3</v>
      </c>
      <c r="O63" s="17">
        <v>74.6</v>
      </c>
      <c r="P63" s="17">
        <v>82.5</v>
      </c>
      <c r="Q63" s="24">
        <v>1.821</v>
      </c>
      <c r="T63" s="26">
        <v>0.014</v>
      </c>
      <c r="U63" s="23">
        <v>366.60439629995585</v>
      </c>
    </row>
    <row r="64" spans="1:21" ht="12.75">
      <c r="A64" s="1">
        <v>36360</v>
      </c>
      <c r="B64" s="14">
        <v>200</v>
      </c>
      <c r="C64" s="2">
        <v>0.0348379612</v>
      </c>
      <c r="D64" s="15">
        <v>0.0348379612</v>
      </c>
      <c r="E64" s="3">
        <v>548</v>
      </c>
      <c r="F64" s="16">
        <v>0</v>
      </c>
      <c r="G64" s="18">
        <v>1017</v>
      </c>
      <c r="H64" s="19">
        <f t="shared" si="2"/>
        <v>973</v>
      </c>
      <c r="I64" s="17">
        <v>973</v>
      </c>
      <c r="J64" s="19">
        <f t="shared" si="3"/>
        <v>336.5938872130495</v>
      </c>
      <c r="K64" s="19">
        <f t="shared" si="4"/>
        <v>352.0777272130495</v>
      </c>
      <c r="L64" s="19">
        <f t="shared" si="0"/>
        <v>372.59449221304953</v>
      </c>
      <c r="M64" s="23">
        <f t="shared" si="1"/>
        <v>362.3361097130495</v>
      </c>
      <c r="N64" s="17">
        <v>28.4</v>
      </c>
      <c r="O64" s="17">
        <v>74.6</v>
      </c>
      <c r="P64" s="17">
        <v>82.6</v>
      </c>
      <c r="Q64" s="24">
        <v>1.442</v>
      </c>
      <c r="T64" s="26">
        <v>0.019</v>
      </c>
      <c r="U64" s="23">
        <v>362.3361097130495</v>
      </c>
    </row>
    <row r="65" spans="1:21" ht="12.75">
      <c r="A65" s="1">
        <v>36360</v>
      </c>
      <c r="B65" s="14">
        <v>200</v>
      </c>
      <c r="C65" s="2">
        <v>0.0349537022</v>
      </c>
      <c r="D65" s="15">
        <v>0.0349537022</v>
      </c>
      <c r="E65" s="3">
        <v>558</v>
      </c>
      <c r="F65" s="16">
        <v>0</v>
      </c>
      <c r="G65" s="18">
        <v>1017.6</v>
      </c>
      <c r="H65" s="19">
        <f t="shared" si="2"/>
        <v>973.6</v>
      </c>
      <c r="I65" s="17">
        <v>973.6</v>
      </c>
      <c r="J65" s="19">
        <f t="shared" si="3"/>
        <v>331.47483760759957</v>
      </c>
      <c r="K65" s="19">
        <f t="shared" si="4"/>
        <v>346.95867760759955</v>
      </c>
      <c r="L65" s="19">
        <f t="shared" si="0"/>
        <v>367.4754426075996</v>
      </c>
      <c r="M65" s="23">
        <f t="shared" si="1"/>
        <v>357.21706010759954</v>
      </c>
      <c r="N65" s="17">
        <v>28.3</v>
      </c>
      <c r="O65" s="17">
        <v>72.4</v>
      </c>
      <c r="P65" s="17">
        <v>83.7</v>
      </c>
      <c r="Q65" s="24">
        <v>1.69</v>
      </c>
      <c r="T65" s="26">
        <v>0.017</v>
      </c>
      <c r="U65" s="23">
        <v>357.21706010759954</v>
      </c>
    </row>
    <row r="66" spans="1:21" ht="12.75">
      <c r="A66" s="1">
        <v>36360</v>
      </c>
      <c r="B66" s="14">
        <v>200</v>
      </c>
      <c r="C66" s="2">
        <v>0.0350694433</v>
      </c>
      <c r="D66" s="15">
        <v>0.0350694433</v>
      </c>
      <c r="E66" s="3">
        <v>568</v>
      </c>
      <c r="F66" s="16">
        <v>0</v>
      </c>
      <c r="G66" s="18">
        <v>1017.9</v>
      </c>
      <c r="H66" s="19">
        <f t="shared" si="2"/>
        <v>973.9</v>
      </c>
      <c r="I66" s="17">
        <v>973.9</v>
      </c>
      <c r="J66" s="19">
        <f t="shared" si="3"/>
        <v>328.91649570125384</v>
      </c>
      <c r="K66" s="19">
        <f t="shared" si="4"/>
        <v>344.4003357012538</v>
      </c>
      <c r="L66" s="19">
        <f t="shared" si="0"/>
        <v>364.91710070125384</v>
      </c>
      <c r="M66" s="23">
        <f t="shared" si="1"/>
        <v>354.6587182012538</v>
      </c>
      <c r="N66" s="17">
        <v>28.3</v>
      </c>
      <c r="O66" s="17">
        <v>75.4</v>
      </c>
      <c r="P66" s="17">
        <v>81.1</v>
      </c>
      <c r="Q66" s="24">
        <v>1.781</v>
      </c>
      <c r="T66" s="26">
        <v>0.022</v>
      </c>
      <c r="U66" s="23">
        <v>354.6587182012538</v>
      </c>
    </row>
    <row r="67" spans="1:21" ht="12.75">
      <c r="A67" s="1">
        <v>36360</v>
      </c>
      <c r="B67" s="14">
        <v>200</v>
      </c>
      <c r="C67" s="2">
        <v>0.0351851843</v>
      </c>
      <c r="D67" s="15">
        <v>0.0351851843</v>
      </c>
      <c r="E67" s="3">
        <v>578</v>
      </c>
      <c r="F67" s="16">
        <v>0</v>
      </c>
      <c r="G67" s="18">
        <v>1019</v>
      </c>
      <c r="H67" s="19">
        <f t="shared" si="2"/>
        <v>975</v>
      </c>
      <c r="I67" s="17">
        <v>975</v>
      </c>
      <c r="J67" s="19">
        <f t="shared" si="3"/>
        <v>319.54264637170365</v>
      </c>
      <c r="K67" s="19">
        <f t="shared" si="4"/>
        <v>335.02648637170364</v>
      </c>
      <c r="L67" s="19">
        <f t="shared" si="0"/>
        <v>355.54325137170366</v>
      </c>
      <c r="M67" s="23">
        <f t="shared" si="1"/>
        <v>345.2848688717037</v>
      </c>
      <c r="N67" s="17">
        <v>28.4</v>
      </c>
      <c r="O67" s="17">
        <v>75.7</v>
      </c>
      <c r="P67" s="17">
        <v>80.6</v>
      </c>
      <c r="Q67" s="24">
        <v>1.631</v>
      </c>
      <c r="T67" s="26">
        <v>0.02</v>
      </c>
      <c r="U67" s="23">
        <v>345.2848688717037</v>
      </c>
    </row>
    <row r="68" spans="1:21" ht="12.75">
      <c r="A68" s="1">
        <v>36360</v>
      </c>
      <c r="B68" s="14">
        <v>200</v>
      </c>
      <c r="C68" s="2">
        <v>0.0353009254</v>
      </c>
      <c r="D68" s="15">
        <v>0.0353009254</v>
      </c>
      <c r="E68" s="3">
        <v>588</v>
      </c>
      <c r="F68" s="16">
        <v>0</v>
      </c>
      <c r="G68" s="18">
        <v>1019.5</v>
      </c>
      <c r="H68" s="19">
        <f t="shared" si="2"/>
        <v>975.5</v>
      </c>
      <c r="I68" s="17">
        <v>975.5</v>
      </c>
      <c r="J68" s="19">
        <f t="shared" si="3"/>
        <v>315.2853013043408</v>
      </c>
      <c r="K68" s="19">
        <f t="shared" si="4"/>
        <v>330.7691413043408</v>
      </c>
      <c r="L68" s="19">
        <f t="shared" si="0"/>
        <v>351.2859063043408</v>
      </c>
      <c r="M68" s="23">
        <f t="shared" si="1"/>
        <v>341.02752380434083</v>
      </c>
      <c r="N68" s="17">
        <v>28.5</v>
      </c>
      <c r="O68" s="17">
        <v>75</v>
      </c>
      <c r="P68" s="17">
        <v>78.5</v>
      </c>
      <c r="Q68" s="24">
        <v>1.345</v>
      </c>
      <c r="T68" s="26">
        <v>0.025</v>
      </c>
      <c r="U68" s="23">
        <v>341.02752380434083</v>
      </c>
    </row>
    <row r="69" spans="1:21" ht="12.75">
      <c r="A69" s="1">
        <v>36360</v>
      </c>
      <c r="B69" s="14">
        <v>200</v>
      </c>
      <c r="C69" s="2">
        <v>0.0354166664</v>
      </c>
      <c r="D69" s="15">
        <v>0.0354166664</v>
      </c>
      <c r="E69" s="3">
        <v>598</v>
      </c>
      <c r="F69" s="16">
        <v>0</v>
      </c>
      <c r="G69" s="18">
        <v>1020.7</v>
      </c>
      <c r="H69" s="19">
        <f t="shared" si="2"/>
        <v>976.7</v>
      </c>
      <c r="I69" s="17">
        <v>976.7</v>
      </c>
      <c r="J69" s="19">
        <f t="shared" si="3"/>
        <v>305.0765697179831</v>
      </c>
      <c r="K69" s="19">
        <f t="shared" si="4"/>
        <v>320.5604097179831</v>
      </c>
      <c r="L69" s="19">
        <f t="shared" si="0"/>
        <v>341.0771747179831</v>
      </c>
      <c r="M69" s="23">
        <f t="shared" si="1"/>
        <v>330.81879221798306</v>
      </c>
      <c r="N69" s="17">
        <v>28.7</v>
      </c>
      <c r="O69" s="17">
        <v>74</v>
      </c>
      <c r="P69" s="17">
        <v>79.8</v>
      </c>
      <c r="Q69" s="24">
        <v>1.901</v>
      </c>
      <c r="T69" s="26">
        <v>0.02</v>
      </c>
      <c r="U69" s="23">
        <v>330.81879221798306</v>
      </c>
    </row>
    <row r="70" spans="1:21" ht="12.75">
      <c r="A70" s="1">
        <v>36360</v>
      </c>
      <c r="B70" s="14">
        <v>200</v>
      </c>
      <c r="C70" s="2">
        <v>0.0355324075</v>
      </c>
      <c r="D70" s="15">
        <v>0.0355324075</v>
      </c>
      <c r="E70" s="3">
        <v>608</v>
      </c>
      <c r="F70" s="16">
        <v>0</v>
      </c>
      <c r="G70" s="18">
        <v>1021.3</v>
      </c>
      <c r="H70" s="19">
        <f t="shared" si="2"/>
        <v>977.3</v>
      </c>
      <c r="I70" s="17">
        <v>977.3</v>
      </c>
      <c r="J70" s="19">
        <f t="shared" si="3"/>
        <v>299.97690648380666</v>
      </c>
      <c r="K70" s="19">
        <f t="shared" si="4"/>
        <v>315.46074648380664</v>
      </c>
      <c r="L70" s="19">
        <f t="shared" si="0"/>
        <v>335.97751148380667</v>
      </c>
      <c r="M70" s="23">
        <f t="shared" si="1"/>
        <v>325.7191289838066</v>
      </c>
      <c r="N70" s="17">
        <v>28.7</v>
      </c>
      <c r="O70" s="17">
        <v>74.5</v>
      </c>
      <c r="P70" s="17">
        <v>80.4</v>
      </c>
      <c r="Q70" s="24">
        <v>2.178</v>
      </c>
      <c r="T70" s="26">
        <v>0.019</v>
      </c>
      <c r="U70" s="23">
        <v>325.7191289838066</v>
      </c>
    </row>
    <row r="71" spans="1:21" ht="12.75">
      <c r="A71" s="1">
        <v>36360</v>
      </c>
      <c r="B71" s="14">
        <v>200</v>
      </c>
      <c r="C71" s="2">
        <v>0.0356481485</v>
      </c>
      <c r="D71" s="15">
        <v>0.0356481485</v>
      </c>
      <c r="E71" s="3">
        <v>618</v>
      </c>
      <c r="F71" s="16">
        <v>0</v>
      </c>
      <c r="G71" s="18">
        <v>1021.9</v>
      </c>
      <c r="H71" s="19">
        <f t="shared" si="2"/>
        <v>977.9</v>
      </c>
      <c r="I71" s="17">
        <v>977.9</v>
      </c>
      <c r="J71" s="19">
        <f t="shared" si="3"/>
        <v>294.88037315770293</v>
      </c>
      <c r="K71" s="19">
        <f t="shared" si="4"/>
        <v>310.3642131577029</v>
      </c>
      <c r="L71" s="19">
        <f t="shared" si="0"/>
        <v>330.88097815770294</v>
      </c>
      <c r="M71" s="23">
        <f t="shared" si="1"/>
        <v>320.62259565770296</v>
      </c>
      <c r="N71" s="17">
        <v>28.6</v>
      </c>
      <c r="O71" s="17">
        <v>74.9</v>
      </c>
      <c r="P71" s="17">
        <v>79.8</v>
      </c>
      <c r="Q71" s="24">
        <v>1.551</v>
      </c>
      <c r="T71" s="26">
        <v>0.021</v>
      </c>
      <c r="U71" s="23">
        <v>320.62259565770296</v>
      </c>
    </row>
    <row r="72" spans="1:21" ht="12.75">
      <c r="A72" s="1">
        <v>36360</v>
      </c>
      <c r="B72" s="14">
        <v>200</v>
      </c>
      <c r="C72" s="2">
        <v>0.0357638896</v>
      </c>
      <c r="D72" s="15">
        <v>0.0357638896</v>
      </c>
      <c r="E72" s="3">
        <v>628</v>
      </c>
      <c r="F72" s="16">
        <v>0</v>
      </c>
      <c r="G72" s="18">
        <v>1021.2</v>
      </c>
      <c r="H72" s="19">
        <f t="shared" si="2"/>
        <v>977.2</v>
      </c>
      <c r="I72" s="17">
        <v>977.2</v>
      </c>
      <c r="J72" s="19">
        <f t="shared" si="3"/>
        <v>300.8266328976457</v>
      </c>
      <c r="K72" s="19">
        <f t="shared" si="4"/>
        <v>316.3104728976457</v>
      </c>
      <c r="L72" s="19">
        <f t="shared" si="0"/>
        <v>336.8272378976457</v>
      </c>
      <c r="M72" s="23">
        <f t="shared" si="1"/>
        <v>326.56885539764573</v>
      </c>
      <c r="N72" s="17">
        <v>28.5</v>
      </c>
      <c r="O72" s="17">
        <v>75</v>
      </c>
      <c r="P72" s="17">
        <v>75.8</v>
      </c>
      <c r="Q72" s="24">
        <v>1.471</v>
      </c>
      <c r="T72" s="26">
        <v>0.019</v>
      </c>
      <c r="U72" s="23">
        <v>326.56885539764573</v>
      </c>
    </row>
    <row r="73" spans="1:21" ht="12.75">
      <c r="A73" s="1">
        <v>36360</v>
      </c>
      <c r="B73" s="14">
        <v>200</v>
      </c>
      <c r="C73" s="2">
        <v>0.0358796306</v>
      </c>
      <c r="D73" s="15">
        <v>0.0358796306</v>
      </c>
      <c r="E73" s="3">
        <v>638</v>
      </c>
      <c r="F73" s="16">
        <v>0</v>
      </c>
      <c r="G73" s="18">
        <v>1021.7</v>
      </c>
      <c r="H73" s="19">
        <f t="shared" si="2"/>
        <v>977.7</v>
      </c>
      <c r="I73" s="17">
        <v>977.7</v>
      </c>
      <c r="J73" s="19">
        <f t="shared" si="3"/>
        <v>296.5788700693299</v>
      </c>
      <c r="K73" s="19">
        <f t="shared" si="4"/>
        <v>312.0627100693299</v>
      </c>
      <c r="L73" s="19">
        <f aca="true" t="shared" si="5" ref="L73:L136">(J73+36.000605)</f>
        <v>332.57947506932993</v>
      </c>
      <c r="M73" s="23">
        <f aca="true" t="shared" si="6" ref="M73:M136">AVERAGE(K73:L73)</f>
        <v>322.32109256932995</v>
      </c>
      <c r="N73" s="17">
        <v>28.4</v>
      </c>
      <c r="O73" s="17">
        <v>75.8</v>
      </c>
      <c r="P73" s="17">
        <v>77.2</v>
      </c>
      <c r="Q73" s="24">
        <v>1.761</v>
      </c>
      <c r="T73" s="26">
        <v>0.017</v>
      </c>
      <c r="U73" s="23">
        <v>322.32109256932995</v>
      </c>
    </row>
    <row r="74" spans="1:21" ht="12.75">
      <c r="A74" s="1">
        <v>36360</v>
      </c>
      <c r="B74" s="14">
        <v>200</v>
      </c>
      <c r="C74" s="2">
        <v>0.0359953716</v>
      </c>
      <c r="D74" s="15">
        <v>0.0359953716</v>
      </c>
      <c r="E74" s="3">
        <v>648</v>
      </c>
      <c r="F74" s="16">
        <v>0</v>
      </c>
      <c r="G74" s="18">
        <v>1020.5</v>
      </c>
      <c r="H74" s="19">
        <f aca="true" t="shared" si="7" ref="H74:H137">(G74-44)</f>
        <v>976.5</v>
      </c>
      <c r="I74" s="17">
        <v>976.5</v>
      </c>
      <c r="J74" s="19">
        <f aca="true" t="shared" si="8" ref="J74:J137">(8303.951372*LN(1013.25/H74))</f>
        <v>306.77715366248947</v>
      </c>
      <c r="K74" s="19">
        <f aca="true" t="shared" si="9" ref="K74:K137">(15.48384+J74)</f>
        <v>322.26099366248945</v>
      </c>
      <c r="L74" s="19">
        <f t="shared" si="5"/>
        <v>342.7777586624895</v>
      </c>
      <c r="M74" s="23">
        <f t="shared" si="6"/>
        <v>332.5193761624895</v>
      </c>
      <c r="N74" s="17">
        <v>28.4</v>
      </c>
      <c r="O74" s="17">
        <v>75.2</v>
      </c>
      <c r="P74" s="17">
        <v>78.4</v>
      </c>
      <c r="Q74" s="24">
        <v>1.95</v>
      </c>
      <c r="T74" s="26">
        <v>0.017</v>
      </c>
      <c r="U74" s="23">
        <v>332.5193761624895</v>
      </c>
    </row>
    <row r="75" spans="1:21" ht="12.75">
      <c r="A75" s="1">
        <v>36360</v>
      </c>
      <c r="B75" s="14">
        <v>200</v>
      </c>
      <c r="C75" s="2">
        <v>0.0361111127</v>
      </c>
      <c r="D75" s="15">
        <v>0.0361111127</v>
      </c>
      <c r="E75" s="3">
        <v>658</v>
      </c>
      <c r="F75" s="16">
        <v>0</v>
      </c>
      <c r="G75" s="18">
        <v>1021.7</v>
      </c>
      <c r="H75" s="19">
        <f t="shared" si="7"/>
        <v>977.7</v>
      </c>
      <c r="I75" s="17">
        <v>977.7</v>
      </c>
      <c r="J75" s="19">
        <f t="shared" si="8"/>
        <v>296.5788700693299</v>
      </c>
      <c r="K75" s="19">
        <f t="shared" si="9"/>
        <v>312.0627100693299</v>
      </c>
      <c r="L75" s="19">
        <f t="shared" si="5"/>
        <v>332.57947506932993</v>
      </c>
      <c r="M75" s="23">
        <f t="shared" si="6"/>
        <v>322.32109256932995</v>
      </c>
      <c r="N75" s="17">
        <v>28.4</v>
      </c>
      <c r="O75" s="17">
        <v>76.1</v>
      </c>
      <c r="P75" s="17">
        <v>76.3</v>
      </c>
      <c r="Q75" s="24">
        <v>1.641</v>
      </c>
      <c r="T75" s="26">
        <v>15.031</v>
      </c>
      <c r="U75" s="23">
        <v>322.32109256932995</v>
      </c>
    </row>
    <row r="76" spans="1:21" ht="12.75">
      <c r="A76" s="1">
        <v>36360</v>
      </c>
      <c r="B76" s="14">
        <v>200</v>
      </c>
      <c r="C76" s="2">
        <v>0.03622685</v>
      </c>
      <c r="D76" s="15">
        <v>0.03622685</v>
      </c>
      <c r="E76" s="3">
        <v>668</v>
      </c>
      <c r="F76" s="16">
        <v>0</v>
      </c>
      <c r="G76" s="18">
        <v>1022</v>
      </c>
      <c r="H76" s="19">
        <f t="shared" si="7"/>
        <v>978</v>
      </c>
      <c r="I76" s="17">
        <v>978</v>
      </c>
      <c r="J76" s="19">
        <f t="shared" si="8"/>
        <v>294.03125496359917</v>
      </c>
      <c r="K76" s="19">
        <f t="shared" si="9"/>
        <v>309.51509496359915</v>
      </c>
      <c r="L76" s="19">
        <f t="shared" si="5"/>
        <v>330.0318599635992</v>
      </c>
      <c r="M76" s="23">
        <f t="shared" si="6"/>
        <v>319.7734774635992</v>
      </c>
      <c r="N76" s="17">
        <v>28.4</v>
      </c>
      <c r="O76" s="17">
        <v>76.3</v>
      </c>
      <c r="P76" s="17">
        <v>74.7</v>
      </c>
      <c r="Q76" s="24">
        <v>2.278</v>
      </c>
      <c r="T76" s="26">
        <v>15.105</v>
      </c>
      <c r="U76" s="23">
        <v>319.7734774635992</v>
      </c>
    </row>
    <row r="77" spans="1:21" ht="12.75">
      <c r="A77" s="1">
        <v>36360</v>
      </c>
      <c r="B77" s="14">
        <v>200</v>
      </c>
      <c r="C77" s="2">
        <v>0.036342591</v>
      </c>
      <c r="D77" s="15">
        <v>0.036342591</v>
      </c>
      <c r="E77" s="3">
        <v>678</v>
      </c>
      <c r="F77" s="16">
        <v>0</v>
      </c>
      <c r="G77" s="18">
        <v>1021.6</v>
      </c>
      <c r="H77" s="19">
        <f t="shared" si="7"/>
        <v>977.6</v>
      </c>
      <c r="I77" s="17">
        <v>977.6</v>
      </c>
      <c r="J77" s="19">
        <f t="shared" si="8"/>
        <v>297.42824882238443</v>
      </c>
      <c r="K77" s="19">
        <f t="shared" si="9"/>
        <v>312.9120888223844</v>
      </c>
      <c r="L77" s="19">
        <f t="shared" si="5"/>
        <v>333.42885382238444</v>
      </c>
      <c r="M77" s="23">
        <f t="shared" si="6"/>
        <v>323.1704713223844</v>
      </c>
      <c r="N77" s="17">
        <v>28.3</v>
      </c>
      <c r="O77" s="17">
        <v>77</v>
      </c>
      <c r="P77" s="17">
        <v>75.9</v>
      </c>
      <c r="Q77" s="24">
        <v>2.259</v>
      </c>
      <c r="T77" s="26">
        <v>15.105</v>
      </c>
      <c r="U77" s="23">
        <v>323.1704713223844</v>
      </c>
    </row>
    <row r="78" spans="1:21" ht="12.75">
      <c r="A78" s="1">
        <v>36360</v>
      </c>
      <c r="B78" s="14">
        <v>200</v>
      </c>
      <c r="C78" s="2">
        <v>0.0364583321</v>
      </c>
      <c r="D78" s="15">
        <v>0.0364583321</v>
      </c>
      <c r="E78" s="3">
        <v>688</v>
      </c>
      <c r="F78" s="16">
        <v>0</v>
      </c>
      <c r="G78" s="18">
        <v>1021.6</v>
      </c>
      <c r="H78" s="19">
        <f t="shared" si="7"/>
        <v>977.6</v>
      </c>
      <c r="I78" s="17">
        <v>977.6</v>
      </c>
      <c r="J78" s="19">
        <f t="shared" si="8"/>
        <v>297.42824882238443</v>
      </c>
      <c r="K78" s="19">
        <f t="shared" si="9"/>
        <v>312.9120888223844</v>
      </c>
      <c r="L78" s="19">
        <f t="shared" si="5"/>
        <v>333.42885382238444</v>
      </c>
      <c r="M78" s="23">
        <f t="shared" si="6"/>
        <v>323.1704713223844</v>
      </c>
      <c r="N78" s="17">
        <v>28.4</v>
      </c>
      <c r="O78" s="17">
        <v>76.4</v>
      </c>
      <c r="P78" s="17">
        <v>73.8</v>
      </c>
      <c r="Q78" s="24">
        <v>2.89</v>
      </c>
      <c r="T78" s="26">
        <v>15.101</v>
      </c>
      <c r="U78" s="23">
        <v>323.1704713223844</v>
      </c>
    </row>
    <row r="79" spans="1:21" ht="12.75">
      <c r="A79" s="1">
        <v>36360</v>
      </c>
      <c r="B79" s="14">
        <v>200</v>
      </c>
      <c r="C79" s="2">
        <v>0.0365740731</v>
      </c>
      <c r="D79" s="15">
        <v>0.0365740731</v>
      </c>
      <c r="E79" s="3">
        <v>698</v>
      </c>
      <c r="F79" s="16">
        <v>0</v>
      </c>
      <c r="G79" s="18">
        <v>1021.4</v>
      </c>
      <c r="H79" s="19">
        <f t="shared" si="7"/>
        <v>977.4</v>
      </c>
      <c r="I79" s="17">
        <v>977.4</v>
      </c>
      <c r="J79" s="19">
        <f t="shared" si="8"/>
        <v>299.1272670118422</v>
      </c>
      <c r="K79" s="19">
        <f t="shared" si="9"/>
        <v>314.6111070118422</v>
      </c>
      <c r="L79" s="19">
        <f t="shared" si="5"/>
        <v>335.1278720118422</v>
      </c>
      <c r="M79" s="23">
        <f t="shared" si="6"/>
        <v>324.8694895118422</v>
      </c>
      <c r="N79" s="17">
        <v>28.3</v>
      </c>
      <c r="O79" s="17">
        <v>76.7</v>
      </c>
      <c r="P79" s="17">
        <v>73.9</v>
      </c>
      <c r="Q79" s="24">
        <v>2.901</v>
      </c>
      <c r="T79" s="26">
        <v>15.18</v>
      </c>
      <c r="U79" s="23">
        <v>324.8694895118422</v>
      </c>
    </row>
    <row r="80" spans="1:21" ht="12.75">
      <c r="A80" s="1">
        <v>36360</v>
      </c>
      <c r="B80" s="14">
        <v>200</v>
      </c>
      <c r="C80" s="2">
        <v>0.0366898142</v>
      </c>
      <c r="D80" s="15">
        <v>0.0366898142</v>
      </c>
      <c r="E80" s="3">
        <v>708</v>
      </c>
      <c r="F80" s="16">
        <v>0</v>
      </c>
      <c r="G80" s="18">
        <v>1021.2</v>
      </c>
      <c r="H80" s="19">
        <f t="shared" si="7"/>
        <v>977.2</v>
      </c>
      <c r="I80" s="17">
        <v>977.2</v>
      </c>
      <c r="J80" s="19">
        <f t="shared" si="8"/>
        <v>300.8266328976457</v>
      </c>
      <c r="K80" s="19">
        <f t="shared" si="9"/>
        <v>316.3104728976457</v>
      </c>
      <c r="L80" s="19">
        <f t="shared" si="5"/>
        <v>336.8272378976457</v>
      </c>
      <c r="M80" s="23">
        <f t="shared" si="6"/>
        <v>326.56885539764573</v>
      </c>
      <c r="N80" s="17">
        <v>28.3</v>
      </c>
      <c r="O80" s="17">
        <v>76.6</v>
      </c>
      <c r="P80" s="17">
        <v>72.4</v>
      </c>
      <c r="Q80" s="24">
        <v>3.009</v>
      </c>
      <c r="T80" s="26">
        <v>15.194</v>
      </c>
      <c r="U80" s="23">
        <v>326.56885539764573</v>
      </c>
    </row>
    <row r="81" spans="1:21" ht="12.75">
      <c r="A81" s="1">
        <v>36360</v>
      </c>
      <c r="B81" s="14">
        <v>200</v>
      </c>
      <c r="C81" s="2">
        <v>0.0368055552</v>
      </c>
      <c r="D81" s="15">
        <v>0.0368055552</v>
      </c>
      <c r="E81" s="3">
        <v>718</v>
      </c>
      <c r="F81" s="16">
        <v>0</v>
      </c>
      <c r="G81" s="18">
        <v>1022</v>
      </c>
      <c r="H81" s="19">
        <f t="shared" si="7"/>
        <v>978</v>
      </c>
      <c r="I81" s="17">
        <v>978</v>
      </c>
      <c r="J81" s="19">
        <f t="shared" si="8"/>
        <v>294.03125496359917</v>
      </c>
      <c r="K81" s="19">
        <f t="shared" si="9"/>
        <v>309.51509496359915</v>
      </c>
      <c r="L81" s="19">
        <f t="shared" si="5"/>
        <v>330.0318599635992</v>
      </c>
      <c r="M81" s="23">
        <f t="shared" si="6"/>
        <v>319.7734774635992</v>
      </c>
      <c r="N81" s="17">
        <v>28.4</v>
      </c>
      <c r="O81" s="17">
        <v>77</v>
      </c>
      <c r="P81" s="17">
        <v>71.3</v>
      </c>
      <c r="Q81" s="24">
        <v>3.297</v>
      </c>
      <c r="R81" s="44">
        <v>347.158</v>
      </c>
      <c r="S81" s="44">
        <f aca="true" t="shared" si="10" ref="S81:S144">AVERAGE(R76:R81)</f>
        <v>347.158</v>
      </c>
      <c r="T81" s="26">
        <v>15.208</v>
      </c>
      <c r="U81" s="23">
        <v>319.7734774635992</v>
      </c>
    </row>
    <row r="82" spans="1:21" ht="12.75">
      <c r="A82" s="1">
        <v>36360</v>
      </c>
      <c r="B82" s="14">
        <v>200</v>
      </c>
      <c r="C82" s="2">
        <v>0.0369212963</v>
      </c>
      <c r="D82" s="15">
        <v>0.0369212963</v>
      </c>
      <c r="E82" s="3">
        <v>728</v>
      </c>
      <c r="F82" s="16">
        <v>0</v>
      </c>
      <c r="G82" s="18">
        <v>1021.7</v>
      </c>
      <c r="H82" s="19">
        <f t="shared" si="7"/>
        <v>977.7</v>
      </c>
      <c r="I82" s="17">
        <v>977.7</v>
      </c>
      <c r="J82" s="19">
        <f t="shared" si="8"/>
        <v>296.5788700693299</v>
      </c>
      <c r="K82" s="19">
        <f t="shared" si="9"/>
        <v>312.0627100693299</v>
      </c>
      <c r="L82" s="19">
        <f t="shared" si="5"/>
        <v>332.57947506932993</v>
      </c>
      <c r="M82" s="23">
        <f t="shared" si="6"/>
        <v>322.32109256932995</v>
      </c>
      <c r="N82" s="17">
        <v>28.2</v>
      </c>
      <c r="O82" s="17">
        <v>77.2</v>
      </c>
      <c r="P82" s="17">
        <v>71.9</v>
      </c>
      <c r="Q82" s="24">
        <v>2.831</v>
      </c>
      <c r="R82" s="44">
        <v>241.916</v>
      </c>
      <c r="S82" s="44">
        <f t="shared" si="10"/>
        <v>294.53700000000003</v>
      </c>
      <c r="T82" s="26">
        <v>15.105</v>
      </c>
      <c r="U82" s="23">
        <v>322.32109256932995</v>
      </c>
    </row>
    <row r="83" spans="1:21" ht="12.75">
      <c r="A83" s="1">
        <v>36360</v>
      </c>
      <c r="B83" s="14">
        <v>200</v>
      </c>
      <c r="C83" s="2">
        <v>0.0370370373</v>
      </c>
      <c r="D83" s="15">
        <v>0.0370370373</v>
      </c>
      <c r="E83" s="3">
        <v>738</v>
      </c>
      <c r="F83" s="16">
        <v>0</v>
      </c>
      <c r="G83" s="18">
        <v>1022.3</v>
      </c>
      <c r="H83" s="19">
        <f t="shared" si="7"/>
        <v>978.3</v>
      </c>
      <c r="I83" s="17">
        <v>978.3</v>
      </c>
      <c r="J83" s="19">
        <f t="shared" si="8"/>
        <v>291.4844212150654</v>
      </c>
      <c r="K83" s="19">
        <f t="shared" si="9"/>
        <v>306.9682612150654</v>
      </c>
      <c r="L83" s="19">
        <f t="shared" si="5"/>
        <v>327.48502621506543</v>
      </c>
      <c r="M83" s="23">
        <f t="shared" si="6"/>
        <v>317.2266437150654</v>
      </c>
      <c r="N83" s="17">
        <v>28.2</v>
      </c>
      <c r="O83" s="17">
        <v>77.8</v>
      </c>
      <c r="P83" s="17">
        <v>70.8</v>
      </c>
      <c r="Q83" s="24">
        <v>3.88</v>
      </c>
      <c r="R83" s="44">
        <v>472.65</v>
      </c>
      <c r="S83" s="44">
        <f t="shared" si="10"/>
        <v>353.9080000000001</v>
      </c>
      <c r="T83" s="26">
        <v>15.226</v>
      </c>
      <c r="U83" s="23">
        <v>317.2266437150654</v>
      </c>
    </row>
    <row r="84" spans="1:21" ht="12.75">
      <c r="A84" s="1">
        <v>36360</v>
      </c>
      <c r="B84" s="14">
        <v>200</v>
      </c>
      <c r="C84" s="2">
        <v>0.0371527784</v>
      </c>
      <c r="D84" s="15">
        <v>0.0371527784</v>
      </c>
      <c r="E84" s="3">
        <v>748</v>
      </c>
      <c r="F84" s="16">
        <v>0</v>
      </c>
      <c r="G84" s="18">
        <v>1022.2</v>
      </c>
      <c r="H84" s="19">
        <f t="shared" si="7"/>
        <v>978.2</v>
      </c>
      <c r="I84" s="17">
        <v>978.2</v>
      </c>
      <c r="J84" s="19">
        <f t="shared" si="8"/>
        <v>292.3332790100283</v>
      </c>
      <c r="K84" s="19">
        <f t="shared" si="9"/>
        <v>307.8171190100283</v>
      </c>
      <c r="L84" s="19">
        <f t="shared" si="5"/>
        <v>328.3338840100283</v>
      </c>
      <c r="M84" s="23">
        <f t="shared" si="6"/>
        <v>318.0755015100283</v>
      </c>
      <c r="N84" s="17">
        <v>28.3</v>
      </c>
      <c r="O84" s="17">
        <v>77.5</v>
      </c>
      <c r="P84" s="17">
        <v>69.3</v>
      </c>
      <c r="Q84" s="24">
        <v>3.19</v>
      </c>
      <c r="R84" s="44">
        <v>325.409</v>
      </c>
      <c r="S84" s="44">
        <f t="shared" si="10"/>
        <v>346.78325000000007</v>
      </c>
      <c r="T84" s="26">
        <v>15.161</v>
      </c>
      <c r="U84" s="23">
        <v>318.0755015100283</v>
      </c>
    </row>
    <row r="85" spans="1:21" ht="12.75">
      <c r="A85" s="1">
        <v>36360</v>
      </c>
      <c r="B85" s="14">
        <v>200</v>
      </c>
      <c r="C85" s="2">
        <v>0.0372685194</v>
      </c>
      <c r="D85" s="15">
        <v>0.0372685194</v>
      </c>
      <c r="E85" s="3">
        <v>758</v>
      </c>
      <c r="F85" s="16">
        <v>0</v>
      </c>
      <c r="G85" s="18">
        <v>1022.6</v>
      </c>
      <c r="H85" s="19">
        <f t="shared" si="7"/>
        <v>978.6</v>
      </c>
      <c r="I85" s="17">
        <v>978.6</v>
      </c>
      <c r="J85" s="19">
        <f t="shared" si="8"/>
        <v>288.9383683445896</v>
      </c>
      <c r="K85" s="19">
        <f t="shared" si="9"/>
        <v>304.4222083445896</v>
      </c>
      <c r="L85" s="19">
        <f t="shared" si="5"/>
        <v>324.9389733445896</v>
      </c>
      <c r="M85" s="23">
        <f t="shared" si="6"/>
        <v>314.6805908445896</v>
      </c>
      <c r="N85" s="17">
        <v>28.4</v>
      </c>
      <c r="O85" s="17">
        <v>76.3</v>
      </c>
      <c r="P85" s="17">
        <v>68.9</v>
      </c>
      <c r="Q85" s="24">
        <v>3.24</v>
      </c>
      <c r="R85" s="44">
        <v>325.191</v>
      </c>
      <c r="S85" s="44">
        <f t="shared" si="10"/>
        <v>342.4648000000001</v>
      </c>
      <c r="T85" s="26">
        <v>15.206</v>
      </c>
      <c r="U85" s="23">
        <v>314.6805908445896</v>
      </c>
    </row>
    <row r="86" spans="1:21" ht="12.75">
      <c r="A86" s="1">
        <v>36360</v>
      </c>
      <c r="B86" s="14">
        <v>200</v>
      </c>
      <c r="C86" s="2">
        <v>0.0373842604</v>
      </c>
      <c r="D86" s="15">
        <v>0.0373842604</v>
      </c>
      <c r="E86" s="3">
        <v>768</v>
      </c>
      <c r="F86" s="16">
        <v>0</v>
      </c>
      <c r="G86" s="18">
        <v>1022.8</v>
      </c>
      <c r="H86" s="19">
        <f t="shared" si="7"/>
        <v>978.8</v>
      </c>
      <c r="I86" s="17">
        <v>978.8</v>
      </c>
      <c r="J86" s="19">
        <f t="shared" si="8"/>
        <v>287.24143334900543</v>
      </c>
      <c r="K86" s="19">
        <f t="shared" si="9"/>
        <v>302.7252733490054</v>
      </c>
      <c r="L86" s="19">
        <f t="shared" si="5"/>
        <v>323.24203834900544</v>
      </c>
      <c r="M86" s="23">
        <f t="shared" si="6"/>
        <v>312.98365584900546</v>
      </c>
      <c r="N86" s="17">
        <v>28.3</v>
      </c>
      <c r="O86" s="17">
        <v>76.7</v>
      </c>
      <c r="P86" s="17">
        <v>70.3</v>
      </c>
      <c r="Q86" s="24">
        <v>3</v>
      </c>
      <c r="R86" s="44">
        <v>282.925</v>
      </c>
      <c r="S86" s="44">
        <f t="shared" si="10"/>
        <v>332.54150000000004</v>
      </c>
      <c r="T86" s="26">
        <v>15.192</v>
      </c>
      <c r="U86" s="23">
        <v>312.98365584900546</v>
      </c>
    </row>
    <row r="87" spans="1:21" ht="12.75">
      <c r="A87" s="1">
        <v>36360</v>
      </c>
      <c r="B87" s="14">
        <v>200</v>
      </c>
      <c r="C87" s="2">
        <v>0.0375000015</v>
      </c>
      <c r="D87" s="15">
        <v>0.0375000015</v>
      </c>
      <c r="E87" s="3">
        <v>778</v>
      </c>
      <c r="F87" s="16">
        <v>0</v>
      </c>
      <c r="G87" s="18">
        <v>1024.2</v>
      </c>
      <c r="H87" s="19">
        <f t="shared" si="7"/>
        <v>980.2</v>
      </c>
      <c r="I87" s="17">
        <v>980.2</v>
      </c>
      <c r="J87" s="19">
        <f t="shared" si="8"/>
        <v>275.3725881218978</v>
      </c>
      <c r="K87" s="19">
        <f t="shared" si="9"/>
        <v>290.8564281218978</v>
      </c>
      <c r="L87" s="19">
        <f t="shared" si="5"/>
        <v>311.3731931218978</v>
      </c>
      <c r="M87" s="23">
        <f t="shared" si="6"/>
        <v>301.11481062189785</v>
      </c>
      <c r="N87" s="17">
        <v>28.4</v>
      </c>
      <c r="O87" s="17">
        <v>76.3</v>
      </c>
      <c r="P87" s="17">
        <v>72.4</v>
      </c>
      <c r="Q87" s="24">
        <v>3.201</v>
      </c>
      <c r="R87" s="44">
        <v>324.684</v>
      </c>
      <c r="S87" s="44">
        <f t="shared" si="10"/>
        <v>328.7958333333333</v>
      </c>
      <c r="T87" s="26">
        <v>15.193</v>
      </c>
      <c r="U87" s="23">
        <v>301.11481062189785</v>
      </c>
    </row>
    <row r="88" spans="1:21" ht="12.75">
      <c r="A88" s="1">
        <v>36360</v>
      </c>
      <c r="B88" s="14">
        <v>200</v>
      </c>
      <c r="C88" s="2">
        <v>0.0376157425</v>
      </c>
      <c r="D88" s="15">
        <v>0.0376157425</v>
      </c>
      <c r="E88" s="3">
        <v>788</v>
      </c>
      <c r="F88" s="16">
        <v>0</v>
      </c>
      <c r="G88" s="18">
        <v>1022.4</v>
      </c>
      <c r="H88" s="19">
        <f t="shared" si="7"/>
        <v>978.4</v>
      </c>
      <c r="I88" s="17">
        <v>978.4</v>
      </c>
      <c r="J88" s="19">
        <f t="shared" si="8"/>
        <v>290.63565018432615</v>
      </c>
      <c r="K88" s="19">
        <f t="shared" si="9"/>
        <v>306.11949018432614</v>
      </c>
      <c r="L88" s="19">
        <f t="shared" si="5"/>
        <v>326.63625518432616</v>
      </c>
      <c r="M88" s="23">
        <f t="shared" si="6"/>
        <v>316.3778726843261</v>
      </c>
      <c r="N88" s="17">
        <v>28.2</v>
      </c>
      <c r="O88" s="17">
        <v>75.8</v>
      </c>
      <c r="P88" s="17">
        <v>71.4</v>
      </c>
      <c r="Q88" s="24">
        <v>3.129</v>
      </c>
      <c r="R88" s="44">
        <v>303.466</v>
      </c>
      <c r="S88" s="44">
        <f t="shared" si="10"/>
        <v>339.0541666666666</v>
      </c>
      <c r="T88" s="26">
        <v>15.192</v>
      </c>
      <c r="U88" s="23">
        <v>316.3778726843261</v>
      </c>
    </row>
    <row r="89" spans="1:21" ht="12.75">
      <c r="A89" s="1">
        <v>36360</v>
      </c>
      <c r="B89" s="14">
        <v>200</v>
      </c>
      <c r="C89" s="2">
        <v>0.0377314799</v>
      </c>
      <c r="D89" s="15">
        <v>0.0377314799</v>
      </c>
      <c r="E89" s="3">
        <v>798</v>
      </c>
      <c r="F89" s="16">
        <v>0</v>
      </c>
      <c r="G89" s="18">
        <v>1022.7</v>
      </c>
      <c r="H89" s="19">
        <f t="shared" si="7"/>
        <v>978.7</v>
      </c>
      <c r="I89" s="17">
        <v>978.7</v>
      </c>
      <c r="J89" s="19">
        <f t="shared" si="8"/>
        <v>288.08985750013846</v>
      </c>
      <c r="K89" s="19">
        <f t="shared" si="9"/>
        <v>303.57369750013845</v>
      </c>
      <c r="L89" s="19">
        <f t="shared" si="5"/>
        <v>324.09046250013847</v>
      </c>
      <c r="M89" s="23">
        <f t="shared" si="6"/>
        <v>313.8320800001385</v>
      </c>
      <c r="N89" s="17">
        <v>28.1</v>
      </c>
      <c r="O89" s="17">
        <v>75.9</v>
      </c>
      <c r="P89" s="17">
        <v>75.8</v>
      </c>
      <c r="Q89" s="24">
        <v>3.141</v>
      </c>
      <c r="R89" s="44">
        <v>303.224</v>
      </c>
      <c r="S89" s="44">
        <f t="shared" si="10"/>
        <v>310.81649999999996</v>
      </c>
      <c r="T89" s="26">
        <v>15.198</v>
      </c>
      <c r="U89" s="23">
        <v>313.8320800001385</v>
      </c>
    </row>
    <row r="90" spans="1:21" ht="12.75">
      <c r="A90" s="1">
        <v>36360</v>
      </c>
      <c r="B90" s="14">
        <v>200</v>
      </c>
      <c r="C90" s="2">
        <v>0.0378472209</v>
      </c>
      <c r="D90" s="15">
        <v>0.0378472209</v>
      </c>
      <c r="E90" s="3">
        <v>808</v>
      </c>
      <c r="F90" s="16">
        <v>0</v>
      </c>
      <c r="G90" s="18">
        <v>1022.6</v>
      </c>
      <c r="H90" s="19">
        <f t="shared" si="7"/>
        <v>978.6</v>
      </c>
      <c r="I90" s="17">
        <v>978.6</v>
      </c>
      <c r="J90" s="19">
        <f t="shared" si="8"/>
        <v>288.9383683445896</v>
      </c>
      <c r="K90" s="19">
        <f t="shared" si="9"/>
        <v>304.4222083445896</v>
      </c>
      <c r="L90" s="19">
        <f t="shared" si="5"/>
        <v>324.9389733445896</v>
      </c>
      <c r="M90" s="23">
        <f t="shared" si="6"/>
        <v>314.6805908445896</v>
      </c>
      <c r="N90" s="17">
        <v>28.1</v>
      </c>
      <c r="O90" s="17">
        <v>76</v>
      </c>
      <c r="P90" s="17">
        <v>77.8</v>
      </c>
      <c r="Q90" s="24">
        <v>3.2</v>
      </c>
      <c r="R90" s="44">
        <v>323.958</v>
      </c>
      <c r="S90" s="44">
        <f t="shared" si="10"/>
        <v>310.5746666666667</v>
      </c>
      <c r="T90" s="26">
        <v>15.202</v>
      </c>
      <c r="U90" s="23">
        <v>314.6805908445896</v>
      </c>
    </row>
    <row r="91" spans="1:21" ht="12.75">
      <c r="A91" s="1">
        <v>36360</v>
      </c>
      <c r="B91" s="14">
        <v>200</v>
      </c>
      <c r="C91" s="2">
        <v>0.0379629619</v>
      </c>
      <c r="D91" s="15">
        <v>0.0379629619</v>
      </c>
      <c r="E91" s="3">
        <v>818</v>
      </c>
      <c r="F91" s="16">
        <v>0</v>
      </c>
      <c r="G91" s="18">
        <v>1023.4</v>
      </c>
      <c r="H91" s="19">
        <f t="shared" si="7"/>
        <v>979.4</v>
      </c>
      <c r="I91" s="17">
        <v>979.4</v>
      </c>
      <c r="J91" s="19">
        <f t="shared" si="8"/>
        <v>282.1527080103053</v>
      </c>
      <c r="K91" s="19">
        <f t="shared" si="9"/>
        <v>297.63654801030526</v>
      </c>
      <c r="L91" s="19">
        <f t="shared" si="5"/>
        <v>318.1533130103053</v>
      </c>
      <c r="M91" s="23">
        <f t="shared" si="6"/>
        <v>307.89493051030524</v>
      </c>
      <c r="N91" s="17">
        <v>28.2</v>
      </c>
      <c r="O91" s="17">
        <v>75.2</v>
      </c>
      <c r="P91" s="17">
        <v>77.4</v>
      </c>
      <c r="Q91" s="24">
        <v>3.079</v>
      </c>
      <c r="R91" s="44">
        <v>302.717</v>
      </c>
      <c r="S91" s="44">
        <f t="shared" si="10"/>
        <v>306.829</v>
      </c>
      <c r="T91" s="26">
        <v>15.137</v>
      </c>
      <c r="U91" s="23">
        <v>307.89493051030524</v>
      </c>
    </row>
    <row r="92" spans="1:21" ht="12.75">
      <c r="A92" s="1">
        <v>36360</v>
      </c>
      <c r="B92" s="14">
        <v>200</v>
      </c>
      <c r="C92" s="2">
        <v>0.038078703</v>
      </c>
      <c r="D92" s="15">
        <v>0.038078703</v>
      </c>
      <c r="E92" s="3">
        <v>828</v>
      </c>
      <c r="F92" s="16">
        <v>0</v>
      </c>
      <c r="G92" s="18">
        <v>1023.6</v>
      </c>
      <c r="H92" s="19">
        <f t="shared" si="7"/>
        <v>979.6</v>
      </c>
      <c r="I92" s="17">
        <v>979.6</v>
      </c>
      <c r="J92" s="19">
        <f t="shared" si="8"/>
        <v>280.4571589749091</v>
      </c>
      <c r="K92" s="19">
        <f t="shared" si="9"/>
        <v>295.94099897490906</v>
      </c>
      <c r="L92" s="19">
        <f t="shared" si="5"/>
        <v>316.4577639749091</v>
      </c>
      <c r="M92" s="23">
        <f t="shared" si="6"/>
        <v>306.19938147490905</v>
      </c>
      <c r="N92" s="17">
        <v>28.3</v>
      </c>
      <c r="O92" s="17">
        <v>75.6</v>
      </c>
      <c r="P92" s="17">
        <v>77.9</v>
      </c>
      <c r="Q92" s="24">
        <v>3.466</v>
      </c>
      <c r="R92" s="44">
        <v>386.499</v>
      </c>
      <c r="S92" s="44">
        <f t="shared" si="10"/>
        <v>324.09133333333335</v>
      </c>
      <c r="T92" s="26">
        <v>15.23</v>
      </c>
      <c r="U92" s="23">
        <v>306.19938147490905</v>
      </c>
    </row>
    <row r="93" spans="1:21" ht="12.75">
      <c r="A93" s="1">
        <v>36360</v>
      </c>
      <c r="B93" s="14">
        <v>200</v>
      </c>
      <c r="C93" s="2">
        <v>0.038194444</v>
      </c>
      <c r="D93" s="15">
        <v>0.038194444</v>
      </c>
      <c r="E93" s="3">
        <v>838</v>
      </c>
      <c r="F93" s="16">
        <v>0</v>
      </c>
      <c r="G93" s="18">
        <v>1024</v>
      </c>
      <c r="H93" s="19">
        <f t="shared" si="7"/>
        <v>980</v>
      </c>
      <c r="I93" s="17">
        <v>980</v>
      </c>
      <c r="J93" s="19">
        <f t="shared" si="8"/>
        <v>277.0670991719585</v>
      </c>
      <c r="K93" s="19">
        <f t="shared" si="9"/>
        <v>292.5509391719585</v>
      </c>
      <c r="L93" s="19">
        <f t="shared" si="5"/>
        <v>313.0677041719585</v>
      </c>
      <c r="M93" s="23">
        <f t="shared" si="6"/>
        <v>302.8093216719585</v>
      </c>
      <c r="N93" s="17">
        <v>28.3</v>
      </c>
      <c r="O93" s="17">
        <v>75.7</v>
      </c>
      <c r="P93" s="17">
        <v>78.3</v>
      </c>
      <c r="Q93" s="24">
        <v>3.141</v>
      </c>
      <c r="R93" s="44">
        <v>302.258</v>
      </c>
      <c r="S93" s="44">
        <f t="shared" si="10"/>
        <v>320.3536666666667</v>
      </c>
      <c r="T93" s="26">
        <v>15.177</v>
      </c>
      <c r="U93" s="23">
        <v>302.8093216719585</v>
      </c>
    </row>
    <row r="94" spans="1:21" ht="12.75">
      <c r="A94" s="1">
        <v>36360</v>
      </c>
      <c r="B94" s="14">
        <v>200</v>
      </c>
      <c r="C94" s="2">
        <v>0.0383101851</v>
      </c>
      <c r="D94" s="15">
        <v>0.0383101851</v>
      </c>
      <c r="E94" s="3">
        <v>848</v>
      </c>
      <c r="F94" s="16">
        <v>0</v>
      </c>
      <c r="G94" s="18">
        <v>1024.4</v>
      </c>
      <c r="H94" s="19">
        <f t="shared" si="7"/>
        <v>980.4000000000001</v>
      </c>
      <c r="I94" s="17">
        <v>980.4</v>
      </c>
      <c r="J94" s="19">
        <f t="shared" si="8"/>
        <v>273.67842278459256</v>
      </c>
      <c r="K94" s="19">
        <f t="shared" si="9"/>
        <v>289.16226278459254</v>
      </c>
      <c r="L94" s="19">
        <f t="shared" si="5"/>
        <v>309.67902778459256</v>
      </c>
      <c r="M94" s="23">
        <f t="shared" si="6"/>
        <v>299.4206452845925</v>
      </c>
      <c r="N94" s="17">
        <v>28.4</v>
      </c>
      <c r="O94" s="17">
        <v>75.6</v>
      </c>
      <c r="P94" s="17">
        <v>77.9</v>
      </c>
      <c r="Q94" s="24">
        <v>3.029</v>
      </c>
      <c r="R94" s="44">
        <v>280.992</v>
      </c>
      <c r="S94" s="44">
        <f t="shared" si="10"/>
        <v>316.608</v>
      </c>
      <c r="T94" s="26">
        <v>15.18</v>
      </c>
      <c r="U94" s="23">
        <v>299.4206452845925</v>
      </c>
    </row>
    <row r="95" spans="1:21" ht="12.75">
      <c r="A95" s="1">
        <v>36360</v>
      </c>
      <c r="B95" s="14">
        <v>200</v>
      </c>
      <c r="C95" s="2">
        <v>0.0384259261</v>
      </c>
      <c r="D95" s="15">
        <v>0.0384259261</v>
      </c>
      <c r="E95" s="3">
        <v>858</v>
      </c>
      <c r="F95" s="16">
        <v>0</v>
      </c>
      <c r="G95" s="18">
        <v>1024.3</v>
      </c>
      <c r="H95" s="19">
        <f t="shared" si="7"/>
        <v>980.3</v>
      </c>
      <c r="I95" s="17">
        <v>980.3</v>
      </c>
      <c r="J95" s="19">
        <f t="shared" si="8"/>
        <v>274.5254622479679</v>
      </c>
      <c r="K95" s="19">
        <f t="shared" si="9"/>
        <v>290.00930224796787</v>
      </c>
      <c r="L95" s="19">
        <f t="shared" si="5"/>
        <v>310.5260672479679</v>
      </c>
      <c r="M95" s="23">
        <f t="shared" si="6"/>
        <v>300.2676847479679</v>
      </c>
      <c r="N95" s="17">
        <v>28.4</v>
      </c>
      <c r="O95" s="17">
        <v>74.6</v>
      </c>
      <c r="P95" s="17">
        <v>79.4</v>
      </c>
      <c r="Q95" s="24">
        <v>3.16</v>
      </c>
      <c r="R95" s="44">
        <v>322.75</v>
      </c>
      <c r="S95" s="44">
        <f t="shared" si="10"/>
        <v>319.8623333333333</v>
      </c>
      <c r="T95" s="26">
        <v>15.112</v>
      </c>
      <c r="U95" s="23">
        <v>300.2676847479679</v>
      </c>
    </row>
    <row r="96" spans="1:31" ht="12.75">
      <c r="A96" s="1">
        <v>36360</v>
      </c>
      <c r="B96" s="14">
        <v>200</v>
      </c>
      <c r="C96" s="2">
        <v>0.0385416672</v>
      </c>
      <c r="D96" s="15">
        <v>0.0385416672</v>
      </c>
      <c r="E96" s="3">
        <v>868</v>
      </c>
      <c r="F96" s="16">
        <v>1</v>
      </c>
      <c r="G96" s="18">
        <v>1023.9</v>
      </c>
      <c r="H96" s="19">
        <f t="shared" si="7"/>
        <v>979.9</v>
      </c>
      <c r="I96" s="17">
        <v>979.9</v>
      </c>
      <c r="J96" s="19">
        <f t="shared" si="8"/>
        <v>277.91448438336795</v>
      </c>
      <c r="K96" s="19">
        <f t="shared" si="9"/>
        <v>293.39832438336794</v>
      </c>
      <c r="L96" s="19">
        <f t="shared" si="5"/>
        <v>313.91508938336796</v>
      </c>
      <c r="M96" s="23">
        <f t="shared" si="6"/>
        <v>303.656706883368</v>
      </c>
      <c r="N96" s="17">
        <v>28.4</v>
      </c>
      <c r="O96" s="17">
        <v>73.4</v>
      </c>
      <c r="P96" s="17">
        <v>79.6</v>
      </c>
      <c r="Q96" s="24">
        <v>3.148</v>
      </c>
      <c r="R96" s="44">
        <v>301.533</v>
      </c>
      <c r="S96" s="44">
        <f t="shared" si="10"/>
        <v>316.1248333333333</v>
      </c>
      <c r="T96" s="26">
        <v>15.201</v>
      </c>
      <c r="U96" s="23">
        <v>303.656706883368</v>
      </c>
      <c r="V96" s="53">
        <f>AVERAGE(P96:P136)</f>
        <v>79.57560975609758</v>
      </c>
      <c r="W96" s="53">
        <f>STDEV(P96:P136)</f>
        <v>2.352315931990984</v>
      </c>
      <c r="X96" s="53">
        <f>AVERAGE(N96:N136)</f>
        <v>28.139024390243904</v>
      </c>
      <c r="Y96" s="53">
        <f>STDEV(N96:N136)</f>
        <v>0.1610559666398606</v>
      </c>
      <c r="Z96" s="53">
        <f>AVERAGE(O96:O136)</f>
        <v>75.97073170731707</v>
      </c>
      <c r="AA96" s="53">
        <f>STDEV(O96:O136)</f>
        <v>0.997056643937109</v>
      </c>
      <c r="AB96" s="53">
        <f>AVERAGE(H96:H136)</f>
        <v>978.8512195121951</v>
      </c>
      <c r="AC96" s="53">
        <f>STDEV(H96:H136)</f>
        <v>0.9544951418758136</v>
      </c>
      <c r="AD96" s="53">
        <f>AVERAGE(M96:M136)</f>
        <v>312.5529828661582</v>
      </c>
      <c r="AE96" s="53">
        <f>STDEV(M96:M136)</f>
        <v>8.098160920337145</v>
      </c>
    </row>
    <row r="97" spans="1:21" ht="12.75">
      <c r="A97" s="1">
        <v>36360</v>
      </c>
      <c r="B97" s="14">
        <v>200</v>
      </c>
      <c r="C97" s="2">
        <v>0.0386574082</v>
      </c>
      <c r="D97" s="15">
        <v>0.0386574082</v>
      </c>
      <c r="E97" s="3">
        <v>878</v>
      </c>
      <c r="F97" s="16">
        <v>0</v>
      </c>
      <c r="G97" s="18">
        <v>1024.5</v>
      </c>
      <c r="H97" s="19">
        <f t="shared" si="7"/>
        <v>980.5</v>
      </c>
      <c r="I97" s="17">
        <v>980.5</v>
      </c>
      <c r="J97" s="19">
        <f t="shared" si="8"/>
        <v>272.8314697141463</v>
      </c>
      <c r="K97" s="19">
        <f t="shared" si="9"/>
        <v>288.3153097141463</v>
      </c>
      <c r="L97" s="19">
        <f t="shared" si="5"/>
        <v>308.8320747141463</v>
      </c>
      <c r="M97" s="23">
        <f t="shared" si="6"/>
        <v>298.57369221414626</v>
      </c>
      <c r="N97" s="17">
        <v>28.3</v>
      </c>
      <c r="O97" s="17">
        <v>75.3</v>
      </c>
      <c r="P97" s="17">
        <v>82.7</v>
      </c>
      <c r="Q97" s="24">
        <v>2.81</v>
      </c>
      <c r="R97" s="44">
        <v>238.291</v>
      </c>
      <c r="S97" s="44">
        <f t="shared" si="10"/>
        <v>305.3871666666667</v>
      </c>
      <c r="T97" s="26">
        <v>15.171</v>
      </c>
      <c r="U97" s="23">
        <v>298.57369221414626</v>
      </c>
    </row>
    <row r="98" spans="1:21" ht="12.75">
      <c r="A98" s="1">
        <v>36360</v>
      </c>
      <c r="B98" s="14">
        <v>200</v>
      </c>
      <c r="C98" s="2">
        <v>0.0387731493</v>
      </c>
      <c r="D98" s="15">
        <v>0.0387731493</v>
      </c>
      <c r="E98" s="3">
        <v>888</v>
      </c>
      <c r="F98" s="16">
        <v>0</v>
      </c>
      <c r="G98" s="18">
        <v>1023.9</v>
      </c>
      <c r="H98" s="19">
        <f t="shared" si="7"/>
        <v>979.9</v>
      </c>
      <c r="I98" s="17">
        <v>979.9</v>
      </c>
      <c r="J98" s="19">
        <f t="shared" si="8"/>
        <v>277.91448438336795</v>
      </c>
      <c r="K98" s="19">
        <f t="shared" si="9"/>
        <v>293.39832438336794</v>
      </c>
      <c r="L98" s="19">
        <f t="shared" si="5"/>
        <v>313.91508938336796</v>
      </c>
      <c r="M98" s="23">
        <f t="shared" si="6"/>
        <v>303.656706883368</v>
      </c>
      <c r="N98" s="17">
        <v>28.3</v>
      </c>
      <c r="O98" s="17">
        <v>74.6</v>
      </c>
      <c r="P98" s="17">
        <v>82.4</v>
      </c>
      <c r="Q98" s="24">
        <v>3.169</v>
      </c>
      <c r="R98" s="44">
        <v>322.025</v>
      </c>
      <c r="S98" s="44">
        <f t="shared" si="10"/>
        <v>294.64149999999995</v>
      </c>
      <c r="T98" s="26">
        <v>15.191</v>
      </c>
      <c r="U98" s="23">
        <v>303.656706883368</v>
      </c>
    </row>
    <row r="99" spans="1:21" ht="12.75">
      <c r="A99" s="1">
        <v>36360</v>
      </c>
      <c r="B99" s="14">
        <v>200</v>
      </c>
      <c r="C99" s="2">
        <v>0.0388888903</v>
      </c>
      <c r="D99" s="15">
        <v>0.0388888903</v>
      </c>
      <c r="E99" s="3">
        <v>898</v>
      </c>
      <c r="F99" s="16">
        <v>0</v>
      </c>
      <c r="G99" s="18">
        <v>1023.4</v>
      </c>
      <c r="H99" s="19">
        <f t="shared" si="7"/>
        <v>979.4</v>
      </c>
      <c r="I99" s="17">
        <v>979.4</v>
      </c>
      <c r="J99" s="19">
        <f t="shared" si="8"/>
        <v>282.1527080103053</v>
      </c>
      <c r="K99" s="19">
        <f t="shared" si="9"/>
        <v>297.63654801030526</v>
      </c>
      <c r="L99" s="19">
        <f t="shared" si="5"/>
        <v>318.1533130103053</v>
      </c>
      <c r="M99" s="23">
        <f t="shared" si="6"/>
        <v>307.89493051030524</v>
      </c>
      <c r="N99" s="17">
        <v>28.4</v>
      </c>
      <c r="O99" s="17">
        <v>73.9</v>
      </c>
      <c r="P99" s="17">
        <v>79.6</v>
      </c>
      <c r="Q99" s="24">
        <v>2.879</v>
      </c>
      <c r="R99" s="44">
        <v>258.783</v>
      </c>
      <c r="S99" s="44">
        <f t="shared" si="10"/>
        <v>287.3956666666666</v>
      </c>
      <c r="T99" s="26">
        <v>15.192</v>
      </c>
      <c r="U99" s="23">
        <v>307.89493051030524</v>
      </c>
    </row>
    <row r="100" spans="1:21" ht="12.75">
      <c r="A100" s="1">
        <v>36360</v>
      </c>
      <c r="B100" s="14">
        <v>200</v>
      </c>
      <c r="C100" s="2">
        <v>0.0390046313</v>
      </c>
      <c r="D100" s="15">
        <v>0.0390046313</v>
      </c>
      <c r="E100" s="3">
        <v>908</v>
      </c>
      <c r="F100" s="16">
        <v>0</v>
      </c>
      <c r="G100" s="18">
        <v>1022.7</v>
      </c>
      <c r="H100" s="19">
        <f t="shared" si="7"/>
        <v>978.7</v>
      </c>
      <c r="I100" s="17">
        <v>978.7</v>
      </c>
      <c r="J100" s="19">
        <f t="shared" si="8"/>
        <v>288.08985750013846</v>
      </c>
      <c r="K100" s="19">
        <f t="shared" si="9"/>
        <v>303.57369750013845</v>
      </c>
      <c r="L100" s="19">
        <f t="shared" si="5"/>
        <v>324.09046250013847</v>
      </c>
      <c r="M100" s="23">
        <f t="shared" si="6"/>
        <v>313.8320800001385</v>
      </c>
      <c r="N100" s="17">
        <v>28.3</v>
      </c>
      <c r="O100" s="17">
        <v>74.7</v>
      </c>
      <c r="P100" s="17">
        <v>82.7</v>
      </c>
      <c r="Q100" s="24">
        <v>3.099</v>
      </c>
      <c r="R100" s="44">
        <v>300.566</v>
      </c>
      <c r="S100" s="44">
        <f t="shared" si="10"/>
        <v>290.658</v>
      </c>
      <c r="T100" s="26">
        <v>15.188</v>
      </c>
      <c r="U100" s="23">
        <v>313.8320800001385</v>
      </c>
    </row>
    <row r="101" spans="1:21" ht="12.75">
      <c r="A101" s="1">
        <v>36360</v>
      </c>
      <c r="B101" s="14">
        <v>200</v>
      </c>
      <c r="C101" s="2">
        <v>0.0391203687</v>
      </c>
      <c r="D101" s="15">
        <v>0.0391203687</v>
      </c>
      <c r="E101" s="3">
        <v>918</v>
      </c>
      <c r="F101" s="16">
        <v>0</v>
      </c>
      <c r="G101" s="18">
        <v>1022.2</v>
      </c>
      <c r="H101" s="19">
        <f t="shared" si="7"/>
        <v>978.2</v>
      </c>
      <c r="I101" s="17">
        <v>978.2</v>
      </c>
      <c r="J101" s="19">
        <f t="shared" si="8"/>
        <v>292.3332790100283</v>
      </c>
      <c r="K101" s="19">
        <f t="shared" si="9"/>
        <v>307.8171190100283</v>
      </c>
      <c r="L101" s="19">
        <f t="shared" si="5"/>
        <v>328.3338840100283</v>
      </c>
      <c r="M101" s="23">
        <f t="shared" si="6"/>
        <v>318.0755015100283</v>
      </c>
      <c r="N101" s="17">
        <v>28</v>
      </c>
      <c r="O101" s="17">
        <v>76.1</v>
      </c>
      <c r="P101" s="17">
        <v>82.7</v>
      </c>
      <c r="Q101" s="24">
        <v>3.069</v>
      </c>
      <c r="R101" s="44">
        <v>300.324</v>
      </c>
      <c r="S101" s="44">
        <f t="shared" si="10"/>
        <v>286.92033333333336</v>
      </c>
      <c r="T101" s="26">
        <v>15.183</v>
      </c>
      <c r="U101" s="23">
        <v>318.0755015100283</v>
      </c>
    </row>
    <row r="102" spans="1:21" ht="12.75">
      <c r="A102" s="1">
        <v>36360</v>
      </c>
      <c r="B102" s="14">
        <v>200</v>
      </c>
      <c r="C102" s="2">
        <v>0.0392361097</v>
      </c>
      <c r="D102" s="15">
        <v>0.0392361097</v>
      </c>
      <c r="E102" s="3">
        <v>928</v>
      </c>
      <c r="F102" s="16">
        <v>0</v>
      </c>
      <c r="G102" s="18">
        <v>1021.4</v>
      </c>
      <c r="H102" s="19">
        <f t="shared" si="7"/>
        <v>977.4</v>
      </c>
      <c r="I102" s="17">
        <v>977.4</v>
      </c>
      <c r="J102" s="19">
        <f t="shared" si="8"/>
        <v>299.1272670118422</v>
      </c>
      <c r="K102" s="19">
        <f t="shared" si="9"/>
        <v>314.6111070118422</v>
      </c>
      <c r="L102" s="19">
        <f t="shared" si="5"/>
        <v>335.1278720118422</v>
      </c>
      <c r="M102" s="23">
        <f t="shared" si="6"/>
        <v>324.8694895118422</v>
      </c>
      <c r="N102" s="17">
        <v>28.1</v>
      </c>
      <c r="O102" s="17">
        <v>75.5</v>
      </c>
      <c r="P102" s="17">
        <v>80.8</v>
      </c>
      <c r="Q102" s="24">
        <v>2.85</v>
      </c>
      <c r="R102" s="44">
        <v>237.058</v>
      </c>
      <c r="S102" s="44">
        <f t="shared" si="10"/>
        <v>276.1745</v>
      </c>
      <c r="T102" s="26">
        <v>15.163</v>
      </c>
      <c r="U102" s="23">
        <v>324.8694895118422</v>
      </c>
    </row>
    <row r="103" spans="1:21" ht="12.75">
      <c r="A103" s="1">
        <v>36360</v>
      </c>
      <c r="B103" s="14">
        <v>200</v>
      </c>
      <c r="C103" s="2">
        <v>0.0393518507</v>
      </c>
      <c r="D103" s="15">
        <v>0.0393518507</v>
      </c>
      <c r="E103" s="3">
        <v>938</v>
      </c>
      <c r="F103" s="16">
        <v>0</v>
      </c>
      <c r="G103" s="18">
        <v>1022.4</v>
      </c>
      <c r="H103" s="19">
        <f t="shared" si="7"/>
        <v>978.4</v>
      </c>
      <c r="I103" s="17">
        <v>978.4</v>
      </c>
      <c r="J103" s="19">
        <f t="shared" si="8"/>
        <v>290.63565018432615</v>
      </c>
      <c r="K103" s="19">
        <f t="shared" si="9"/>
        <v>306.11949018432614</v>
      </c>
      <c r="L103" s="19">
        <f t="shared" si="5"/>
        <v>326.63625518432616</v>
      </c>
      <c r="M103" s="23">
        <f t="shared" si="6"/>
        <v>316.3778726843261</v>
      </c>
      <c r="N103" s="17">
        <v>28.1</v>
      </c>
      <c r="O103" s="17">
        <v>76.4</v>
      </c>
      <c r="P103" s="17">
        <v>79.8</v>
      </c>
      <c r="Q103" s="24">
        <v>2.86</v>
      </c>
      <c r="R103" s="44">
        <v>257.817</v>
      </c>
      <c r="S103" s="44">
        <f t="shared" si="10"/>
        <v>279.42883333333333</v>
      </c>
      <c r="T103" s="26">
        <v>15.172</v>
      </c>
      <c r="U103" s="23">
        <v>316.3778726843261</v>
      </c>
    </row>
    <row r="104" spans="1:21" ht="12.75">
      <c r="A104" s="1">
        <v>36360</v>
      </c>
      <c r="B104" s="14">
        <v>200</v>
      </c>
      <c r="C104" s="2">
        <v>0.0394675918</v>
      </c>
      <c r="D104" s="15">
        <v>0.0394675918</v>
      </c>
      <c r="E104" s="3">
        <v>948</v>
      </c>
      <c r="F104" s="16">
        <v>0</v>
      </c>
      <c r="G104" s="18">
        <v>1021.5</v>
      </c>
      <c r="H104" s="19">
        <f t="shared" si="7"/>
        <v>977.5</v>
      </c>
      <c r="I104" s="17">
        <v>977.5</v>
      </c>
      <c r="J104" s="19">
        <f t="shared" si="8"/>
        <v>298.2777144639633</v>
      </c>
      <c r="K104" s="19">
        <f t="shared" si="9"/>
        <v>313.7615544639633</v>
      </c>
      <c r="L104" s="19">
        <f t="shared" si="5"/>
        <v>334.2783194639633</v>
      </c>
      <c r="M104" s="23">
        <f t="shared" si="6"/>
        <v>324.01993696396335</v>
      </c>
      <c r="N104" s="17">
        <v>28</v>
      </c>
      <c r="O104" s="17">
        <v>77.2</v>
      </c>
      <c r="P104" s="17">
        <v>80.8</v>
      </c>
      <c r="Q104" s="24">
        <v>2.96</v>
      </c>
      <c r="R104" s="44">
        <v>278.599</v>
      </c>
      <c r="S104" s="44">
        <f t="shared" si="10"/>
        <v>272.1911666666667</v>
      </c>
      <c r="T104" s="26">
        <v>15.095</v>
      </c>
      <c r="U104" s="23">
        <v>324.01993696396335</v>
      </c>
    </row>
    <row r="105" spans="1:21" ht="12.75">
      <c r="A105" s="1">
        <v>36360</v>
      </c>
      <c r="B105" s="14">
        <v>200</v>
      </c>
      <c r="C105" s="2">
        <v>0.0395833328</v>
      </c>
      <c r="D105" s="15">
        <v>0.0395833328</v>
      </c>
      <c r="E105" s="3">
        <v>958</v>
      </c>
      <c r="F105" s="16">
        <v>0</v>
      </c>
      <c r="G105" s="18">
        <v>1022.2</v>
      </c>
      <c r="H105" s="19">
        <f t="shared" si="7"/>
        <v>978.2</v>
      </c>
      <c r="I105" s="17">
        <v>978.2</v>
      </c>
      <c r="J105" s="19">
        <f t="shared" si="8"/>
        <v>292.3332790100283</v>
      </c>
      <c r="K105" s="19">
        <f t="shared" si="9"/>
        <v>307.8171190100283</v>
      </c>
      <c r="L105" s="19">
        <f t="shared" si="5"/>
        <v>328.3338840100283</v>
      </c>
      <c r="M105" s="23">
        <f t="shared" si="6"/>
        <v>318.0755015100283</v>
      </c>
      <c r="N105" s="17">
        <v>28.3</v>
      </c>
      <c r="O105" s="17">
        <v>75.3</v>
      </c>
      <c r="P105" s="17">
        <v>79.7</v>
      </c>
      <c r="Q105" s="24">
        <v>3.1</v>
      </c>
      <c r="R105" s="44">
        <v>299.357</v>
      </c>
      <c r="S105" s="44">
        <f t="shared" si="10"/>
        <v>278.95349999999996</v>
      </c>
      <c r="T105" s="26">
        <v>15.197</v>
      </c>
      <c r="U105" s="23">
        <v>318.0755015100283</v>
      </c>
    </row>
    <row r="106" spans="1:21" ht="12.75">
      <c r="A106" s="1">
        <v>36360</v>
      </c>
      <c r="B106" s="14">
        <v>200</v>
      </c>
      <c r="C106" s="2">
        <v>0.0396990739</v>
      </c>
      <c r="D106" s="15">
        <v>0.0396990739</v>
      </c>
      <c r="E106" s="3">
        <v>968</v>
      </c>
      <c r="F106" s="16">
        <v>0</v>
      </c>
      <c r="G106" s="18">
        <v>1024.1</v>
      </c>
      <c r="H106" s="19">
        <f t="shared" si="7"/>
        <v>980.0999999999999</v>
      </c>
      <c r="I106" s="17">
        <v>980.1</v>
      </c>
      <c r="J106" s="19">
        <f t="shared" si="8"/>
        <v>276.2198004240167</v>
      </c>
      <c r="K106" s="19">
        <f t="shared" si="9"/>
        <v>291.70364042401667</v>
      </c>
      <c r="L106" s="19">
        <f t="shared" si="5"/>
        <v>312.2204054240167</v>
      </c>
      <c r="M106" s="23">
        <f t="shared" si="6"/>
        <v>301.96202292401665</v>
      </c>
      <c r="N106" s="17">
        <v>28.4</v>
      </c>
      <c r="O106" s="17">
        <v>75.6</v>
      </c>
      <c r="P106" s="17">
        <v>79.8</v>
      </c>
      <c r="Q106" s="24">
        <v>2.881</v>
      </c>
      <c r="R106" s="44">
        <v>257.091</v>
      </c>
      <c r="S106" s="44">
        <f t="shared" si="10"/>
        <v>271.7076666666667</v>
      </c>
      <c r="T106" s="26">
        <v>15.166</v>
      </c>
      <c r="U106" s="23">
        <v>301.96202292401665</v>
      </c>
    </row>
    <row r="107" spans="1:21" ht="12.75">
      <c r="A107" s="1">
        <v>36360</v>
      </c>
      <c r="B107" s="14">
        <v>200</v>
      </c>
      <c r="C107" s="2">
        <v>0.0398148149</v>
      </c>
      <c r="D107" s="15">
        <v>0.0398148149</v>
      </c>
      <c r="E107" s="3">
        <v>978</v>
      </c>
      <c r="F107" s="16">
        <v>0</v>
      </c>
      <c r="G107" s="18">
        <v>1023.5</v>
      </c>
      <c r="H107" s="19">
        <f t="shared" si="7"/>
        <v>979.5</v>
      </c>
      <c r="I107" s="17">
        <v>979.5</v>
      </c>
      <c r="J107" s="19">
        <f t="shared" si="8"/>
        <v>281.3048902167255</v>
      </c>
      <c r="K107" s="19">
        <f t="shared" si="9"/>
        <v>296.78873021672547</v>
      </c>
      <c r="L107" s="19">
        <f t="shared" si="5"/>
        <v>317.3054952167255</v>
      </c>
      <c r="M107" s="23">
        <f t="shared" si="6"/>
        <v>307.04711271672545</v>
      </c>
      <c r="N107" s="17">
        <v>28.4</v>
      </c>
      <c r="O107" s="17">
        <v>75</v>
      </c>
      <c r="P107" s="17">
        <v>80.1</v>
      </c>
      <c r="Q107" s="24">
        <v>2.84</v>
      </c>
      <c r="R107" s="44">
        <v>235.85</v>
      </c>
      <c r="S107" s="44">
        <f t="shared" si="10"/>
        <v>260.962</v>
      </c>
      <c r="T107" s="26">
        <v>15.166</v>
      </c>
      <c r="U107" s="23">
        <v>307.04711271672545</v>
      </c>
    </row>
    <row r="108" spans="1:21" ht="12.75">
      <c r="A108" s="1">
        <v>36360</v>
      </c>
      <c r="B108" s="14">
        <v>200</v>
      </c>
      <c r="C108" s="2">
        <v>0.039930556</v>
      </c>
      <c r="D108" s="15">
        <v>0.039930556</v>
      </c>
      <c r="E108" s="3">
        <v>988</v>
      </c>
      <c r="F108" s="16">
        <v>0</v>
      </c>
      <c r="G108" s="18">
        <v>1023.6</v>
      </c>
      <c r="H108" s="19">
        <f t="shared" si="7"/>
        <v>979.6</v>
      </c>
      <c r="I108" s="17">
        <v>979.6</v>
      </c>
      <c r="J108" s="19">
        <f t="shared" si="8"/>
        <v>280.4571589749091</v>
      </c>
      <c r="K108" s="19">
        <f t="shared" si="9"/>
        <v>295.94099897490906</v>
      </c>
      <c r="L108" s="19">
        <f t="shared" si="5"/>
        <v>316.4577639749091</v>
      </c>
      <c r="M108" s="23">
        <f t="shared" si="6"/>
        <v>306.19938147490905</v>
      </c>
      <c r="N108" s="17">
        <v>28.3</v>
      </c>
      <c r="O108" s="17">
        <v>76.7</v>
      </c>
      <c r="P108" s="17">
        <v>80.9</v>
      </c>
      <c r="Q108" s="24">
        <v>2.919</v>
      </c>
      <c r="R108" s="44">
        <v>256.632</v>
      </c>
      <c r="S108" s="44">
        <f t="shared" si="10"/>
        <v>264.22433333333333</v>
      </c>
      <c r="T108" s="26">
        <v>15.124</v>
      </c>
      <c r="U108" s="23">
        <v>306.19938147490905</v>
      </c>
    </row>
    <row r="109" spans="1:21" ht="12.75">
      <c r="A109" s="1">
        <v>36360</v>
      </c>
      <c r="B109" s="14">
        <v>200</v>
      </c>
      <c r="C109" s="2">
        <v>0.040046297</v>
      </c>
      <c r="D109" s="15">
        <v>0.040046297</v>
      </c>
      <c r="E109" s="3">
        <v>998</v>
      </c>
      <c r="F109" s="16">
        <v>0</v>
      </c>
      <c r="G109" s="18">
        <v>1022.9</v>
      </c>
      <c r="H109" s="19">
        <f t="shared" si="7"/>
        <v>978.9</v>
      </c>
      <c r="I109" s="17">
        <v>978.9</v>
      </c>
      <c r="J109" s="19">
        <f t="shared" si="8"/>
        <v>286.3930958734752</v>
      </c>
      <c r="K109" s="19">
        <f t="shared" si="9"/>
        <v>301.8769358734752</v>
      </c>
      <c r="L109" s="19">
        <f t="shared" si="5"/>
        <v>322.3937008734752</v>
      </c>
      <c r="M109" s="23">
        <f t="shared" si="6"/>
        <v>312.13531837347523</v>
      </c>
      <c r="N109" s="17">
        <v>28.3</v>
      </c>
      <c r="O109" s="17">
        <v>75.7</v>
      </c>
      <c r="P109" s="17">
        <v>78.8</v>
      </c>
      <c r="Q109" s="24">
        <v>3.365</v>
      </c>
      <c r="R109" s="44">
        <v>361.391</v>
      </c>
      <c r="S109" s="44">
        <f t="shared" si="10"/>
        <v>281.4866666666667</v>
      </c>
      <c r="T109" s="26">
        <v>15.212</v>
      </c>
      <c r="U109" s="23">
        <v>312.13531837347523</v>
      </c>
    </row>
    <row r="110" spans="1:21" ht="12.75">
      <c r="A110" s="1">
        <v>36360</v>
      </c>
      <c r="B110" s="14">
        <v>200</v>
      </c>
      <c r="C110" s="2">
        <v>0.0401620381</v>
      </c>
      <c r="D110" s="15">
        <v>0.0401620381</v>
      </c>
      <c r="E110" s="3">
        <v>1008</v>
      </c>
      <c r="F110" s="16">
        <v>0</v>
      </c>
      <c r="G110" s="18">
        <v>1023.1</v>
      </c>
      <c r="H110" s="19">
        <f t="shared" si="7"/>
        <v>979.1</v>
      </c>
      <c r="I110" s="17">
        <v>979.1</v>
      </c>
      <c r="J110" s="19">
        <f t="shared" si="8"/>
        <v>284.69668087840296</v>
      </c>
      <c r="K110" s="19">
        <f t="shared" si="9"/>
        <v>300.18052087840294</v>
      </c>
      <c r="L110" s="19">
        <f t="shared" si="5"/>
        <v>320.69728587840297</v>
      </c>
      <c r="M110" s="23">
        <f t="shared" si="6"/>
        <v>310.438903378403</v>
      </c>
      <c r="N110" s="17">
        <v>28.2</v>
      </c>
      <c r="O110" s="17">
        <v>76</v>
      </c>
      <c r="P110" s="17">
        <v>76.8</v>
      </c>
      <c r="Q110" s="24">
        <v>3.346</v>
      </c>
      <c r="R110" s="44">
        <v>340.125</v>
      </c>
      <c r="S110" s="44">
        <f t="shared" si="10"/>
        <v>291.74100000000004</v>
      </c>
      <c r="T110" s="26">
        <v>15.215</v>
      </c>
      <c r="U110" s="23">
        <v>310.438903378403</v>
      </c>
    </row>
    <row r="111" spans="1:21" ht="12.75">
      <c r="A111" s="1">
        <v>36360</v>
      </c>
      <c r="B111" s="14">
        <v>200</v>
      </c>
      <c r="C111" s="2">
        <v>0.0402777791</v>
      </c>
      <c r="D111" s="15">
        <v>0.0402777791</v>
      </c>
      <c r="E111" s="3">
        <v>1018</v>
      </c>
      <c r="F111" s="16">
        <v>0</v>
      </c>
      <c r="G111" s="18">
        <v>1023.9</v>
      </c>
      <c r="H111" s="19">
        <f t="shared" si="7"/>
        <v>979.9</v>
      </c>
      <c r="I111" s="17">
        <v>979.9</v>
      </c>
      <c r="J111" s="19">
        <f t="shared" si="8"/>
        <v>277.91448438336795</v>
      </c>
      <c r="K111" s="19">
        <f t="shared" si="9"/>
        <v>293.39832438336794</v>
      </c>
      <c r="L111" s="19">
        <f t="shared" si="5"/>
        <v>313.91508938336796</v>
      </c>
      <c r="M111" s="23">
        <f t="shared" si="6"/>
        <v>303.656706883368</v>
      </c>
      <c r="N111" s="17">
        <v>28.3</v>
      </c>
      <c r="O111" s="17">
        <v>75.3</v>
      </c>
      <c r="P111" s="17">
        <v>76.4</v>
      </c>
      <c r="Q111" s="24">
        <v>3.15</v>
      </c>
      <c r="R111" s="44">
        <v>318.883</v>
      </c>
      <c r="S111" s="44">
        <f t="shared" si="10"/>
        <v>294.99533333333335</v>
      </c>
      <c r="T111" s="26">
        <v>15.197</v>
      </c>
      <c r="U111" s="23">
        <v>303.656706883368</v>
      </c>
    </row>
    <row r="112" spans="1:21" ht="12.75">
      <c r="A112" s="1">
        <v>36360</v>
      </c>
      <c r="B112" s="14">
        <v>200</v>
      </c>
      <c r="C112" s="2">
        <v>0.0403935201</v>
      </c>
      <c r="D112" s="15">
        <v>0.0403935201</v>
      </c>
      <c r="E112" s="3">
        <v>1028</v>
      </c>
      <c r="F112" s="16">
        <v>0</v>
      </c>
      <c r="G112" s="18">
        <v>1024.1</v>
      </c>
      <c r="H112" s="19">
        <f t="shared" si="7"/>
        <v>980.0999999999999</v>
      </c>
      <c r="I112" s="17">
        <v>980.1</v>
      </c>
      <c r="J112" s="19">
        <f t="shared" si="8"/>
        <v>276.2198004240167</v>
      </c>
      <c r="K112" s="19">
        <f t="shared" si="9"/>
        <v>291.70364042401667</v>
      </c>
      <c r="L112" s="19">
        <f t="shared" si="5"/>
        <v>312.2204054240167</v>
      </c>
      <c r="M112" s="23">
        <f t="shared" si="6"/>
        <v>301.96202292401665</v>
      </c>
      <c r="N112" s="17">
        <v>28.2</v>
      </c>
      <c r="O112" s="17">
        <v>76.7</v>
      </c>
      <c r="P112" s="17">
        <v>77.4</v>
      </c>
      <c r="Q112" s="24">
        <v>2.821</v>
      </c>
      <c r="R112" s="44">
        <v>234.665</v>
      </c>
      <c r="S112" s="44">
        <f t="shared" si="10"/>
        <v>291.2576666666667</v>
      </c>
      <c r="T112" s="26">
        <v>15.173</v>
      </c>
      <c r="U112" s="23">
        <v>301.96202292401665</v>
      </c>
    </row>
    <row r="113" spans="1:21" ht="12.75">
      <c r="A113" s="1">
        <v>36360</v>
      </c>
      <c r="B113" s="14">
        <v>200</v>
      </c>
      <c r="C113" s="2">
        <v>0.0405092575</v>
      </c>
      <c r="D113" s="15">
        <v>0.0405092575</v>
      </c>
      <c r="E113" s="3">
        <v>1038</v>
      </c>
      <c r="F113" s="16">
        <v>0</v>
      </c>
      <c r="G113" s="18">
        <v>1024.6</v>
      </c>
      <c r="H113" s="19">
        <f t="shared" si="7"/>
        <v>980.5999999999999</v>
      </c>
      <c r="I113" s="17">
        <v>980.6</v>
      </c>
      <c r="J113" s="19">
        <f t="shared" si="8"/>
        <v>271.9846030190071</v>
      </c>
      <c r="K113" s="19">
        <f t="shared" si="9"/>
        <v>287.4684430190071</v>
      </c>
      <c r="L113" s="19">
        <f t="shared" si="5"/>
        <v>307.98520801900713</v>
      </c>
      <c r="M113" s="23">
        <f t="shared" si="6"/>
        <v>297.7268255190071</v>
      </c>
      <c r="N113" s="17">
        <v>28.2</v>
      </c>
      <c r="O113" s="17">
        <v>76.7</v>
      </c>
      <c r="P113" s="17">
        <v>76.6</v>
      </c>
      <c r="Q113" s="24">
        <v>3.24</v>
      </c>
      <c r="R113" s="44">
        <v>318.424</v>
      </c>
      <c r="S113" s="44">
        <f t="shared" si="10"/>
        <v>305.02</v>
      </c>
      <c r="T113" s="26">
        <v>15.195</v>
      </c>
      <c r="U113" s="23">
        <v>297.7268255190071</v>
      </c>
    </row>
    <row r="114" spans="1:21" ht="12.75">
      <c r="A114" s="1">
        <v>36360</v>
      </c>
      <c r="B114" s="14">
        <v>200</v>
      </c>
      <c r="C114" s="2">
        <v>0.0406249985</v>
      </c>
      <c r="D114" s="15">
        <v>0.0406249985</v>
      </c>
      <c r="E114" s="3">
        <v>1048</v>
      </c>
      <c r="F114" s="16">
        <v>0</v>
      </c>
      <c r="G114" s="18">
        <v>1023.4</v>
      </c>
      <c r="H114" s="19">
        <f t="shared" si="7"/>
        <v>979.4</v>
      </c>
      <c r="I114" s="17">
        <v>979.4</v>
      </c>
      <c r="J114" s="19">
        <f t="shared" si="8"/>
        <v>282.1527080103053</v>
      </c>
      <c r="K114" s="19">
        <f t="shared" si="9"/>
        <v>297.63654801030526</v>
      </c>
      <c r="L114" s="19">
        <f t="shared" si="5"/>
        <v>318.1533130103053</v>
      </c>
      <c r="M114" s="23">
        <f t="shared" si="6"/>
        <v>307.89493051030524</v>
      </c>
      <c r="N114" s="17">
        <v>28.1</v>
      </c>
      <c r="O114" s="17">
        <v>76.2</v>
      </c>
      <c r="P114" s="17">
        <v>76.6</v>
      </c>
      <c r="Q114" s="24">
        <v>3.63</v>
      </c>
      <c r="R114" s="44">
        <v>402.158</v>
      </c>
      <c r="S114" s="44">
        <f t="shared" si="10"/>
        <v>329.27433333333335</v>
      </c>
      <c r="T114" s="26">
        <v>15.261</v>
      </c>
      <c r="U114" s="23">
        <v>307.89493051030524</v>
      </c>
    </row>
    <row r="115" spans="1:21" ht="12.75">
      <c r="A115" s="1">
        <v>36360</v>
      </c>
      <c r="B115" s="14">
        <v>200</v>
      </c>
      <c r="C115" s="2">
        <v>0.0407407396</v>
      </c>
      <c r="D115" s="15">
        <v>0.0407407396</v>
      </c>
      <c r="E115" s="3">
        <v>1058</v>
      </c>
      <c r="F115" s="16">
        <v>0</v>
      </c>
      <c r="G115" s="18">
        <v>1023.8</v>
      </c>
      <c r="H115" s="19">
        <f t="shared" si="7"/>
        <v>979.8</v>
      </c>
      <c r="I115" s="17">
        <v>979.8</v>
      </c>
      <c r="J115" s="19">
        <f t="shared" si="8"/>
        <v>278.7619560758931</v>
      </c>
      <c r="K115" s="19">
        <f t="shared" si="9"/>
        <v>294.2457960758931</v>
      </c>
      <c r="L115" s="19">
        <f t="shared" si="5"/>
        <v>314.76256107589313</v>
      </c>
      <c r="M115" s="23">
        <f t="shared" si="6"/>
        <v>304.5041785758931</v>
      </c>
      <c r="N115" s="17">
        <v>28.3</v>
      </c>
      <c r="O115" s="17">
        <v>74.5</v>
      </c>
      <c r="P115" s="17">
        <v>77.7</v>
      </c>
      <c r="Q115" s="24">
        <v>3.396</v>
      </c>
      <c r="R115" s="44">
        <v>359.94</v>
      </c>
      <c r="S115" s="44">
        <f t="shared" si="10"/>
        <v>329.0325</v>
      </c>
      <c r="T115" s="26">
        <v>15.227</v>
      </c>
      <c r="U115" s="23">
        <v>304.5041785758931</v>
      </c>
    </row>
    <row r="116" spans="1:21" ht="12.75">
      <c r="A116" s="1">
        <v>36360</v>
      </c>
      <c r="B116" s="14">
        <v>200</v>
      </c>
      <c r="C116" s="2">
        <v>0.0408564806</v>
      </c>
      <c r="D116" s="15">
        <v>0.0408564806</v>
      </c>
      <c r="E116" s="3">
        <v>1068</v>
      </c>
      <c r="F116" s="16">
        <v>0</v>
      </c>
      <c r="G116" s="18">
        <v>1023.6</v>
      </c>
      <c r="H116" s="19">
        <f t="shared" si="7"/>
        <v>979.6</v>
      </c>
      <c r="I116" s="17">
        <v>979.6</v>
      </c>
      <c r="J116" s="19">
        <f t="shared" si="8"/>
        <v>280.4571589749091</v>
      </c>
      <c r="K116" s="19">
        <f t="shared" si="9"/>
        <v>295.94099897490906</v>
      </c>
      <c r="L116" s="19">
        <f t="shared" si="5"/>
        <v>316.4577639749091</v>
      </c>
      <c r="M116" s="23">
        <f t="shared" si="6"/>
        <v>306.19938147490905</v>
      </c>
      <c r="N116" s="17">
        <v>28.2</v>
      </c>
      <c r="O116" s="17">
        <v>75.5</v>
      </c>
      <c r="P116" s="17">
        <v>82.1</v>
      </c>
      <c r="Q116" s="24">
        <v>2.93</v>
      </c>
      <c r="R116" s="44">
        <v>254.699</v>
      </c>
      <c r="S116" s="44">
        <f t="shared" si="10"/>
        <v>314.7948333333334</v>
      </c>
      <c r="T116" s="26">
        <v>15.184</v>
      </c>
      <c r="U116" s="23">
        <v>306.19938147490905</v>
      </c>
    </row>
    <row r="117" spans="1:21" ht="12.75">
      <c r="A117" s="1">
        <v>36360</v>
      </c>
      <c r="B117" s="14">
        <v>200</v>
      </c>
      <c r="C117" s="2">
        <v>0.0409722216</v>
      </c>
      <c r="D117" s="15">
        <v>0.0409722216</v>
      </c>
      <c r="E117" s="3">
        <v>1078</v>
      </c>
      <c r="F117" s="16">
        <v>0</v>
      </c>
      <c r="G117" s="18">
        <v>1023.5</v>
      </c>
      <c r="H117" s="19">
        <f t="shared" si="7"/>
        <v>979.5</v>
      </c>
      <c r="I117" s="17">
        <v>979.5</v>
      </c>
      <c r="J117" s="19">
        <f t="shared" si="8"/>
        <v>281.3048902167255</v>
      </c>
      <c r="K117" s="19">
        <f t="shared" si="9"/>
        <v>296.78873021672547</v>
      </c>
      <c r="L117" s="19">
        <f t="shared" si="5"/>
        <v>317.3054952167255</v>
      </c>
      <c r="M117" s="23">
        <f t="shared" si="6"/>
        <v>307.04711271672545</v>
      </c>
      <c r="N117" s="17">
        <v>28.2</v>
      </c>
      <c r="O117" s="17">
        <v>75.1</v>
      </c>
      <c r="P117" s="17">
        <v>82.1</v>
      </c>
      <c r="Q117" s="24">
        <v>2.89</v>
      </c>
      <c r="R117" s="44">
        <v>254.433</v>
      </c>
      <c r="S117" s="44">
        <f t="shared" si="10"/>
        <v>304.05316666666664</v>
      </c>
      <c r="T117" s="26">
        <v>15.127</v>
      </c>
      <c r="U117" s="23">
        <v>307.04711271672545</v>
      </c>
    </row>
    <row r="118" spans="1:21" ht="12.75">
      <c r="A118" s="1">
        <v>36360</v>
      </c>
      <c r="B118" s="14">
        <v>200</v>
      </c>
      <c r="C118" s="2">
        <v>0.0410879627</v>
      </c>
      <c r="D118" s="15">
        <v>0.0410879627</v>
      </c>
      <c r="E118" s="3">
        <v>1088</v>
      </c>
      <c r="F118" s="16">
        <v>0</v>
      </c>
      <c r="G118" s="18">
        <v>1022.7</v>
      </c>
      <c r="H118" s="19">
        <f t="shared" si="7"/>
        <v>978.7</v>
      </c>
      <c r="I118" s="17">
        <v>978.7</v>
      </c>
      <c r="J118" s="19">
        <f t="shared" si="8"/>
        <v>288.08985750013846</v>
      </c>
      <c r="K118" s="19">
        <f t="shared" si="9"/>
        <v>303.57369750013845</v>
      </c>
      <c r="L118" s="19">
        <f t="shared" si="5"/>
        <v>324.09046250013847</v>
      </c>
      <c r="M118" s="23">
        <f t="shared" si="6"/>
        <v>313.8320800001385</v>
      </c>
      <c r="N118" s="17">
        <v>28.1</v>
      </c>
      <c r="O118" s="17">
        <v>75.9</v>
      </c>
      <c r="P118" s="17">
        <v>81.4</v>
      </c>
      <c r="Q118" s="24">
        <v>2.96</v>
      </c>
      <c r="R118" s="44">
        <v>275.191</v>
      </c>
      <c r="S118" s="44">
        <f t="shared" si="10"/>
        <v>310.8075</v>
      </c>
      <c r="T118" s="26">
        <v>15.184</v>
      </c>
      <c r="U118" s="23">
        <v>313.8320800001385</v>
      </c>
    </row>
    <row r="119" spans="1:21" ht="12.75">
      <c r="A119" s="1">
        <v>36360</v>
      </c>
      <c r="B119" s="14">
        <v>200</v>
      </c>
      <c r="C119" s="2">
        <v>0.0412037037</v>
      </c>
      <c r="D119" s="15">
        <v>0.0412037037</v>
      </c>
      <c r="E119" s="3">
        <v>1098</v>
      </c>
      <c r="F119" s="16">
        <v>0</v>
      </c>
      <c r="G119" s="18">
        <v>1022</v>
      </c>
      <c r="H119" s="19">
        <f t="shared" si="7"/>
        <v>978</v>
      </c>
      <c r="I119" s="17">
        <v>978</v>
      </c>
      <c r="J119" s="19">
        <f t="shared" si="8"/>
        <v>294.03125496359917</v>
      </c>
      <c r="K119" s="19">
        <f t="shared" si="9"/>
        <v>309.51509496359915</v>
      </c>
      <c r="L119" s="19">
        <f t="shared" si="5"/>
        <v>330.0318599635992</v>
      </c>
      <c r="M119" s="23">
        <f t="shared" si="6"/>
        <v>319.7734774635992</v>
      </c>
      <c r="N119" s="17">
        <v>28.1</v>
      </c>
      <c r="O119" s="17">
        <v>75.3</v>
      </c>
      <c r="P119" s="17">
        <v>80.2</v>
      </c>
      <c r="Q119" s="24">
        <v>2.98</v>
      </c>
      <c r="R119" s="44">
        <v>274.974</v>
      </c>
      <c r="S119" s="44">
        <f t="shared" si="10"/>
        <v>303.56583333333333</v>
      </c>
      <c r="T119" s="26">
        <v>15.241</v>
      </c>
      <c r="U119" s="23">
        <v>319.7734774635992</v>
      </c>
    </row>
    <row r="120" spans="1:21" ht="12.75">
      <c r="A120" s="1">
        <v>36360</v>
      </c>
      <c r="B120" s="14">
        <v>200</v>
      </c>
      <c r="C120" s="2">
        <v>0.0413194448</v>
      </c>
      <c r="D120" s="15">
        <v>0.0413194448</v>
      </c>
      <c r="E120" s="3">
        <v>1108</v>
      </c>
      <c r="F120" s="16">
        <v>0</v>
      </c>
      <c r="G120" s="18">
        <v>1022</v>
      </c>
      <c r="H120" s="19">
        <f t="shared" si="7"/>
        <v>978</v>
      </c>
      <c r="I120" s="17">
        <v>978</v>
      </c>
      <c r="J120" s="19">
        <f t="shared" si="8"/>
        <v>294.03125496359917</v>
      </c>
      <c r="K120" s="19">
        <f t="shared" si="9"/>
        <v>309.51509496359915</v>
      </c>
      <c r="L120" s="19">
        <f t="shared" si="5"/>
        <v>330.0318599635992</v>
      </c>
      <c r="M120" s="23">
        <f t="shared" si="6"/>
        <v>319.7734774635992</v>
      </c>
      <c r="N120" s="17">
        <v>27.9</v>
      </c>
      <c r="O120" s="17">
        <v>76.1</v>
      </c>
      <c r="P120" s="17">
        <v>81.4</v>
      </c>
      <c r="Q120" s="24">
        <v>3.27</v>
      </c>
      <c r="R120" s="44">
        <v>337.732</v>
      </c>
      <c r="S120" s="44">
        <f t="shared" si="10"/>
        <v>292.8281666666666</v>
      </c>
      <c r="T120" s="26">
        <v>15.206</v>
      </c>
      <c r="U120" s="23">
        <v>319.7734774635992</v>
      </c>
    </row>
    <row r="121" spans="1:21" ht="12.75">
      <c r="A121" s="1">
        <v>36360</v>
      </c>
      <c r="B121" s="14">
        <v>200</v>
      </c>
      <c r="C121" s="2">
        <v>0.0414351858</v>
      </c>
      <c r="D121" s="15">
        <v>0.0414351858</v>
      </c>
      <c r="E121" s="3">
        <v>1118</v>
      </c>
      <c r="F121" s="16">
        <v>0</v>
      </c>
      <c r="G121" s="18">
        <v>1021.8</v>
      </c>
      <c r="H121" s="19">
        <f t="shared" si="7"/>
        <v>977.8</v>
      </c>
      <c r="I121" s="17">
        <v>977.8</v>
      </c>
      <c r="J121" s="19">
        <f t="shared" si="8"/>
        <v>295.72957818702577</v>
      </c>
      <c r="K121" s="19">
        <f t="shared" si="9"/>
        <v>311.21341818702575</v>
      </c>
      <c r="L121" s="19">
        <f t="shared" si="5"/>
        <v>331.7301831870258</v>
      </c>
      <c r="M121" s="23">
        <f t="shared" si="6"/>
        <v>321.47180068702573</v>
      </c>
      <c r="N121" s="17">
        <v>27.9</v>
      </c>
      <c r="O121" s="17">
        <v>76.6</v>
      </c>
      <c r="P121" s="17">
        <v>80.9</v>
      </c>
      <c r="Q121" s="24">
        <v>3.049</v>
      </c>
      <c r="R121" s="44">
        <v>274.466</v>
      </c>
      <c r="S121" s="44">
        <f t="shared" si="10"/>
        <v>278.5825</v>
      </c>
      <c r="T121" s="26">
        <v>15.17</v>
      </c>
      <c r="U121" s="23">
        <v>321.47180068702573</v>
      </c>
    </row>
    <row r="122" spans="1:21" ht="12.75">
      <c r="A122" s="1">
        <v>36360</v>
      </c>
      <c r="B122" s="14">
        <v>200</v>
      </c>
      <c r="C122" s="2">
        <v>0.0415509269</v>
      </c>
      <c r="D122" s="15">
        <v>0.0415509269</v>
      </c>
      <c r="E122" s="3">
        <v>1128</v>
      </c>
      <c r="F122" s="16">
        <v>0</v>
      </c>
      <c r="G122" s="18">
        <v>1021</v>
      </c>
      <c r="H122" s="19">
        <f t="shared" si="7"/>
        <v>977</v>
      </c>
      <c r="I122" s="17">
        <v>977</v>
      </c>
      <c r="J122" s="19">
        <f t="shared" si="8"/>
        <v>302.5263466221356</v>
      </c>
      <c r="K122" s="19">
        <f t="shared" si="9"/>
        <v>318.01018662213556</v>
      </c>
      <c r="L122" s="19">
        <f t="shared" si="5"/>
        <v>338.5269516221356</v>
      </c>
      <c r="M122" s="23">
        <f t="shared" si="6"/>
        <v>328.26856912213555</v>
      </c>
      <c r="N122" s="17">
        <v>27.9</v>
      </c>
      <c r="O122" s="17">
        <v>77.4</v>
      </c>
      <c r="P122" s="17">
        <v>80.4</v>
      </c>
      <c r="Q122" s="24">
        <v>2.96</v>
      </c>
      <c r="R122" s="44">
        <v>274.224</v>
      </c>
      <c r="S122" s="44">
        <f t="shared" si="10"/>
        <v>281.83666666666664</v>
      </c>
      <c r="T122" s="26">
        <v>15.181</v>
      </c>
      <c r="U122" s="23">
        <v>328.26856912213555</v>
      </c>
    </row>
    <row r="123" spans="1:21" ht="12.75">
      <c r="A123" s="1">
        <v>36360</v>
      </c>
      <c r="B123" s="14">
        <v>200</v>
      </c>
      <c r="C123" s="2">
        <v>0.0416666679</v>
      </c>
      <c r="D123" s="15">
        <v>0.0416666679</v>
      </c>
      <c r="E123" s="3">
        <v>1138</v>
      </c>
      <c r="F123" s="16">
        <v>0</v>
      </c>
      <c r="G123" s="18">
        <v>1022</v>
      </c>
      <c r="H123" s="19">
        <f t="shared" si="7"/>
        <v>978</v>
      </c>
      <c r="I123" s="17">
        <v>978</v>
      </c>
      <c r="J123" s="19">
        <f t="shared" si="8"/>
        <v>294.03125496359917</v>
      </c>
      <c r="K123" s="19">
        <f t="shared" si="9"/>
        <v>309.51509496359915</v>
      </c>
      <c r="L123" s="19">
        <f t="shared" si="5"/>
        <v>330.0318599635992</v>
      </c>
      <c r="M123" s="23">
        <f t="shared" si="6"/>
        <v>319.7734774635992</v>
      </c>
      <c r="N123" s="17">
        <v>28</v>
      </c>
      <c r="O123" s="17">
        <v>77.1</v>
      </c>
      <c r="P123" s="17">
        <v>78.2</v>
      </c>
      <c r="Q123" s="24">
        <v>3.061</v>
      </c>
      <c r="R123" s="44">
        <v>295.007</v>
      </c>
      <c r="S123" s="44">
        <f t="shared" si="10"/>
        <v>288.599</v>
      </c>
      <c r="T123" s="26">
        <v>15.138</v>
      </c>
      <c r="U123" s="23">
        <v>319.7734774635992</v>
      </c>
    </row>
    <row r="124" spans="1:21" ht="12.75">
      <c r="A124" s="1">
        <v>36360</v>
      </c>
      <c r="B124" s="14">
        <v>200</v>
      </c>
      <c r="C124" s="2">
        <v>0.041782409</v>
      </c>
      <c r="D124" s="15">
        <v>0.041782409</v>
      </c>
      <c r="E124" s="3">
        <v>1148</v>
      </c>
      <c r="F124" s="16">
        <v>0</v>
      </c>
      <c r="G124" s="18">
        <v>1022.8</v>
      </c>
      <c r="H124" s="19">
        <f t="shared" si="7"/>
        <v>978.8</v>
      </c>
      <c r="I124" s="17">
        <v>978.8</v>
      </c>
      <c r="J124" s="19">
        <f t="shared" si="8"/>
        <v>287.24143334900543</v>
      </c>
      <c r="K124" s="19">
        <f t="shared" si="9"/>
        <v>302.7252733490054</v>
      </c>
      <c r="L124" s="19">
        <f t="shared" si="5"/>
        <v>323.24203834900544</v>
      </c>
      <c r="M124" s="23">
        <f t="shared" si="6"/>
        <v>312.98365584900546</v>
      </c>
      <c r="N124" s="17">
        <v>28.2</v>
      </c>
      <c r="O124" s="17">
        <v>76.5</v>
      </c>
      <c r="P124" s="17">
        <v>78.8</v>
      </c>
      <c r="Q124" s="24">
        <v>3.119</v>
      </c>
      <c r="R124" s="44">
        <v>294.765</v>
      </c>
      <c r="S124" s="44">
        <f t="shared" si="10"/>
        <v>291.86133333333333</v>
      </c>
      <c r="T124" s="26">
        <v>15.193</v>
      </c>
      <c r="U124" s="23">
        <v>312.98365584900546</v>
      </c>
    </row>
    <row r="125" spans="1:21" ht="12.75">
      <c r="A125" s="1">
        <v>36360</v>
      </c>
      <c r="B125" s="14">
        <v>200</v>
      </c>
      <c r="C125" s="2">
        <v>0.04189815</v>
      </c>
      <c r="D125" s="15">
        <v>0.04189815</v>
      </c>
      <c r="E125" s="3">
        <v>1158</v>
      </c>
      <c r="F125" s="16">
        <v>0</v>
      </c>
      <c r="G125" s="18">
        <v>1023.2</v>
      </c>
      <c r="H125" s="19">
        <f t="shared" si="7"/>
        <v>979.2</v>
      </c>
      <c r="I125" s="17">
        <v>979.2</v>
      </c>
      <c r="J125" s="19">
        <f t="shared" si="8"/>
        <v>283.8486033234597</v>
      </c>
      <c r="K125" s="19">
        <f t="shared" si="9"/>
        <v>299.3324433234597</v>
      </c>
      <c r="L125" s="19">
        <f t="shared" si="5"/>
        <v>319.8492083234597</v>
      </c>
      <c r="M125" s="23">
        <f t="shared" si="6"/>
        <v>309.5908258234597</v>
      </c>
      <c r="N125" s="17">
        <v>28.1</v>
      </c>
      <c r="O125" s="17">
        <v>77.1</v>
      </c>
      <c r="P125" s="17">
        <v>79.5</v>
      </c>
      <c r="Q125" s="24">
        <v>2.911</v>
      </c>
      <c r="R125" s="44">
        <v>252.499</v>
      </c>
      <c r="S125" s="44">
        <f t="shared" si="10"/>
        <v>288.1155</v>
      </c>
      <c r="T125" s="26">
        <v>15.173</v>
      </c>
      <c r="U125" s="23">
        <v>309.5908258234597</v>
      </c>
    </row>
    <row r="126" spans="1:21" ht="12.75">
      <c r="A126" s="1">
        <v>36360</v>
      </c>
      <c r="B126" s="14">
        <v>200</v>
      </c>
      <c r="C126" s="2">
        <v>0.0420138873</v>
      </c>
      <c r="D126" s="15">
        <v>0.0420138873</v>
      </c>
      <c r="E126" s="3">
        <v>1168</v>
      </c>
      <c r="F126" s="16">
        <v>0</v>
      </c>
      <c r="G126" s="18">
        <v>1023</v>
      </c>
      <c r="H126" s="19">
        <f t="shared" si="7"/>
        <v>979</v>
      </c>
      <c r="I126" s="17">
        <v>979</v>
      </c>
      <c r="J126" s="19">
        <f t="shared" si="8"/>
        <v>285.5448450558415</v>
      </c>
      <c r="K126" s="19">
        <f t="shared" si="9"/>
        <v>301.0286850558415</v>
      </c>
      <c r="L126" s="19">
        <f t="shared" si="5"/>
        <v>321.5454500558415</v>
      </c>
      <c r="M126" s="23">
        <f t="shared" si="6"/>
        <v>311.28706755584153</v>
      </c>
      <c r="N126" s="17">
        <v>28.1</v>
      </c>
      <c r="O126" s="17">
        <v>77.5</v>
      </c>
      <c r="P126" s="17">
        <v>78.4</v>
      </c>
      <c r="Q126" s="24">
        <v>3.24</v>
      </c>
      <c r="R126" s="44">
        <v>315.258</v>
      </c>
      <c r="S126" s="44">
        <f t="shared" si="10"/>
        <v>284.36983333333336</v>
      </c>
      <c r="T126" s="26">
        <v>15.128</v>
      </c>
      <c r="U126" s="23">
        <v>311.28706755584153</v>
      </c>
    </row>
    <row r="127" spans="1:21" ht="12.75">
      <c r="A127" s="1">
        <v>36360</v>
      </c>
      <c r="B127" s="14">
        <v>200</v>
      </c>
      <c r="C127" s="2">
        <v>0.0421296284</v>
      </c>
      <c r="D127" s="15">
        <v>0.0421296284</v>
      </c>
      <c r="E127" s="3">
        <v>1178</v>
      </c>
      <c r="F127" s="16">
        <v>0</v>
      </c>
      <c r="G127" s="18">
        <v>1023.6</v>
      </c>
      <c r="H127" s="19">
        <f t="shared" si="7"/>
        <v>979.6</v>
      </c>
      <c r="I127" s="17">
        <v>979.6</v>
      </c>
      <c r="J127" s="19">
        <f t="shared" si="8"/>
        <v>280.4571589749091</v>
      </c>
      <c r="K127" s="19">
        <f t="shared" si="9"/>
        <v>295.94099897490906</v>
      </c>
      <c r="L127" s="19">
        <f t="shared" si="5"/>
        <v>316.4577639749091</v>
      </c>
      <c r="M127" s="23">
        <f t="shared" si="6"/>
        <v>306.19938147490905</v>
      </c>
      <c r="N127" s="17">
        <v>28.1</v>
      </c>
      <c r="O127" s="17">
        <v>76.9</v>
      </c>
      <c r="P127" s="17">
        <v>75.4</v>
      </c>
      <c r="Q127" s="24">
        <v>3.209</v>
      </c>
      <c r="R127" s="44">
        <v>315.04</v>
      </c>
      <c r="S127" s="44">
        <f t="shared" si="10"/>
        <v>291.13216666666665</v>
      </c>
      <c r="T127" s="26">
        <v>15.197</v>
      </c>
      <c r="U127" s="23">
        <v>306.19938147490905</v>
      </c>
    </row>
    <row r="128" spans="1:21" ht="12.75">
      <c r="A128" s="1">
        <v>36360</v>
      </c>
      <c r="B128" s="14">
        <v>200</v>
      </c>
      <c r="C128" s="2">
        <v>0.0422453694</v>
      </c>
      <c r="D128" s="15">
        <v>0.0422453694</v>
      </c>
      <c r="E128" s="3">
        <v>1188</v>
      </c>
      <c r="F128" s="16">
        <v>0</v>
      </c>
      <c r="G128" s="18">
        <v>1023.4</v>
      </c>
      <c r="H128" s="19">
        <f t="shared" si="7"/>
        <v>979.4</v>
      </c>
      <c r="I128" s="17">
        <v>979.4</v>
      </c>
      <c r="J128" s="19">
        <f t="shared" si="8"/>
        <v>282.1527080103053</v>
      </c>
      <c r="K128" s="19">
        <f t="shared" si="9"/>
        <v>297.63654801030526</v>
      </c>
      <c r="L128" s="19">
        <f t="shared" si="5"/>
        <v>318.1533130103053</v>
      </c>
      <c r="M128" s="23">
        <f t="shared" si="6"/>
        <v>307.89493051030524</v>
      </c>
      <c r="N128" s="17">
        <v>28.1</v>
      </c>
      <c r="O128" s="17">
        <v>77.3</v>
      </c>
      <c r="P128" s="17">
        <v>75.9</v>
      </c>
      <c r="Q128" s="24">
        <v>3.281</v>
      </c>
      <c r="R128" s="44">
        <v>335.798</v>
      </c>
      <c r="S128" s="44">
        <f t="shared" si="10"/>
        <v>301.3945</v>
      </c>
      <c r="T128" s="26">
        <v>15.208</v>
      </c>
      <c r="U128" s="23">
        <v>307.89493051030524</v>
      </c>
    </row>
    <row r="129" spans="1:21" ht="12.75">
      <c r="A129" s="1">
        <v>36360</v>
      </c>
      <c r="B129" s="14">
        <v>200</v>
      </c>
      <c r="C129" s="2">
        <v>0.0423611104</v>
      </c>
      <c r="D129" s="15">
        <v>0.0423611104</v>
      </c>
      <c r="E129" s="3">
        <v>1198</v>
      </c>
      <c r="F129" s="16">
        <v>0</v>
      </c>
      <c r="G129" s="18">
        <v>1023.2</v>
      </c>
      <c r="H129" s="19">
        <f t="shared" si="7"/>
        <v>979.2</v>
      </c>
      <c r="I129" s="17">
        <v>979.2</v>
      </c>
      <c r="J129" s="19">
        <f t="shared" si="8"/>
        <v>283.8486033234597</v>
      </c>
      <c r="K129" s="19">
        <f t="shared" si="9"/>
        <v>299.3324433234597</v>
      </c>
      <c r="L129" s="19">
        <f t="shared" si="5"/>
        <v>319.8492083234597</v>
      </c>
      <c r="M129" s="23">
        <f t="shared" si="6"/>
        <v>309.5908258234597</v>
      </c>
      <c r="N129" s="17">
        <v>28.2</v>
      </c>
      <c r="O129" s="17">
        <v>76.1</v>
      </c>
      <c r="P129" s="17">
        <v>75.4</v>
      </c>
      <c r="Q129" s="24">
        <v>3.08</v>
      </c>
      <c r="R129" s="44">
        <v>293.533</v>
      </c>
      <c r="S129" s="44">
        <f t="shared" si="10"/>
        <v>301.14883333333336</v>
      </c>
      <c r="T129" s="26">
        <v>15.173</v>
      </c>
      <c r="U129" s="23">
        <v>309.5908258234597</v>
      </c>
    </row>
    <row r="130" spans="1:21" ht="12.75">
      <c r="A130" s="1">
        <v>36360</v>
      </c>
      <c r="B130" s="14">
        <v>200</v>
      </c>
      <c r="C130" s="2">
        <v>0.0424768515</v>
      </c>
      <c r="D130" s="15">
        <v>0.0424768515</v>
      </c>
      <c r="E130" s="3">
        <v>1208</v>
      </c>
      <c r="F130" s="16">
        <v>0</v>
      </c>
      <c r="G130" s="18">
        <v>1022.8</v>
      </c>
      <c r="H130" s="19">
        <f t="shared" si="7"/>
        <v>978.8</v>
      </c>
      <c r="I130" s="17">
        <v>978.8</v>
      </c>
      <c r="J130" s="19">
        <f t="shared" si="8"/>
        <v>287.24143334900543</v>
      </c>
      <c r="K130" s="19">
        <f t="shared" si="9"/>
        <v>302.7252733490054</v>
      </c>
      <c r="L130" s="19">
        <f t="shared" si="5"/>
        <v>323.24203834900544</v>
      </c>
      <c r="M130" s="23">
        <f t="shared" si="6"/>
        <v>312.98365584900546</v>
      </c>
      <c r="N130" s="17">
        <v>28</v>
      </c>
      <c r="O130" s="17">
        <v>76.5</v>
      </c>
      <c r="P130" s="17">
        <v>77.3</v>
      </c>
      <c r="Q130" s="24">
        <v>3.325</v>
      </c>
      <c r="R130" s="44">
        <v>335.291</v>
      </c>
      <c r="S130" s="44">
        <f t="shared" si="10"/>
        <v>307.90316666666666</v>
      </c>
      <c r="T130" s="26">
        <v>15.096</v>
      </c>
      <c r="U130" s="23">
        <v>312.98365584900546</v>
      </c>
    </row>
    <row r="131" spans="1:21" ht="12.75">
      <c r="A131" s="1">
        <v>36360</v>
      </c>
      <c r="B131" s="14">
        <v>200</v>
      </c>
      <c r="C131" s="2">
        <v>0.0425925925</v>
      </c>
      <c r="D131" s="15">
        <v>0.0425925925</v>
      </c>
      <c r="E131" s="3">
        <v>1218</v>
      </c>
      <c r="F131" s="16">
        <v>0</v>
      </c>
      <c r="G131" s="18">
        <v>1022.1</v>
      </c>
      <c r="H131" s="19">
        <f t="shared" si="7"/>
        <v>978.1</v>
      </c>
      <c r="I131" s="17">
        <v>978.1</v>
      </c>
      <c r="J131" s="19">
        <f t="shared" si="8"/>
        <v>293.1822235869572</v>
      </c>
      <c r="K131" s="19">
        <f t="shared" si="9"/>
        <v>308.6660635869572</v>
      </c>
      <c r="L131" s="19">
        <f t="shared" si="5"/>
        <v>329.1828285869572</v>
      </c>
      <c r="M131" s="23">
        <f t="shared" si="6"/>
        <v>318.92444608695723</v>
      </c>
      <c r="N131" s="17">
        <v>27.9</v>
      </c>
      <c r="O131" s="17">
        <v>77.5</v>
      </c>
      <c r="P131" s="17">
        <v>78.9</v>
      </c>
      <c r="Q131" s="24">
        <v>3.089</v>
      </c>
      <c r="R131" s="44">
        <v>293.073</v>
      </c>
      <c r="S131" s="44">
        <f t="shared" si="10"/>
        <v>314.6655</v>
      </c>
      <c r="T131" s="26">
        <v>15.181</v>
      </c>
      <c r="U131" s="23">
        <v>318.92444608695723</v>
      </c>
    </row>
    <row r="132" spans="1:21" ht="12.75">
      <c r="A132" s="1">
        <v>36360</v>
      </c>
      <c r="B132" s="14">
        <v>200</v>
      </c>
      <c r="C132" s="2">
        <v>0.0427083336</v>
      </c>
      <c r="D132" s="15">
        <v>0.0427083336</v>
      </c>
      <c r="E132" s="3">
        <v>1228</v>
      </c>
      <c r="F132" s="16">
        <v>0</v>
      </c>
      <c r="G132" s="18">
        <v>1022.6</v>
      </c>
      <c r="H132" s="19">
        <f t="shared" si="7"/>
        <v>978.6</v>
      </c>
      <c r="I132" s="17">
        <v>978.6</v>
      </c>
      <c r="J132" s="19">
        <f t="shared" si="8"/>
        <v>288.9383683445896</v>
      </c>
      <c r="K132" s="19">
        <f t="shared" si="9"/>
        <v>304.4222083445896</v>
      </c>
      <c r="L132" s="19">
        <f t="shared" si="5"/>
        <v>324.9389733445896</v>
      </c>
      <c r="M132" s="23">
        <f t="shared" si="6"/>
        <v>314.6805908445896</v>
      </c>
      <c r="N132" s="17">
        <v>28</v>
      </c>
      <c r="O132" s="17">
        <v>76.2</v>
      </c>
      <c r="P132" s="17">
        <v>77.8</v>
      </c>
      <c r="Q132" s="24">
        <v>3.386</v>
      </c>
      <c r="R132" s="44">
        <v>355.832</v>
      </c>
      <c r="S132" s="44">
        <f t="shared" si="10"/>
        <v>321.42783333333335</v>
      </c>
      <c r="T132" s="26">
        <v>15.174</v>
      </c>
      <c r="U132" s="23">
        <v>314.6805908445896</v>
      </c>
    </row>
    <row r="133" spans="1:21" ht="12.75">
      <c r="A133" s="1">
        <v>36360</v>
      </c>
      <c r="B133" s="14">
        <v>200</v>
      </c>
      <c r="C133" s="2">
        <v>0.0428240746</v>
      </c>
      <c r="D133" s="15">
        <v>0.0428240746</v>
      </c>
      <c r="E133" s="3">
        <v>1238</v>
      </c>
      <c r="F133" s="16">
        <v>0</v>
      </c>
      <c r="G133" s="18">
        <v>1021.8</v>
      </c>
      <c r="H133" s="19">
        <f t="shared" si="7"/>
        <v>977.8</v>
      </c>
      <c r="I133" s="17">
        <v>977.8</v>
      </c>
      <c r="J133" s="19">
        <f t="shared" si="8"/>
        <v>295.72957818702577</v>
      </c>
      <c r="K133" s="19">
        <f t="shared" si="9"/>
        <v>311.21341818702575</v>
      </c>
      <c r="L133" s="19">
        <f t="shared" si="5"/>
        <v>331.7301831870258</v>
      </c>
      <c r="M133" s="23">
        <f t="shared" si="6"/>
        <v>321.47180068702573</v>
      </c>
      <c r="N133" s="17">
        <v>27.8</v>
      </c>
      <c r="O133" s="17">
        <v>76.9</v>
      </c>
      <c r="P133" s="17">
        <v>77.8</v>
      </c>
      <c r="Q133" s="24">
        <v>3.209</v>
      </c>
      <c r="R133" s="44">
        <v>313.566</v>
      </c>
      <c r="S133" s="44">
        <f t="shared" si="10"/>
        <v>321.18216666666666</v>
      </c>
      <c r="T133" s="26">
        <v>15.209</v>
      </c>
      <c r="U133" s="23">
        <v>321.47180068702573</v>
      </c>
    </row>
    <row r="134" spans="1:21" ht="12.75">
      <c r="A134" s="1">
        <v>36360</v>
      </c>
      <c r="B134" s="14">
        <v>200</v>
      </c>
      <c r="C134" s="2">
        <v>0.0429398157</v>
      </c>
      <c r="D134" s="15">
        <v>0.0429398157</v>
      </c>
      <c r="E134" s="3">
        <v>1248</v>
      </c>
      <c r="F134" s="16">
        <v>0</v>
      </c>
      <c r="G134" s="18">
        <v>1022.4</v>
      </c>
      <c r="H134" s="19">
        <f t="shared" si="7"/>
        <v>978.4</v>
      </c>
      <c r="I134" s="17">
        <v>978.4</v>
      </c>
      <c r="J134" s="19">
        <f t="shared" si="8"/>
        <v>290.63565018432615</v>
      </c>
      <c r="K134" s="19">
        <f t="shared" si="9"/>
        <v>306.11949018432614</v>
      </c>
      <c r="L134" s="19">
        <f t="shared" si="5"/>
        <v>326.63625518432616</v>
      </c>
      <c r="M134" s="23">
        <f t="shared" si="6"/>
        <v>316.3778726843261</v>
      </c>
      <c r="N134" s="17">
        <v>28</v>
      </c>
      <c r="O134" s="17">
        <v>76</v>
      </c>
      <c r="P134" s="17">
        <v>80.7</v>
      </c>
      <c r="Q134" s="24">
        <v>2.969</v>
      </c>
      <c r="R134" s="44">
        <v>271.324</v>
      </c>
      <c r="S134" s="44">
        <f t="shared" si="10"/>
        <v>310.4365</v>
      </c>
      <c r="T134" s="26">
        <v>15.18</v>
      </c>
      <c r="U134" s="23">
        <v>316.3778726843261</v>
      </c>
    </row>
    <row r="135" spans="1:21" ht="12.75">
      <c r="A135" s="1">
        <v>36360</v>
      </c>
      <c r="B135" s="14">
        <v>200</v>
      </c>
      <c r="C135" s="2">
        <v>0.0430555567</v>
      </c>
      <c r="D135" s="15">
        <v>0.0430555567</v>
      </c>
      <c r="E135" s="3">
        <v>1258</v>
      </c>
      <c r="F135" s="16">
        <v>0</v>
      </c>
      <c r="G135" s="18">
        <v>1021.4</v>
      </c>
      <c r="H135" s="19">
        <f t="shared" si="7"/>
        <v>977.4</v>
      </c>
      <c r="I135" s="17">
        <v>977.4</v>
      </c>
      <c r="J135" s="19">
        <f t="shared" si="8"/>
        <v>299.1272670118422</v>
      </c>
      <c r="K135" s="19">
        <f t="shared" si="9"/>
        <v>314.6111070118422</v>
      </c>
      <c r="L135" s="19">
        <f t="shared" si="5"/>
        <v>335.1278720118422</v>
      </c>
      <c r="M135" s="23">
        <f t="shared" si="6"/>
        <v>324.8694895118422</v>
      </c>
      <c r="N135" s="17">
        <v>28.1</v>
      </c>
      <c r="O135" s="17">
        <v>74.6</v>
      </c>
      <c r="P135" s="17">
        <v>82.2</v>
      </c>
      <c r="Q135" s="24">
        <v>3.22</v>
      </c>
      <c r="R135" s="44">
        <v>313.107</v>
      </c>
      <c r="S135" s="44">
        <f t="shared" si="10"/>
        <v>313.6988333333333</v>
      </c>
      <c r="T135" s="26">
        <v>15.224</v>
      </c>
      <c r="U135" s="23">
        <v>324.8694895118422</v>
      </c>
    </row>
    <row r="136" spans="1:21" ht="12.75">
      <c r="A136" s="1">
        <v>36360</v>
      </c>
      <c r="B136" s="14">
        <v>200</v>
      </c>
      <c r="C136" s="2">
        <v>0.0431712978</v>
      </c>
      <c r="D136" s="15">
        <v>0.0431712978</v>
      </c>
      <c r="E136" s="3">
        <v>1268</v>
      </c>
      <c r="F136" s="16">
        <v>1</v>
      </c>
      <c r="G136" s="18">
        <v>1020.9</v>
      </c>
      <c r="H136" s="19">
        <f t="shared" si="7"/>
        <v>976.9</v>
      </c>
      <c r="I136" s="17">
        <v>976.9</v>
      </c>
      <c r="J136" s="19">
        <f t="shared" si="8"/>
        <v>303.3763339683908</v>
      </c>
      <c r="K136" s="19">
        <f t="shared" si="9"/>
        <v>318.86017396839077</v>
      </c>
      <c r="L136" s="19">
        <f t="shared" si="5"/>
        <v>339.3769389683908</v>
      </c>
      <c r="M136" s="23">
        <f t="shared" si="6"/>
        <v>329.1185564683908</v>
      </c>
      <c r="N136" s="17">
        <v>27.9</v>
      </c>
      <c r="O136" s="17">
        <v>75.9</v>
      </c>
      <c r="P136" s="17">
        <v>85.9</v>
      </c>
      <c r="Q136" s="24">
        <v>3.386</v>
      </c>
      <c r="R136" s="44">
        <v>354.865</v>
      </c>
      <c r="S136" s="44">
        <f t="shared" si="10"/>
        <v>316.96116666666666</v>
      </c>
      <c r="T136" s="26">
        <v>15.287</v>
      </c>
      <c r="U136" s="23">
        <v>329.1185564683908</v>
      </c>
    </row>
    <row r="137" spans="1:21" ht="12.75">
      <c r="A137" s="1">
        <v>36360</v>
      </c>
      <c r="B137" s="14">
        <v>200</v>
      </c>
      <c r="C137" s="2">
        <v>0.0432870388</v>
      </c>
      <c r="D137" s="15">
        <v>0.0432870388</v>
      </c>
      <c r="E137" s="3">
        <v>1278</v>
      </c>
      <c r="F137" s="16">
        <v>0</v>
      </c>
      <c r="G137" s="18">
        <v>1020.7</v>
      </c>
      <c r="H137" s="19">
        <f t="shared" si="7"/>
        <v>976.7</v>
      </c>
      <c r="I137" s="17">
        <v>976.7</v>
      </c>
      <c r="J137" s="19">
        <f t="shared" si="8"/>
        <v>305.0765697179831</v>
      </c>
      <c r="K137" s="19">
        <f t="shared" si="9"/>
        <v>320.5604097179831</v>
      </c>
      <c r="L137" s="19">
        <f aca="true" t="shared" si="11" ref="L137:L200">(J137+36.000605)</f>
        <v>341.0771747179831</v>
      </c>
      <c r="M137" s="23">
        <f aca="true" t="shared" si="12" ref="M137:M200">AVERAGE(K137:L137)</f>
        <v>330.81879221798306</v>
      </c>
      <c r="N137" s="17">
        <v>27.9</v>
      </c>
      <c r="O137" s="17">
        <v>76.3</v>
      </c>
      <c r="P137" s="17">
        <v>84.3</v>
      </c>
      <c r="Q137" s="24">
        <v>3.279</v>
      </c>
      <c r="R137" s="44">
        <v>333.599</v>
      </c>
      <c r="S137" s="44">
        <f t="shared" si="10"/>
        <v>323.71549999999996</v>
      </c>
      <c r="T137" s="26">
        <v>15.203</v>
      </c>
      <c r="U137" s="23">
        <v>330.81879221798306</v>
      </c>
    </row>
    <row r="138" spans="1:21" ht="12.75">
      <c r="A138" s="1">
        <v>36360</v>
      </c>
      <c r="B138" s="14">
        <v>200</v>
      </c>
      <c r="C138" s="2">
        <v>0.0434027761</v>
      </c>
      <c r="D138" s="15">
        <v>0.0434027761</v>
      </c>
      <c r="E138" s="3">
        <v>1288</v>
      </c>
      <c r="F138" s="16">
        <v>0</v>
      </c>
      <c r="G138" s="18">
        <v>1021.5</v>
      </c>
      <c r="H138" s="19">
        <f aca="true" t="shared" si="13" ref="H138:H201">(G138-44)</f>
        <v>977.5</v>
      </c>
      <c r="I138" s="17">
        <v>977.5</v>
      </c>
      <c r="J138" s="19">
        <f aca="true" t="shared" si="14" ref="J138:J201">(8303.951372*LN(1013.25/H138))</f>
        <v>298.2777144639633</v>
      </c>
      <c r="K138" s="19">
        <f aca="true" t="shared" si="15" ref="K138:K201">(15.48384+J138)</f>
        <v>313.7615544639633</v>
      </c>
      <c r="L138" s="19">
        <f t="shared" si="11"/>
        <v>334.2783194639633</v>
      </c>
      <c r="M138" s="23">
        <f t="shared" si="12"/>
        <v>324.01993696396335</v>
      </c>
      <c r="N138" s="17">
        <v>27.9</v>
      </c>
      <c r="O138" s="17">
        <v>77.2</v>
      </c>
      <c r="P138" s="17">
        <v>81.9</v>
      </c>
      <c r="Q138" s="24">
        <v>3.396</v>
      </c>
      <c r="R138" s="44">
        <v>354.357</v>
      </c>
      <c r="S138" s="44">
        <f t="shared" si="10"/>
        <v>323.4696666666667</v>
      </c>
      <c r="T138" s="26">
        <v>15.21</v>
      </c>
      <c r="U138" s="23">
        <v>324.01993696396335</v>
      </c>
    </row>
    <row r="139" spans="1:21" ht="12.75">
      <c r="A139" s="1">
        <v>36360</v>
      </c>
      <c r="B139" s="14">
        <v>200</v>
      </c>
      <c r="C139" s="2">
        <v>0.0435185172</v>
      </c>
      <c r="D139" s="15">
        <v>0.0435185172</v>
      </c>
      <c r="E139" s="3">
        <v>1298</v>
      </c>
      <c r="F139" s="16">
        <v>0</v>
      </c>
      <c r="G139" s="18">
        <v>1022.5</v>
      </c>
      <c r="H139" s="19">
        <f t="shared" si="13"/>
        <v>978.5</v>
      </c>
      <c r="I139" s="17">
        <v>978.5</v>
      </c>
      <c r="J139" s="19">
        <f t="shared" si="14"/>
        <v>289.7869659000789</v>
      </c>
      <c r="K139" s="19">
        <f t="shared" si="15"/>
        <v>305.27080590007887</v>
      </c>
      <c r="L139" s="19">
        <f t="shared" si="11"/>
        <v>325.7875709000789</v>
      </c>
      <c r="M139" s="23">
        <f t="shared" si="12"/>
        <v>315.52918840007885</v>
      </c>
      <c r="N139" s="17">
        <v>28.1</v>
      </c>
      <c r="O139" s="17">
        <v>77.2</v>
      </c>
      <c r="P139" s="17">
        <v>78.2</v>
      </c>
      <c r="Q139" s="24">
        <v>3.364</v>
      </c>
      <c r="R139" s="44">
        <v>354.14</v>
      </c>
      <c r="S139" s="44">
        <f t="shared" si="10"/>
        <v>330.23199999999997</v>
      </c>
      <c r="T139" s="26">
        <v>15.133</v>
      </c>
      <c r="U139" s="23">
        <v>315.52918840007885</v>
      </c>
    </row>
    <row r="140" spans="1:21" ht="12.75">
      <c r="A140" s="1">
        <v>36360</v>
      </c>
      <c r="B140" s="14">
        <v>200</v>
      </c>
      <c r="C140" s="2">
        <v>0.0436342582</v>
      </c>
      <c r="D140" s="15">
        <v>0.0436342582</v>
      </c>
      <c r="E140" s="3">
        <v>1308</v>
      </c>
      <c r="F140" s="16">
        <v>0</v>
      </c>
      <c r="G140" s="18">
        <v>1022.8</v>
      </c>
      <c r="H140" s="19">
        <f t="shared" si="13"/>
        <v>978.8</v>
      </c>
      <c r="I140" s="17">
        <v>978.8</v>
      </c>
      <c r="J140" s="19">
        <f t="shared" si="14"/>
        <v>287.24143334900543</v>
      </c>
      <c r="K140" s="19">
        <f t="shared" si="15"/>
        <v>302.7252733490054</v>
      </c>
      <c r="L140" s="19">
        <f t="shared" si="11"/>
        <v>323.24203834900544</v>
      </c>
      <c r="M140" s="23">
        <f t="shared" si="12"/>
        <v>312.98365584900546</v>
      </c>
      <c r="N140" s="17">
        <v>28.2</v>
      </c>
      <c r="O140" s="17">
        <v>76.8</v>
      </c>
      <c r="P140" s="17">
        <v>78.3</v>
      </c>
      <c r="Q140" s="24">
        <v>3.279</v>
      </c>
      <c r="R140" s="44">
        <v>332.898</v>
      </c>
      <c r="S140" s="44">
        <f t="shared" si="10"/>
        <v>340.4943333333333</v>
      </c>
      <c r="T140" s="26">
        <v>15.22</v>
      </c>
      <c r="U140" s="23">
        <v>312.98365584900546</v>
      </c>
    </row>
    <row r="141" spans="1:21" ht="12.75">
      <c r="A141" s="1">
        <v>36360</v>
      </c>
      <c r="B141" s="14">
        <v>200</v>
      </c>
      <c r="C141" s="2">
        <v>0.0437499993</v>
      </c>
      <c r="D141" s="15">
        <v>0.0437499993</v>
      </c>
      <c r="E141" s="3">
        <v>1318</v>
      </c>
      <c r="F141" s="16">
        <v>0</v>
      </c>
      <c r="G141" s="18">
        <v>1023.3</v>
      </c>
      <c r="H141" s="19">
        <f t="shared" si="13"/>
        <v>979.3</v>
      </c>
      <c r="I141" s="17">
        <v>979.3</v>
      </c>
      <c r="J141" s="19">
        <f t="shared" si="14"/>
        <v>283.00061237332426</v>
      </c>
      <c r="K141" s="19">
        <f t="shared" si="15"/>
        <v>298.48445237332425</v>
      </c>
      <c r="L141" s="19">
        <f t="shared" si="11"/>
        <v>319.00121737332427</v>
      </c>
      <c r="M141" s="23">
        <f t="shared" si="12"/>
        <v>308.7428348733242</v>
      </c>
      <c r="N141" s="17">
        <v>28.1</v>
      </c>
      <c r="O141" s="17">
        <v>76.7</v>
      </c>
      <c r="P141" s="17">
        <v>77.4</v>
      </c>
      <c r="Q141" s="24">
        <v>3.417</v>
      </c>
      <c r="R141" s="44">
        <v>353.632</v>
      </c>
      <c r="S141" s="44">
        <f t="shared" si="10"/>
        <v>347.2485</v>
      </c>
      <c r="T141" s="26">
        <v>15.223</v>
      </c>
      <c r="U141" s="23">
        <v>308.7428348733242</v>
      </c>
    </row>
    <row r="142" spans="1:21" ht="12.75">
      <c r="A142" s="1">
        <v>36360</v>
      </c>
      <c r="B142" s="14">
        <v>200</v>
      </c>
      <c r="C142" s="2">
        <v>0.0438657403</v>
      </c>
      <c r="D142" s="15">
        <v>0.0438657403</v>
      </c>
      <c r="E142" s="3">
        <v>1328</v>
      </c>
      <c r="F142" s="16">
        <v>0</v>
      </c>
      <c r="G142" s="18">
        <v>1024.1</v>
      </c>
      <c r="H142" s="19">
        <f t="shared" si="13"/>
        <v>980.0999999999999</v>
      </c>
      <c r="I142" s="17">
        <v>980.1</v>
      </c>
      <c r="J142" s="19">
        <f t="shared" si="14"/>
        <v>276.2198004240167</v>
      </c>
      <c r="K142" s="19">
        <f t="shared" si="15"/>
        <v>291.70364042401667</v>
      </c>
      <c r="L142" s="19">
        <f t="shared" si="11"/>
        <v>312.2204054240167</v>
      </c>
      <c r="M142" s="23">
        <f t="shared" si="12"/>
        <v>301.96202292401665</v>
      </c>
      <c r="N142" s="17">
        <v>28.1</v>
      </c>
      <c r="O142" s="17">
        <v>77.8</v>
      </c>
      <c r="P142" s="17">
        <v>78.8</v>
      </c>
      <c r="Q142" s="24">
        <v>3.416</v>
      </c>
      <c r="R142" s="44">
        <v>353.415</v>
      </c>
      <c r="S142" s="44">
        <f t="shared" si="10"/>
        <v>347.00683333333336</v>
      </c>
      <c r="T142" s="26">
        <v>15.222</v>
      </c>
      <c r="U142" s="23">
        <v>301.96202292401665</v>
      </c>
    </row>
    <row r="143" spans="1:21" ht="12.75">
      <c r="A143" s="1">
        <v>36360</v>
      </c>
      <c r="B143" s="14">
        <v>200</v>
      </c>
      <c r="C143" s="2">
        <v>0.0439814813</v>
      </c>
      <c r="D143" s="15">
        <v>0.0439814813</v>
      </c>
      <c r="E143" s="3">
        <v>1338</v>
      </c>
      <c r="F143" s="16">
        <v>0</v>
      </c>
      <c r="G143" s="18">
        <v>1026.2</v>
      </c>
      <c r="H143" s="19">
        <f t="shared" si="13"/>
        <v>982.2</v>
      </c>
      <c r="I143" s="17">
        <v>982.2</v>
      </c>
      <c r="J143" s="19">
        <f t="shared" si="14"/>
        <v>258.44646858037333</v>
      </c>
      <c r="K143" s="19">
        <f t="shared" si="15"/>
        <v>273.9303085803733</v>
      </c>
      <c r="L143" s="19">
        <f t="shared" si="11"/>
        <v>294.44707358037334</v>
      </c>
      <c r="M143" s="23">
        <f t="shared" si="12"/>
        <v>284.18869108037336</v>
      </c>
      <c r="N143" s="17">
        <v>28.2</v>
      </c>
      <c r="O143" s="17">
        <v>77.2</v>
      </c>
      <c r="P143" s="17">
        <v>75.9</v>
      </c>
      <c r="Q143" s="24">
        <v>2.89</v>
      </c>
      <c r="R143" s="44">
        <v>248.173</v>
      </c>
      <c r="S143" s="44">
        <f t="shared" si="10"/>
        <v>332.76916666666665</v>
      </c>
      <c r="T143" s="26">
        <v>15.174</v>
      </c>
      <c r="U143" s="23">
        <v>284.18869108037336</v>
      </c>
    </row>
    <row r="144" spans="1:21" ht="12.75">
      <c r="A144" s="1">
        <v>36360</v>
      </c>
      <c r="B144" s="14">
        <v>200</v>
      </c>
      <c r="C144" s="2">
        <v>0.0440972224</v>
      </c>
      <c r="D144" s="15">
        <v>0.0440972224</v>
      </c>
      <c r="E144" s="3">
        <v>1348</v>
      </c>
      <c r="F144" s="16">
        <v>0</v>
      </c>
      <c r="G144" s="18">
        <v>1026.5</v>
      </c>
      <c r="H144" s="19">
        <f t="shared" si="13"/>
        <v>982.5</v>
      </c>
      <c r="I144" s="17">
        <v>982.5</v>
      </c>
      <c r="J144" s="19">
        <f t="shared" si="14"/>
        <v>255.9105237226746</v>
      </c>
      <c r="K144" s="19">
        <f t="shared" si="15"/>
        <v>271.3943637226746</v>
      </c>
      <c r="L144" s="19">
        <f t="shared" si="11"/>
        <v>291.9111287226746</v>
      </c>
      <c r="M144" s="23">
        <f t="shared" si="12"/>
        <v>281.65274622267464</v>
      </c>
      <c r="N144" s="17">
        <v>28.3</v>
      </c>
      <c r="O144" s="17">
        <v>76.2</v>
      </c>
      <c r="P144" s="17">
        <v>74.4</v>
      </c>
      <c r="Q144" s="24">
        <v>3.506</v>
      </c>
      <c r="R144" s="44">
        <v>373.907</v>
      </c>
      <c r="S144" s="44">
        <f t="shared" si="10"/>
        <v>336.0275</v>
      </c>
      <c r="T144" s="26">
        <v>15.232</v>
      </c>
      <c r="U144" s="23">
        <v>281.65274622267464</v>
      </c>
    </row>
    <row r="145" spans="1:21" ht="12.75">
      <c r="A145" s="1">
        <v>36360</v>
      </c>
      <c r="B145" s="14">
        <v>200</v>
      </c>
      <c r="C145" s="2">
        <v>0.0442129634</v>
      </c>
      <c r="D145" s="15">
        <v>0.0442129634</v>
      </c>
      <c r="E145" s="3">
        <v>1358</v>
      </c>
      <c r="F145" s="16">
        <v>0</v>
      </c>
      <c r="G145" s="18">
        <v>1028.2</v>
      </c>
      <c r="H145" s="19">
        <f t="shared" si="13"/>
        <v>984.2</v>
      </c>
      <c r="I145" s="17">
        <v>984.2</v>
      </c>
      <c r="J145" s="19">
        <f t="shared" si="14"/>
        <v>241.5547797370305</v>
      </c>
      <c r="K145" s="19">
        <f t="shared" si="15"/>
        <v>257.0386197370305</v>
      </c>
      <c r="L145" s="19">
        <f t="shared" si="11"/>
        <v>277.55538473703047</v>
      </c>
      <c r="M145" s="23">
        <f t="shared" si="12"/>
        <v>267.2970022370305</v>
      </c>
      <c r="N145" s="17">
        <v>28.4</v>
      </c>
      <c r="O145" s="17">
        <v>75.4</v>
      </c>
      <c r="P145" s="17">
        <v>76.9</v>
      </c>
      <c r="Q145" s="24">
        <v>3.297</v>
      </c>
      <c r="R145" s="44">
        <v>331.666</v>
      </c>
      <c r="S145" s="44">
        <f aca="true" t="shared" si="16" ref="S145:S208">AVERAGE(R140:R145)</f>
        <v>332.2818333333333</v>
      </c>
      <c r="T145" s="26">
        <v>15.283</v>
      </c>
      <c r="U145" s="23">
        <v>267.2970022370305</v>
      </c>
    </row>
    <row r="146" spans="1:21" ht="12.75">
      <c r="A146" s="1">
        <v>36360</v>
      </c>
      <c r="B146" s="14">
        <v>200</v>
      </c>
      <c r="C146" s="2">
        <v>0.0443287045</v>
      </c>
      <c r="D146" s="15">
        <v>0.0443287045</v>
      </c>
      <c r="E146" s="3">
        <v>1368</v>
      </c>
      <c r="F146" s="16">
        <v>0</v>
      </c>
      <c r="G146" s="18">
        <v>1030.3</v>
      </c>
      <c r="H146" s="19">
        <f t="shared" si="13"/>
        <v>986.3</v>
      </c>
      <c r="I146" s="17">
        <v>986.3</v>
      </c>
      <c r="J146" s="19">
        <f t="shared" si="14"/>
        <v>223.85540954357913</v>
      </c>
      <c r="K146" s="19">
        <f t="shared" si="15"/>
        <v>239.33924954357911</v>
      </c>
      <c r="L146" s="19">
        <f t="shared" si="11"/>
        <v>259.85601454357914</v>
      </c>
      <c r="M146" s="23">
        <f t="shared" si="12"/>
        <v>249.59763204357913</v>
      </c>
      <c r="N146" s="17">
        <v>28.4</v>
      </c>
      <c r="O146" s="17">
        <v>76.3</v>
      </c>
      <c r="P146" s="17">
        <v>77.9</v>
      </c>
      <c r="Q146" s="24">
        <v>3.029</v>
      </c>
      <c r="R146" s="44">
        <v>268.448</v>
      </c>
      <c r="S146" s="44">
        <f t="shared" si="16"/>
        <v>321.54016666666666</v>
      </c>
      <c r="T146" s="26">
        <v>15.268</v>
      </c>
      <c r="U146" s="23">
        <v>249.59763204357913</v>
      </c>
    </row>
    <row r="147" spans="1:21" ht="12.75">
      <c r="A147" s="1">
        <v>36360</v>
      </c>
      <c r="B147" s="14">
        <v>200</v>
      </c>
      <c r="C147" s="2">
        <v>0.0444444455</v>
      </c>
      <c r="D147" s="15">
        <v>0.0444444455</v>
      </c>
      <c r="E147" s="3">
        <v>1378</v>
      </c>
      <c r="F147" s="16">
        <v>0</v>
      </c>
      <c r="G147" s="18">
        <v>1032.8</v>
      </c>
      <c r="H147" s="19">
        <f t="shared" si="13"/>
        <v>988.8</v>
      </c>
      <c r="I147" s="17">
        <v>988.8</v>
      </c>
      <c r="J147" s="19">
        <f t="shared" si="14"/>
        <v>202.83380100042754</v>
      </c>
      <c r="K147" s="19">
        <f t="shared" si="15"/>
        <v>218.31764100042756</v>
      </c>
      <c r="L147" s="19">
        <f t="shared" si="11"/>
        <v>238.83440600042755</v>
      </c>
      <c r="M147" s="23">
        <f t="shared" si="12"/>
        <v>228.57602350042754</v>
      </c>
      <c r="N147" s="17">
        <v>28.5</v>
      </c>
      <c r="O147" s="17">
        <v>76.6</v>
      </c>
      <c r="P147" s="17">
        <v>73.4</v>
      </c>
      <c r="Q147" s="24">
        <v>3.427</v>
      </c>
      <c r="R147" s="44">
        <v>352.206</v>
      </c>
      <c r="S147" s="44">
        <f t="shared" si="16"/>
        <v>321.3025</v>
      </c>
      <c r="T147" s="26">
        <v>15.221</v>
      </c>
      <c r="U147" s="23">
        <v>228.57602350042754</v>
      </c>
    </row>
    <row r="148" spans="1:21" ht="12.75">
      <c r="A148" s="1">
        <v>36360</v>
      </c>
      <c r="B148" s="14">
        <v>200</v>
      </c>
      <c r="C148" s="2">
        <v>0.0445601866</v>
      </c>
      <c r="D148" s="15">
        <v>0.0445601866</v>
      </c>
      <c r="E148" s="3">
        <v>1388</v>
      </c>
      <c r="F148" s="16">
        <v>0</v>
      </c>
      <c r="G148" s="18">
        <v>1034.1</v>
      </c>
      <c r="H148" s="19">
        <f t="shared" si="13"/>
        <v>990.0999999999999</v>
      </c>
      <c r="I148" s="17">
        <v>990.1</v>
      </c>
      <c r="J148" s="19">
        <f t="shared" si="14"/>
        <v>191.92355961732684</v>
      </c>
      <c r="K148" s="19">
        <f t="shared" si="15"/>
        <v>207.40739961732686</v>
      </c>
      <c r="L148" s="19">
        <f t="shared" si="11"/>
        <v>227.92416461732685</v>
      </c>
      <c r="M148" s="23">
        <f t="shared" si="12"/>
        <v>217.66578211732684</v>
      </c>
      <c r="N148" s="17">
        <v>28.6</v>
      </c>
      <c r="O148" s="17">
        <v>76.3</v>
      </c>
      <c r="P148" s="17">
        <v>75.4</v>
      </c>
      <c r="Q148" s="24">
        <v>3.376</v>
      </c>
      <c r="R148" s="44">
        <v>351.94</v>
      </c>
      <c r="S148" s="44">
        <f t="shared" si="16"/>
        <v>321.0566666666667</v>
      </c>
      <c r="T148" s="26">
        <v>15.143</v>
      </c>
      <c r="U148" s="23">
        <v>217.66578211732684</v>
      </c>
    </row>
    <row r="149" spans="1:21" ht="12.75">
      <c r="A149" s="1">
        <v>36360</v>
      </c>
      <c r="B149" s="14">
        <v>200</v>
      </c>
      <c r="C149" s="2">
        <v>0.0446759276</v>
      </c>
      <c r="D149" s="15">
        <v>0.0446759276</v>
      </c>
      <c r="E149" s="3">
        <v>1398</v>
      </c>
      <c r="F149" s="16">
        <v>0</v>
      </c>
      <c r="G149" s="18">
        <v>1035.9</v>
      </c>
      <c r="H149" s="19">
        <f t="shared" si="13"/>
        <v>991.9000000000001</v>
      </c>
      <c r="I149" s="17">
        <v>991.9</v>
      </c>
      <c r="J149" s="19">
        <f t="shared" si="14"/>
        <v>176.84069727730738</v>
      </c>
      <c r="K149" s="19">
        <f t="shared" si="15"/>
        <v>192.3245372773074</v>
      </c>
      <c r="L149" s="19">
        <f t="shared" si="11"/>
        <v>212.8413022773074</v>
      </c>
      <c r="M149" s="23">
        <f t="shared" si="12"/>
        <v>202.58291977730738</v>
      </c>
      <c r="N149" s="17">
        <v>28.7</v>
      </c>
      <c r="O149" s="17">
        <v>75.5</v>
      </c>
      <c r="P149" s="17">
        <v>75.9</v>
      </c>
      <c r="Q149" s="24">
        <v>3.239</v>
      </c>
      <c r="R149" s="44">
        <v>309.699</v>
      </c>
      <c r="S149" s="44">
        <f t="shared" si="16"/>
        <v>331.311</v>
      </c>
      <c r="T149" s="26">
        <v>15.151</v>
      </c>
      <c r="U149" s="23">
        <v>202.58291977730738</v>
      </c>
    </row>
    <row r="150" spans="1:21" ht="12.75">
      <c r="A150" s="1">
        <v>36360</v>
      </c>
      <c r="B150" s="14">
        <v>200</v>
      </c>
      <c r="C150" s="2">
        <v>0.0447916649</v>
      </c>
      <c r="D150" s="15">
        <v>0.0447916649</v>
      </c>
      <c r="E150" s="3">
        <v>1408</v>
      </c>
      <c r="F150" s="16">
        <v>0</v>
      </c>
      <c r="G150" s="18">
        <v>1038.5</v>
      </c>
      <c r="H150" s="19">
        <f t="shared" si="13"/>
        <v>994.5</v>
      </c>
      <c r="I150" s="17">
        <v>994.5</v>
      </c>
      <c r="J150" s="19">
        <f t="shared" si="14"/>
        <v>155.10259226638732</v>
      </c>
      <c r="K150" s="19">
        <f t="shared" si="15"/>
        <v>170.5864322663873</v>
      </c>
      <c r="L150" s="19">
        <f t="shared" si="11"/>
        <v>191.10319726638733</v>
      </c>
      <c r="M150" s="23">
        <f t="shared" si="12"/>
        <v>180.84481476638732</v>
      </c>
      <c r="N150" s="17">
        <v>28.9</v>
      </c>
      <c r="O150" s="17">
        <v>75</v>
      </c>
      <c r="P150" s="17">
        <v>78</v>
      </c>
      <c r="Q150" s="24">
        <v>3.161</v>
      </c>
      <c r="R150" s="44">
        <v>309.481</v>
      </c>
      <c r="S150" s="44">
        <f t="shared" si="16"/>
        <v>320.5733333333333</v>
      </c>
      <c r="T150" s="26">
        <v>15.193</v>
      </c>
      <c r="U150" s="23">
        <v>180.84481476638732</v>
      </c>
    </row>
    <row r="151" spans="1:21" ht="12.75">
      <c r="A151" s="1">
        <v>36360</v>
      </c>
      <c r="B151" s="14">
        <v>200</v>
      </c>
      <c r="C151" s="2">
        <v>0.044907406</v>
      </c>
      <c r="D151" s="15">
        <v>0.044907406</v>
      </c>
      <c r="E151" s="3">
        <v>1418</v>
      </c>
      <c r="F151" s="16">
        <v>0</v>
      </c>
      <c r="G151" s="18">
        <v>1041</v>
      </c>
      <c r="H151" s="19">
        <f t="shared" si="13"/>
        <v>997</v>
      </c>
      <c r="I151" s="17">
        <v>997</v>
      </c>
      <c r="J151" s="19">
        <f t="shared" si="14"/>
        <v>134.25409682582278</v>
      </c>
      <c r="K151" s="19">
        <f t="shared" si="15"/>
        <v>149.73793682582277</v>
      </c>
      <c r="L151" s="19">
        <f t="shared" si="11"/>
        <v>170.2547018258228</v>
      </c>
      <c r="M151" s="23">
        <f t="shared" si="12"/>
        <v>159.99631932582278</v>
      </c>
      <c r="N151" s="17">
        <v>29</v>
      </c>
      <c r="O151" s="17">
        <v>75.2</v>
      </c>
      <c r="P151" s="17">
        <v>79.3</v>
      </c>
      <c r="Q151" s="24">
        <v>3.008</v>
      </c>
      <c r="R151" s="44">
        <v>267.24</v>
      </c>
      <c r="S151" s="44">
        <f t="shared" si="16"/>
        <v>309.83566666666667</v>
      </c>
      <c r="T151" s="26">
        <v>15.171</v>
      </c>
      <c r="U151" s="23">
        <v>159.99631932582278</v>
      </c>
    </row>
    <row r="152" spans="1:21" ht="12.75">
      <c r="A152" s="1">
        <v>36360</v>
      </c>
      <c r="B152" s="14">
        <v>200</v>
      </c>
      <c r="C152" s="2">
        <v>0.045023147</v>
      </c>
      <c r="D152" s="15">
        <v>0.045023147</v>
      </c>
      <c r="E152" s="3">
        <v>1428</v>
      </c>
      <c r="F152" s="16">
        <v>0</v>
      </c>
      <c r="G152" s="18">
        <v>1044.2</v>
      </c>
      <c r="H152" s="19">
        <f t="shared" si="13"/>
        <v>1000.2</v>
      </c>
      <c r="I152" s="17">
        <v>1000.2</v>
      </c>
      <c r="J152" s="19">
        <f t="shared" si="14"/>
        <v>107.64417580701365</v>
      </c>
      <c r="K152" s="19">
        <f t="shared" si="15"/>
        <v>123.12801580701365</v>
      </c>
      <c r="L152" s="19">
        <f t="shared" si="11"/>
        <v>143.64478080701366</v>
      </c>
      <c r="M152" s="23">
        <f t="shared" si="12"/>
        <v>133.38639830701365</v>
      </c>
      <c r="N152" s="17">
        <v>29.3</v>
      </c>
      <c r="O152" s="17">
        <v>74.6</v>
      </c>
      <c r="P152" s="17">
        <v>78.4</v>
      </c>
      <c r="Q152" s="24">
        <v>3.849</v>
      </c>
      <c r="R152" s="44">
        <v>434.974</v>
      </c>
      <c r="S152" s="44">
        <f t="shared" si="16"/>
        <v>337.59</v>
      </c>
      <c r="T152" s="26">
        <v>15.26</v>
      </c>
      <c r="U152" s="23">
        <v>133.38639830701365</v>
      </c>
    </row>
    <row r="153" spans="1:21" ht="12.75">
      <c r="A153" s="1">
        <v>36360</v>
      </c>
      <c r="B153" s="14">
        <v>200</v>
      </c>
      <c r="C153" s="2">
        <v>0.0451388881</v>
      </c>
      <c r="D153" s="15">
        <v>0.0451388881</v>
      </c>
      <c r="E153" s="3">
        <v>1438</v>
      </c>
      <c r="F153" s="16">
        <v>0</v>
      </c>
      <c r="G153" s="18">
        <v>1047</v>
      </c>
      <c r="H153" s="19">
        <f t="shared" si="13"/>
        <v>1003</v>
      </c>
      <c r="I153" s="17">
        <v>1003</v>
      </c>
      <c r="J153" s="19">
        <f t="shared" si="14"/>
        <v>84.43023912189116</v>
      </c>
      <c r="K153" s="19">
        <f t="shared" si="15"/>
        <v>99.91407912189116</v>
      </c>
      <c r="L153" s="19">
        <f t="shared" si="11"/>
        <v>120.43084412189117</v>
      </c>
      <c r="M153" s="23">
        <f t="shared" si="12"/>
        <v>110.17246162189116</v>
      </c>
      <c r="N153" s="17">
        <v>29.7</v>
      </c>
      <c r="O153" s="17">
        <v>73.9</v>
      </c>
      <c r="P153" s="17">
        <v>76.4</v>
      </c>
      <c r="Q153" s="24">
        <v>3.517</v>
      </c>
      <c r="R153" s="44">
        <v>371.732</v>
      </c>
      <c r="S153" s="44">
        <f t="shared" si="16"/>
        <v>340.84433333333334</v>
      </c>
      <c r="T153" s="26">
        <v>15.231</v>
      </c>
      <c r="U153" s="23">
        <v>110.17246162189116</v>
      </c>
    </row>
    <row r="154" spans="1:21" ht="12.75">
      <c r="A154" s="1">
        <v>36360</v>
      </c>
      <c r="B154" s="14">
        <v>200</v>
      </c>
      <c r="C154" s="2">
        <v>0.0452546291</v>
      </c>
      <c r="D154" s="15">
        <v>0.0452546291</v>
      </c>
      <c r="E154" s="3">
        <v>1448</v>
      </c>
      <c r="F154" s="16">
        <v>0</v>
      </c>
      <c r="G154" s="18">
        <v>1050.2</v>
      </c>
      <c r="H154" s="19">
        <f t="shared" si="13"/>
        <v>1006.2</v>
      </c>
      <c r="I154" s="17">
        <v>1006.2</v>
      </c>
      <c r="J154" s="19">
        <f t="shared" si="14"/>
        <v>57.979246827868664</v>
      </c>
      <c r="K154" s="19">
        <f t="shared" si="15"/>
        <v>73.46308682786866</v>
      </c>
      <c r="L154" s="19">
        <f t="shared" si="11"/>
        <v>93.97985182786866</v>
      </c>
      <c r="M154" s="23">
        <f t="shared" si="12"/>
        <v>83.72146932786866</v>
      </c>
      <c r="N154" s="17">
        <v>29.8</v>
      </c>
      <c r="O154" s="17">
        <v>73.3</v>
      </c>
      <c r="P154" s="17">
        <v>77.3</v>
      </c>
      <c r="Q154" s="24">
        <v>3.306</v>
      </c>
      <c r="R154" s="44">
        <v>329.514</v>
      </c>
      <c r="S154" s="44">
        <f t="shared" si="16"/>
        <v>337.1066666666666</v>
      </c>
      <c r="T154" s="26">
        <v>15.213</v>
      </c>
      <c r="U154" s="23">
        <v>83.72146932786866</v>
      </c>
    </row>
    <row r="155" spans="1:21" ht="12.75">
      <c r="A155" s="1">
        <v>36360</v>
      </c>
      <c r="B155" s="14">
        <v>200</v>
      </c>
      <c r="C155" s="2">
        <v>0.0453703701</v>
      </c>
      <c r="D155" s="15">
        <v>0.0453703701</v>
      </c>
      <c r="E155" s="3">
        <v>1458</v>
      </c>
      <c r="F155" s="16">
        <v>0</v>
      </c>
      <c r="G155" s="18">
        <v>1053</v>
      </c>
      <c r="H155" s="19">
        <f t="shared" si="13"/>
        <v>1009</v>
      </c>
      <c r="I155" s="17">
        <v>1009</v>
      </c>
      <c r="J155" s="19">
        <f t="shared" si="14"/>
        <v>34.903543370127906</v>
      </c>
      <c r="K155" s="19">
        <f t="shared" si="15"/>
        <v>50.38738337012791</v>
      </c>
      <c r="L155" s="19">
        <f t="shared" si="11"/>
        <v>70.9041483701279</v>
      </c>
      <c r="M155" s="23">
        <f t="shared" si="12"/>
        <v>60.6457658701279</v>
      </c>
      <c r="N155" s="17">
        <v>29.9</v>
      </c>
      <c r="O155" s="17">
        <v>72.9</v>
      </c>
      <c r="P155" s="17">
        <v>74.9</v>
      </c>
      <c r="Q155" s="24">
        <v>3.937</v>
      </c>
      <c r="R155" s="44">
        <v>455.273</v>
      </c>
      <c r="S155" s="44">
        <f t="shared" si="16"/>
        <v>361.36899999999997</v>
      </c>
      <c r="T155" s="26">
        <v>15.332</v>
      </c>
      <c r="U155" s="23">
        <v>60.6457658701279</v>
      </c>
    </row>
    <row r="156" spans="1:21" ht="12.75">
      <c r="A156" s="1">
        <v>36360</v>
      </c>
      <c r="B156" s="14">
        <v>200</v>
      </c>
      <c r="C156" s="2">
        <v>0.0454861112</v>
      </c>
      <c r="D156" s="15">
        <v>0.0454861112</v>
      </c>
      <c r="E156" s="3">
        <v>1468</v>
      </c>
      <c r="F156" s="16">
        <v>0</v>
      </c>
      <c r="G156" s="18">
        <v>1053.1</v>
      </c>
      <c r="H156" s="19">
        <f t="shared" si="13"/>
        <v>1009.0999999999999</v>
      </c>
      <c r="I156" s="17">
        <v>1009.1</v>
      </c>
      <c r="J156" s="19">
        <f t="shared" si="14"/>
        <v>34.08059590679182</v>
      </c>
      <c r="K156" s="19">
        <f t="shared" si="15"/>
        <v>49.56443590679182</v>
      </c>
      <c r="L156" s="19">
        <f t="shared" si="11"/>
        <v>70.08120090679182</v>
      </c>
      <c r="M156" s="23">
        <f t="shared" si="12"/>
        <v>59.822818406791825</v>
      </c>
      <c r="N156" s="17">
        <v>30</v>
      </c>
      <c r="O156" s="17">
        <v>72.4</v>
      </c>
      <c r="P156" s="17">
        <v>75.7</v>
      </c>
      <c r="Q156" s="24">
        <v>3.288</v>
      </c>
      <c r="R156" s="44">
        <v>329.007</v>
      </c>
      <c r="S156" s="44">
        <f t="shared" si="16"/>
        <v>364.6233333333334</v>
      </c>
      <c r="T156" s="26">
        <v>15.217</v>
      </c>
      <c r="U156" s="23">
        <v>59.822818406791825</v>
      </c>
    </row>
    <row r="157" spans="1:21" ht="12.75">
      <c r="A157" s="1">
        <v>36360</v>
      </c>
      <c r="B157" s="14">
        <v>200</v>
      </c>
      <c r="C157" s="2">
        <v>0.0456018522</v>
      </c>
      <c r="D157" s="15">
        <v>0.04560185185185186</v>
      </c>
      <c r="E157" s="3">
        <v>1478</v>
      </c>
      <c r="F157" s="16">
        <v>0</v>
      </c>
      <c r="G157" s="18">
        <v>1052.1</v>
      </c>
      <c r="H157" s="19">
        <f t="shared" si="13"/>
        <v>1008.0999999999999</v>
      </c>
      <c r="I157" s="17">
        <v>1008.1</v>
      </c>
      <c r="J157" s="19">
        <f t="shared" si="14"/>
        <v>42.313742894939175</v>
      </c>
      <c r="K157" s="19">
        <f t="shared" si="15"/>
        <v>57.797582894939175</v>
      </c>
      <c r="L157" s="19">
        <f t="shared" si="11"/>
        <v>78.31434789493917</v>
      </c>
      <c r="M157" s="23">
        <f t="shared" si="12"/>
        <v>68.05596539493918</v>
      </c>
      <c r="N157" s="17">
        <v>30.1</v>
      </c>
      <c r="O157" s="17">
        <v>72.3</v>
      </c>
      <c r="P157" s="17">
        <v>74.2</v>
      </c>
      <c r="Q157" s="24">
        <v>3.039</v>
      </c>
      <c r="R157" s="44">
        <v>265.765</v>
      </c>
      <c r="S157" s="44">
        <f t="shared" si="16"/>
        <v>364.3775</v>
      </c>
      <c r="T157" s="26">
        <v>15.104</v>
      </c>
      <c r="U157" s="23">
        <v>68.05596539493918</v>
      </c>
    </row>
    <row r="158" spans="1:21" ht="12.75">
      <c r="A158" s="1">
        <v>36360</v>
      </c>
      <c r="B158" s="14">
        <v>200</v>
      </c>
      <c r="C158" s="2">
        <v>0.0457175933</v>
      </c>
      <c r="D158" s="15">
        <v>0.0457175933</v>
      </c>
      <c r="E158" s="3">
        <v>1488</v>
      </c>
      <c r="F158" s="16">
        <v>0</v>
      </c>
      <c r="G158" s="18">
        <v>1047.8</v>
      </c>
      <c r="H158" s="19">
        <f t="shared" si="13"/>
        <v>1003.8</v>
      </c>
      <c r="I158" s="17">
        <v>1003.8</v>
      </c>
      <c r="J158" s="19">
        <f t="shared" si="14"/>
        <v>77.8095878865878</v>
      </c>
      <c r="K158" s="19">
        <f t="shared" si="15"/>
        <v>93.2934278865878</v>
      </c>
      <c r="L158" s="19">
        <f t="shared" si="11"/>
        <v>113.8101928865878</v>
      </c>
      <c r="M158" s="23">
        <f t="shared" si="12"/>
        <v>103.5518103865878</v>
      </c>
      <c r="N158" s="17">
        <v>30.1</v>
      </c>
      <c r="O158" s="17">
        <v>71.9</v>
      </c>
      <c r="P158" s="17">
        <v>74.7</v>
      </c>
      <c r="Q158" s="24">
        <v>3.524</v>
      </c>
      <c r="R158" s="44">
        <v>370.548</v>
      </c>
      <c r="S158" s="44">
        <f t="shared" si="16"/>
        <v>353.63983333333334</v>
      </c>
      <c r="T158" s="26">
        <v>15.231</v>
      </c>
      <c r="U158" s="23">
        <v>103.5518103865878</v>
      </c>
    </row>
    <row r="159" spans="1:21" ht="12.75">
      <c r="A159" s="1">
        <v>36360</v>
      </c>
      <c r="B159" s="14">
        <v>200</v>
      </c>
      <c r="C159" s="2">
        <v>0.0458333343</v>
      </c>
      <c r="D159" s="15">
        <v>0.0458333343</v>
      </c>
      <c r="E159" s="3">
        <v>1498</v>
      </c>
      <c r="F159" s="16">
        <v>0</v>
      </c>
      <c r="G159" s="18">
        <v>1044.4</v>
      </c>
      <c r="H159" s="19">
        <f t="shared" si="13"/>
        <v>1000.4000000000001</v>
      </c>
      <c r="I159" s="17">
        <v>1000.4</v>
      </c>
      <c r="J159" s="19">
        <f t="shared" si="14"/>
        <v>105.98388361473816</v>
      </c>
      <c r="K159" s="19">
        <f t="shared" si="15"/>
        <v>121.46772361473816</v>
      </c>
      <c r="L159" s="19">
        <f t="shared" si="11"/>
        <v>141.98448861473815</v>
      </c>
      <c r="M159" s="23">
        <f t="shared" si="12"/>
        <v>131.72610611473817</v>
      </c>
      <c r="N159" s="17">
        <v>29.7</v>
      </c>
      <c r="O159" s="17">
        <v>71.9</v>
      </c>
      <c r="P159" s="17">
        <v>72.7</v>
      </c>
      <c r="Q159" s="24">
        <v>3.536</v>
      </c>
      <c r="R159" s="44">
        <v>370.306</v>
      </c>
      <c r="S159" s="44">
        <f t="shared" si="16"/>
        <v>353.4021666666667</v>
      </c>
      <c r="T159" s="26">
        <v>15.241</v>
      </c>
      <c r="U159" s="23">
        <v>131.72610611473817</v>
      </c>
    </row>
    <row r="160" spans="1:21" ht="12.75">
      <c r="A160" s="1">
        <v>36360</v>
      </c>
      <c r="B160" s="14">
        <v>200</v>
      </c>
      <c r="C160" s="2">
        <v>0.0459490754</v>
      </c>
      <c r="D160" s="15">
        <v>0.0459490754</v>
      </c>
      <c r="E160" s="3">
        <v>1508</v>
      </c>
      <c r="F160" s="16">
        <v>0</v>
      </c>
      <c r="G160" s="18">
        <v>1040.7</v>
      </c>
      <c r="H160" s="19">
        <f t="shared" si="13"/>
        <v>996.7</v>
      </c>
      <c r="I160" s="17">
        <v>996.7</v>
      </c>
      <c r="J160" s="19">
        <f t="shared" si="14"/>
        <v>136.75315428722905</v>
      </c>
      <c r="K160" s="19">
        <f t="shared" si="15"/>
        <v>152.23699428722904</v>
      </c>
      <c r="L160" s="19">
        <f t="shared" si="11"/>
        <v>172.75375928722906</v>
      </c>
      <c r="M160" s="23">
        <f t="shared" si="12"/>
        <v>162.49537678722905</v>
      </c>
      <c r="N160" s="17">
        <v>29.5</v>
      </c>
      <c r="O160" s="17">
        <v>72.4</v>
      </c>
      <c r="P160" s="17">
        <v>75.4</v>
      </c>
      <c r="Q160" s="24">
        <v>3.516</v>
      </c>
      <c r="R160" s="44">
        <v>370.04</v>
      </c>
      <c r="S160" s="44">
        <f t="shared" si="16"/>
        <v>360.15650000000005</v>
      </c>
      <c r="T160" s="26">
        <v>15.224</v>
      </c>
      <c r="U160" s="23">
        <v>162.49537678722905</v>
      </c>
    </row>
    <row r="161" spans="1:21" ht="12.75">
      <c r="A161" s="1">
        <v>36360</v>
      </c>
      <c r="B161" s="14">
        <v>200</v>
      </c>
      <c r="C161" s="2">
        <v>0.0460648164</v>
      </c>
      <c r="D161" s="15">
        <v>0.0460648164</v>
      </c>
      <c r="E161" s="3">
        <v>1518</v>
      </c>
      <c r="F161" s="16">
        <v>0</v>
      </c>
      <c r="G161" s="18">
        <v>1037.4</v>
      </c>
      <c r="H161" s="19">
        <f t="shared" si="13"/>
        <v>993.4000000000001</v>
      </c>
      <c r="I161" s="17">
        <v>993.4</v>
      </c>
      <c r="J161" s="19">
        <f t="shared" si="14"/>
        <v>164.29253888492255</v>
      </c>
      <c r="K161" s="19">
        <f t="shared" si="15"/>
        <v>179.77637888492256</v>
      </c>
      <c r="L161" s="19">
        <f t="shared" si="11"/>
        <v>200.29314388492256</v>
      </c>
      <c r="M161" s="23">
        <f t="shared" si="12"/>
        <v>190.03476138492255</v>
      </c>
      <c r="N161" s="17">
        <v>29.3</v>
      </c>
      <c r="O161" s="17">
        <v>72.9</v>
      </c>
      <c r="P161" s="17">
        <v>71.9</v>
      </c>
      <c r="Q161" s="24">
        <v>3.457</v>
      </c>
      <c r="R161" s="44">
        <v>369.798</v>
      </c>
      <c r="S161" s="44">
        <f t="shared" si="16"/>
        <v>345.91066666666666</v>
      </c>
      <c r="T161" s="26">
        <v>15.216</v>
      </c>
      <c r="U161" s="23">
        <v>190.03476138492255</v>
      </c>
    </row>
    <row r="162" spans="1:21" ht="12.75">
      <c r="A162" s="1">
        <v>36360</v>
      </c>
      <c r="B162" s="14">
        <v>200</v>
      </c>
      <c r="C162" s="2">
        <v>0.0461805537</v>
      </c>
      <c r="D162" s="15">
        <v>0.0461805537</v>
      </c>
      <c r="E162" s="3">
        <v>1528</v>
      </c>
      <c r="F162" s="16">
        <v>0</v>
      </c>
      <c r="G162" s="18">
        <v>1035</v>
      </c>
      <c r="H162" s="19">
        <f t="shared" si="13"/>
        <v>991</v>
      </c>
      <c r="I162" s="17">
        <v>991</v>
      </c>
      <c r="J162" s="19">
        <f t="shared" si="14"/>
        <v>184.37870398264226</v>
      </c>
      <c r="K162" s="19">
        <f t="shared" si="15"/>
        <v>199.86254398264225</v>
      </c>
      <c r="L162" s="19">
        <f t="shared" si="11"/>
        <v>220.37930898264227</v>
      </c>
      <c r="M162" s="23">
        <f t="shared" si="12"/>
        <v>210.12092648264226</v>
      </c>
      <c r="N162" s="17">
        <v>29</v>
      </c>
      <c r="O162" s="17">
        <v>73.2</v>
      </c>
      <c r="P162" s="17">
        <v>71.7</v>
      </c>
      <c r="Q162" s="24">
        <v>3.386</v>
      </c>
      <c r="R162" s="44">
        <v>348.581</v>
      </c>
      <c r="S162" s="44">
        <f t="shared" si="16"/>
        <v>349.173</v>
      </c>
      <c r="T162" s="26">
        <v>15.214</v>
      </c>
      <c r="U162" s="23">
        <v>210.12092648264226</v>
      </c>
    </row>
    <row r="163" spans="1:21" ht="12.75">
      <c r="A163" s="1">
        <v>36360</v>
      </c>
      <c r="B163" s="14">
        <v>200</v>
      </c>
      <c r="C163" s="2">
        <v>0.0462962948</v>
      </c>
      <c r="D163" s="15">
        <v>0.0462962948</v>
      </c>
      <c r="E163" s="3">
        <v>1538</v>
      </c>
      <c r="F163" s="16">
        <v>0</v>
      </c>
      <c r="G163" s="18">
        <v>1032.2</v>
      </c>
      <c r="H163" s="19">
        <f t="shared" si="13"/>
        <v>988.2</v>
      </c>
      <c r="I163" s="17">
        <v>988.2</v>
      </c>
      <c r="J163" s="19">
        <f t="shared" si="14"/>
        <v>207.8741358271027</v>
      </c>
      <c r="K163" s="19">
        <f t="shared" si="15"/>
        <v>223.35797582710268</v>
      </c>
      <c r="L163" s="19">
        <f t="shared" si="11"/>
        <v>243.8747408271027</v>
      </c>
      <c r="M163" s="23">
        <f t="shared" si="12"/>
        <v>233.6163583271027</v>
      </c>
      <c r="N163" s="17">
        <v>28.8</v>
      </c>
      <c r="O163" s="17">
        <v>74</v>
      </c>
      <c r="P163" s="17">
        <v>71.7</v>
      </c>
      <c r="Q163" s="24">
        <v>3.06</v>
      </c>
      <c r="R163" s="44">
        <v>285.339</v>
      </c>
      <c r="S163" s="44">
        <f t="shared" si="16"/>
        <v>352.43533333333335</v>
      </c>
      <c r="T163" s="26">
        <v>15.239</v>
      </c>
      <c r="U163" s="23">
        <v>233.6163583271027</v>
      </c>
    </row>
    <row r="164" spans="1:21" ht="12.75">
      <c r="A164" s="1">
        <v>36360</v>
      </c>
      <c r="B164" s="14">
        <v>200</v>
      </c>
      <c r="C164" s="2">
        <v>0.0464120358</v>
      </c>
      <c r="D164" s="15">
        <v>0.0464120358</v>
      </c>
      <c r="E164" s="3">
        <v>1548</v>
      </c>
      <c r="F164" s="16">
        <v>0</v>
      </c>
      <c r="G164" s="18">
        <v>1028.8</v>
      </c>
      <c r="H164" s="19">
        <f t="shared" si="13"/>
        <v>984.8</v>
      </c>
      <c r="I164" s="17">
        <v>984.8</v>
      </c>
      <c r="J164" s="19">
        <f t="shared" si="14"/>
        <v>236.4939661490015</v>
      </c>
      <c r="K164" s="19">
        <f t="shared" si="15"/>
        <v>251.97780614900148</v>
      </c>
      <c r="L164" s="19">
        <f t="shared" si="11"/>
        <v>272.4945711490015</v>
      </c>
      <c r="M164" s="23">
        <f t="shared" si="12"/>
        <v>262.2361886490015</v>
      </c>
      <c r="N164" s="17">
        <v>28.4</v>
      </c>
      <c r="O164" s="17">
        <v>74</v>
      </c>
      <c r="P164" s="17">
        <v>72.9</v>
      </c>
      <c r="Q164" s="24">
        <v>3.079</v>
      </c>
      <c r="R164" s="44">
        <v>285.073</v>
      </c>
      <c r="S164" s="44">
        <f t="shared" si="16"/>
        <v>338.18949999999995</v>
      </c>
      <c r="T164" s="26">
        <v>15.199</v>
      </c>
      <c r="U164" s="23">
        <v>262.2361886490015</v>
      </c>
    </row>
    <row r="165" spans="1:21" ht="12.75">
      <c r="A165" s="1">
        <v>36360</v>
      </c>
      <c r="B165" s="14">
        <v>200</v>
      </c>
      <c r="C165" s="2">
        <v>0.0465277769</v>
      </c>
      <c r="D165" s="15">
        <v>0.0465277769</v>
      </c>
      <c r="E165" s="3">
        <v>1558</v>
      </c>
      <c r="F165" s="16">
        <v>0</v>
      </c>
      <c r="G165" s="18">
        <v>1025.8</v>
      </c>
      <c r="H165" s="19">
        <f t="shared" si="13"/>
        <v>981.8</v>
      </c>
      <c r="I165" s="17">
        <v>981.8</v>
      </c>
      <c r="J165" s="19">
        <f t="shared" si="14"/>
        <v>261.82893354445355</v>
      </c>
      <c r="K165" s="19">
        <f t="shared" si="15"/>
        <v>277.31277354445353</v>
      </c>
      <c r="L165" s="19">
        <f t="shared" si="11"/>
        <v>297.82953854445356</v>
      </c>
      <c r="M165" s="23">
        <f t="shared" si="12"/>
        <v>287.5711560444536</v>
      </c>
      <c r="N165" s="17">
        <v>28.2</v>
      </c>
      <c r="O165" s="17">
        <v>74</v>
      </c>
      <c r="P165" s="17">
        <v>73.3</v>
      </c>
      <c r="Q165" s="24">
        <v>3.325</v>
      </c>
      <c r="R165" s="44">
        <v>326.832</v>
      </c>
      <c r="S165" s="44">
        <f t="shared" si="16"/>
        <v>330.94383333333326</v>
      </c>
      <c r="T165" s="26">
        <v>15.208</v>
      </c>
      <c r="U165" s="23">
        <v>287.5711560444536</v>
      </c>
    </row>
    <row r="166" spans="1:21" ht="12.75">
      <c r="A166" s="1">
        <v>36360</v>
      </c>
      <c r="B166" s="14">
        <v>200</v>
      </c>
      <c r="C166" s="2">
        <v>0.0466435179</v>
      </c>
      <c r="D166" s="15">
        <v>0.0466435179</v>
      </c>
      <c r="E166" s="3">
        <v>1568</v>
      </c>
      <c r="F166" s="16">
        <v>0</v>
      </c>
      <c r="G166" s="18">
        <v>1022.3</v>
      </c>
      <c r="H166" s="19">
        <f t="shared" si="13"/>
        <v>978.3</v>
      </c>
      <c r="I166" s="17">
        <v>978.3</v>
      </c>
      <c r="J166" s="19">
        <f t="shared" si="14"/>
        <v>291.4844212150654</v>
      </c>
      <c r="K166" s="19">
        <f t="shared" si="15"/>
        <v>306.9682612150654</v>
      </c>
      <c r="L166" s="19">
        <f t="shared" si="11"/>
        <v>327.48502621506543</v>
      </c>
      <c r="M166" s="23">
        <f t="shared" si="12"/>
        <v>317.2266437150654</v>
      </c>
      <c r="N166" s="17">
        <v>27.9</v>
      </c>
      <c r="O166" s="17">
        <v>75.2</v>
      </c>
      <c r="P166" s="17">
        <v>77.9</v>
      </c>
      <c r="Q166" s="24">
        <v>3.18</v>
      </c>
      <c r="R166" s="44">
        <v>305.614</v>
      </c>
      <c r="S166" s="44">
        <f t="shared" si="16"/>
        <v>320.20616666666666</v>
      </c>
      <c r="T166" s="26">
        <v>15.117</v>
      </c>
      <c r="U166" s="23">
        <v>317.2266437150654</v>
      </c>
    </row>
    <row r="167" spans="1:21" ht="12.75">
      <c r="A167" s="1">
        <v>36360</v>
      </c>
      <c r="B167" s="14">
        <v>200</v>
      </c>
      <c r="C167" s="2">
        <v>0.046759259</v>
      </c>
      <c r="D167" s="15">
        <v>0.046759259</v>
      </c>
      <c r="E167" s="3">
        <v>1578</v>
      </c>
      <c r="F167" s="16">
        <v>0</v>
      </c>
      <c r="G167" s="18">
        <v>1020.1</v>
      </c>
      <c r="H167" s="19">
        <f t="shared" si="13"/>
        <v>976.1</v>
      </c>
      <c r="I167" s="17">
        <v>976.1</v>
      </c>
      <c r="J167" s="19">
        <f t="shared" si="14"/>
        <v>310.1793667069065</v>
      </c>
      <c r="K167" s="19">
        <f t="shared" si="15"/>
        <v>325.66320670690646</v>
      </c>
      <c r="L167" s="19">
        <f t="shared" si="11"/>
        <v>346.1799717069065</v>
      </c>
      <c r="M167" s="23">
        <f t="shared" si="12"/>
        <v>335.92158920690645</v>
      </c>
      <c r="N167" s="17">
        <v>27.7</v>
      </c>
      <c r="O167" s="17">
        <v>75.2</v>
      </c>
      <c r="P167" s="17">
        <v>77.4</v>
      </c>
      <c r="Q167" s="24">
        <v>3.149</v>
      </c>
      <c r="R167" s="44">
        <v>284.348</v>
      </c>
      <c r="S167" s="44">
        <f t="shared" si="16"/>
        <v>305.9645</v>
      </c>
      <c r="T167" s="26">
        <v>15.178</v>
      </c>
      <c r="U167" s="23">
        <v>335.92158920690645</v>
      </c>
    </row>
    <row r="168" spans="1:21" ht="12.75">
      <c r="A168" s="1">
        <v>36360</v>
      </c>
      <c r="B168" s="14">
        <v>200</v>
      </c>
      <c r="C168" s="2">
        <v>0.046875</v>
      </c>
      <c r="D168" s="15">
        <v>0.046875</v>
      </c>
      <c r="E168" s="3">
        <v>1588</v>
      </c>
      <c r="F168" s="16">
        <v>0</v>
      </c>
      <c r="G168" s="18">
        <v>1017.4</v>
      </c>
      <c r="H168" s="19">
        <f t="shared" si="13"/>
        <v>973.4</v>
      </c>
      <c r="I168" s="17">
        <v>973.4</v>
      </c>
      <c r="J168" s="19">
        <f t="shared" si="14"/>
        <v>333.180836868249</v>
      </c>
      <c r="K168" s="19">
        <f t="shared" si="15"/>
        <v>348.664676868249</v>
      </c>
      <c r="L168" s="19">
        <f t="shared" si="11"/>
        <v>369.181441868249</v>
      </c>
      <c r="M168" s="23">
        <f t="shared" si="12"/>
        <v>358.923059368249</v>
      </c>
      <c r="N168" s="17">
        <v>27.6</v>
      </c>
      <c r="O168" s="17">
        <v>75.3</v>
      </c>
      <c r="P168" s="17">
        <v>79.4</v>
      </c>
      <c r="Q168" s="24">
        <v>3.149</v>
      </c>
      <c r="R168" s="44">
        <v>284.107</v>
      </c>
      <c r="S168" s="44">
        <f t="shared" si="16"/>
        <v>295.2188333333333</v>
      </c>
      <c r="T168" s="26">
        <v>15.203</v>
      </c>
      <c r="U168" s="23">
        <v>358.923059368249</v>
      </c>
    </row>
    <row r="169" spans="1:21" ht="12.75">
      <c r="A169" s="1">
        <v>36360</v>
      </c>
      <c r="B169" s="14">
        <v>200</v>
      </c>
      <c r="C169" s="2">
        <v>0.046990741</v>
      </c>
      <c r="D169" s="15">
        <v>0.046990741</v>
      </c>
      <c r="E169" s="3">
        <v>1598</v>
      </c>
      <c r="F169" s="16">
        <v>0</v>
      </c>
      <c r="G169" s="18">
        <v>1014.6</v>
      </c>
      <c r="H169" s="19">
        <f t="shared" si="13"/>
        <v>970.6</v>
      </c>
      <c r="I169" s="17">
        <v>970.6</v>
      </c>
      <c r="J169" s="19">
        <f t="shared" si="14"/>
        <v>357.1017009835817</v>
      </c>
      <c r="K169" s="19">
        <f t="shared" si="15"/>
        <v>372.58554098358167</v>
      </c>
      <c r="L169" s="19">
        <f t="shared" si="11"/>
        <v>393.1023059835817</v>
      </c>
      <c r="M169" s="23">
        <f t="shared" si="12"/>
        <v>382.84392348358165</v>
      </c>
      <c r="N169" s="17">
        <v>27.4</v>
      </c>
      <c r="O169" s="17">
        <v>75.6</v>
      </c>
      <c r="P169" s="17">
        <v>78.8</v>
      </c>
      <c r="Q169" s="24">
        <v>3.199</v>
      </c>
      <c r="R169" s="44">
        <v>304.889</v>
      </c>
      <c r="S169" s="44">
        <f t="shared" si="16"/>
        <v>298.4771666666666</v>
      </c>
      <c r="T169" s="26">
        <v>15.197</v>
      </c>
      <c r="U169" s="23">
        <v>382.84392348358165</v>
      </c>
    </row>
    <row r="170" spans="1:21" ht="12.75">
      <c r="A170" s="1">
        <v>36360</v>
      </c>
      <c r="B170" s="14">
        <v>200</v>
      </c>
      <c r="C170" s="2">
        <v>0.0471064821</v>
      </c>
      <c r="D170" s="15">
        <v>0.0471064821</v>
      </c>
      <c r="E170" s="3">
        <v>1608</v>
      </c>
      <c r="F170" s="16">
        <v>0</v>
      </c>
      <c r="G170" s="18">
        <v>1011.6</v>
      </c>
      <c r="H170" s="19">
        <f t="shared" si="13"/>
        <v>967.6</v>
      </c>
      <c r="I170" s="17">
        <v>967.6</v>
      </c>
      <c r="J170" s="19">
        <f t="shared" si="14"/>
        <v>382.8078964333762</v>
      </c>
      <c r="K170" s="19">
        <f t="shared" si="15"/>
        <v>398.2917364333762</v>
      </c>
      <c r="L170" s="19">
        <f t="shared" si="11"/>
        <v>418.8085014333762</v>
      </c>
      <c r="M170" s="23">
        <f t="shared" si="12"/>
        <v>408.5501189333762</v>
      </c>
      <c r="N170" s="17">
        <v>27.2</v>
      </c>
      <c r="O170" s="17">
        <v>77.1</v>
      </c>
      <c r="P170" s="17">
        <v>79.9</v>
      </c>
      <c r="Q170" s="24">
        <v>3.069</v>
      </c>
      <c r="R170" s="44">
        <v>283.647</v>
      </c>
      <c r="S170" s="44">
        <f t="shared" si="16"/>
        <v>298.23949999999996</v>
      </c>
      <c r="T170" s="26">
        <v>15.185</v>
      </c>
      <c r="U170" s="23">
        <v>408.5501189333762</v>
      </c>
    </row>
    <row r="171" spans="1:21" ht="12.75">
      <c r="A171" s="1">
        <v>36360</v>
      </c>
      <c r="B171" s="14">
        <v>200</v>
      </c>
      <c r="C171" s="2">
        <v>0.0472222231</v>
      </c>
      <c r="D171" s="15">
        <v>0.0472222231</v>
      </c>
      <c r="E171" s="3">
        <v>1618</v>
      </c>
      <c r="F171" s="16">
        <v>0</v>
      </c>
      <c r="G171" s="18">
        <v>1009.9</v>
      </c>
      <c r="H171" s="19">
        <f t="shared" si="13"/>
        <v>965.9</v>
      </c>
      <c r="I171" s="17">
        <v>965.9</v>
      </c>
      <c r="J171" s="19">
        <f t="shared" si="14"/>
        <v>397.4101420708841</v>
      </c>
      <c r="K171" s="19">
        <f t="shared" si="15"/>
        <v>412.8939820708841</v>
      </c>
      <c r="L171" s="19">
        <f t="shared" si="11"/>
        <v>433.4107470708841</v>
      </c>
      <c r="M171" s="23">
        <f t="shared" si="12"/>
        <v>423.15236457088406</v>
      </c>
      <c r="N171" s="17">
        <v>27.1</v>
      </c>
      <c r="O171" s="17">
        <v>77.4</v>
      </c>
      <c r="P171" s="17">
        <v>78.9</v>
      </c>
      <c r="Q171" s="24">
        <v>3.376</v>
      </c>
      <c r="R171" s="44">
        <v>346.382</v>
      </c>
      <c r="S171" s="44">
        <f t="shared" si="16"/>
        <v>301.49783333333335</v>
      </c>
      <c r="T171" s="26">
        <v>15.221</v>
      </c>
      <c r="U171" s="23">
        <v>423.15236457088406</v>
      </c>
    </row>
    <row r="172" spans="1:21" ht="12.75">
      <c r="A172" s="1">
        <v>36360</v>
      </c>
      <c r="B172" s="14">
        <v>200</v>
      </c>
      <c r="C172" s="2">
        <v>0.0473379642</v>
      </c>
      <c r="D172" s="15">
        <v>0.0473379642</v>
      </c>
      <c r="E172" s="3">
        <v>1628</v>
      </c>
      <c r="F172" s="16">
        <v>0</v>
      </c>
      <c r="G172" s="18">
        <v>1006.7</v>
      </c>
      <c r="H172" s="19">
        <f t="shared" si="13"/>
        <v>962.7</v>
      </c>
      <c r="I172" s="17">
        <v>962.7</v>
      </c>
      <c r="J172" s="19">
        <f t="shared" si="14"/>
        <v>424.9665755208471</v>
      </c>
      <c r="K172" s="19">
        <f t="shared" si="15"/>
        <v>440.45041552084706</v>
      </c>
      <c r="L172" s="19">
        <f t="shared" si="11"/>
        <v>460.9671805208471</v>
      </c>
      <c r="M172" s="23">
        <f t="shared" si="12"/>
        <v>450.7087980208471</v>
      </c>
      <c r="N172" s="17">
        <v>26.9</v>
      </c>
      <c r="O172" s="17">
        <v>77.9</v>
      </c>
      <c r="P172" s="17">
        <v>80.3</v>
      </c>
      <c r="Q172" s="24">
        <v>2.929</v>
      </c>
      <c r="R172" s="44">
        <v>241.14</v>
      </c>
      <c r="S172" s="44">
        <f t="shared" si="16"/>
        <v>290.75216666666665</v>
      </c>
      <c r="T172" s="26">
        <v>15.168</v>
      </c>
      <c r="U172" s="23">
        <v>450.7087980208471</v>
      </c>
    </row>
    <row r="173" spans="1:21" ht="12.75">
      <c r="A173" s="1">
        <v>36360</v>
      </c>
      <c r="B173" s="14">
        <v>200</v>
      </c>
      <c r="C173" s="2">
        <v>0.0474537052</v>
      </c>
      <c r="D173" s="15">
        <v>0.0474537052</v>
      </c>
      <c r="E173" s="3">
        <v>1638</v>
      </c>
      <c r="F173" s="16">
        <v>0</v>
      </c>
      <c r="G173" s="18">
        <v>1004.4</v>
      </c>
      <c r="H173" s="19">
        <f t="shared" si="13"/>
        <v>960.4</v>
      </c>
      <c r="I173" s="17">
        <v>960.4</v>
      </c>
      <c r="J173" s="19">
        <f t="shared" si="14"/>
        <v>444.8293983193883</v>
      </c>
      <c r="K173" s="19">
        <f t="shared" si="15"/>
        <v>460.3132383193883</v>
      </c>
      <c r="L173" s="19">
        <f t="shared" si="11"/>
        <v>480.8300033193883</v>
      </c>
      <c r="M173" s="23">
        <f t="shared" si="12"/>
        <v>470.5716208193883</v>
      </c>
      <c r="N173" s="17">
        <v>26.8</v>
      </c>
      <c r="O173" s="17">
        <v>78.1</v>
      </c>
      <c r="P173" s="17">
        <v>78.4</v>
      </c>
      <c r="Q173" s="24">
        <v>3.14</v>
      </c>
      <c r="R173" s="44">
        <v>282.922</v>
      </c>
      <c r="S173" s="44">
        <f t="shared" si="16"/>
        <v>290.5145</v>
      </c>
      <c r="T173" s="26">
        <v>15.261</v>
      </c>
      <c r="U173" s="23">
        <v>470.5716208193883</v>
      </c>
    </row>
    <row r="174" spans="1:21" ht="12.75">
      <c r="A174" s="1">
        <v>36360</v>
      </c>
      <c r="B174" s="14">
        <v>200</v>
      </c>
      <c r="C174" s="2">
        <v>0.0475694463</v>
      </c>
      <c r="D174" s="15">
        <v>0.0475694463</v>
      </c>
      <c r="E174" s="3">
        <v>1648</v>
      </c>
      <c r="F174" s="16">
        <v>0</v>
      </c>
      <c r="G174" s="18">
        <v>1002.2</v>
      </c>
      <c r="H174" s="19">
        <f t="shared" si="13"/>
        <v>958.2</v>
      </c>
      <c r="I174" s="17">
        <v>958.2</v>
      </c>
      <c r="J174" s="19">
        <f t="shared" si="14"/>
        <v>463.8731813124812</v>
      </c>
      <c r="K174" s="19">
        <f t="shared" si="15"/>
        <v>479.3570213124812</v>
      </c>
      <c r="L174" s="19">
        <f t="shared" si="11"/>
        <v>499.87378631248123</v>
      </c>
      <c r="M174" s="23">
        <f t="shared" si="12"/>
        <v>489.6154038124812</v>
      </c>
      <c r="N174" s="17">
        <v>26.9</v>
      </c>
      <c r="O174" s="17">
        <v>77.3</v>
      </c>
      <c r="P174" s="17">
        <v>81.3</v>
      </c>
      <c r="Q174" s="24">
        <v>3.555</v>
      </c>
      <c r="R174" s="44">
        <v>387.681</v>
      </c>
      <c r="S174" s="44">
        <f t="shared" si="16"/>
        <v>307.77683333333334</v>
      </c>
      <c r="T174" s="26">
        <v>15.284</v>
      </c>
      <c r="U174" s="23">
        <v>489.6154038124812</v>
      </c>
    </row>
    <row r="175" spans="1:21" ht="12.75">
      <c r="A175" s="1">
        <v>36360</v>
      </c>
      <c r="B175" s="14">
        <v>200</v>
      </c>
      <c r="C175" s="2">
        <v>0.0476851836</v>
      </c>
      <c r="D175" s="15">
        <v>0.0476851836</v>
      </c>
      <c r="E175" s="3">
        <v>1658</v>
      </c>
      <c r="F175" s="16">
        <v>0</v>
      </c>
      <c r="G175" s="18">
        <v>999.5</v>
      </c>
      <c r="H175" s="19">
        <f t="shared" si="13"/>
        <v>955.5</v>
      </c>
      <c r="I175" s="17">
        <v>955.5</v>
      </c>
      <c r="J175" s="19">
        <f t="shared" si="14"/>
        <v>487.30494551913415</v>
      </c>
      <c r="K175" s="19">
        <f t="shared" si="15"/>
        <v>502.78878551913414</v>
      </c>
      <c r="L175" s="19">
        <f t="shared" si="11"/>
        <v>523.3055505191342</v>
      </c>
      <c r="M175" s="23">
        <f t="shared" si="12"/>
        <v>513.0471680191341</v>
      </c>
      <c r="N175" s="17">
        <v>26.8</v>
      </c>
      <c r="O175" s="17">
        <v>76.8</v>
      </c>
      <c r="P175" s="17">
        <v>83.8</v>
      </c>
      <c r="Q175" s="24">
        <v>2.809</v>
      </c>
      <c r="R175" s="44">
        <v>219.415</v>
      </c>
      <c r="S175" s="44">
        <f t="shared" si="16"/>
        <v>293.53116666666665</v>
      </c>
      <c r="T175" s="26">
        <v>15.091</v>
      </c>
      <c r="U175" s="23">
        <v>513.0471680191341</v>
      </c>
    </row>
    <row r="176" spans="1:21" ht="12.75">
      <c r="A176" s="1">
        <v>36360</v>
      </c>
      <c r="B176" s="14">
        <v>200</v>
      </c>
      <c r="C176" s="2">
        <v>0.0478009246</v>
      </c>
      <c r="D176" s="15">
        <v>0.0478009246</v>
      </c>
      <c r="E176" s="3">
        <v>1668</v>
      </c>
      <c r="F176" s="16">
        <v>0</v>
      </c>
      <c r="G176" s="18">
        <v>996.8</v>
      </c>
      <c r="H176" s="19">
        <f t="shared" si="13"/>
        <v>952.8</v>
      </c>
      <c r="I176" s="17">
        <v>952.8</v>
      </c>
      <c r="J176" s="19">
        <f t="shared" si="14"/>
        <v>510.80301570249</v>
      </c>
      <c r="K176" s="19">
        <f t="shared" si="15"/>
        <v>526.28685570249</v>
      </c>
      <c r="L176" s="19">
        <f t="shared" si="11"/>
        <v>546.80362070249</v>
      </c>
      <c r="M176" s="23">
        <f t="shared" si="12"/>
        <v>536.54523820249</v>
      </c>
      <c r="N176" s="17">
        <v>26.7</v>
      </c>
      <c r="O176" s="17">
        <v>77.2</v>
      </c>
      <c r="P176" s="17">
        <v>87.2</v>
      </c>
      <c r="Q176" s="24">
        <v>3.208</v>
      </c>
      <c r="R176" s="44">
        <v>303.173</v>
      </c>
      <c r="S176" s="44">
        <f t="shared" si="16"/>
        <v>296.7855</v>
      </c>
      <c r="T176" s="26">
        <v>15.195</v>
      </c>
      <c r="U176" s="23">
        <v>536.54523820249</v>
      </c>
    </row>
    <row r="177" spans="1:21" ht="12.75">
      <c r="A177" s="1">
        <v>36360</v>
      </c>
      <c r="B177" s="14">
        <v>200</v>
      </c>
      <c r="C177" s="2">
        <v>0.0479166657</v>
      </c>
      <c r="D177" s="15">
        <v>0.0479166657</v>
      </c>
      <c r="E177" s="3">
        <v>1678</v>
      </c>
      <c r="F177" s="16">
        <v>0</v>
      </c>
      <c r="G177" s="18">
        <v>993.7</v>
      </c>
      <c r="H177" s="19">
        <f t="shared" si="13"/>
        <v>949.7</v>
      </c>
      <c r="I177" s="17">
        <v>949.7</v>
      </c>
      <c r="J177" s="19">
        <f t="shared" si="14"/>
        <v>537.8645368963167</v>
      </c>
      <c r="K177" s="19">
        <f t="shared" si="15"/>
        <v>553.3483768963167</v>
      </c>
      <c r="L177" s="19">
        <f t="shared" si="11"/>
        <v>573.8651418963167</v>
      </c>
      <c r="M177" s="23">
        <f t="shared" si="12"/>
        <v>563.6067593963166</v>
      </c>
      <c r="N177" s="17">
        <v>26.6</v>
      </c>
      <c r="O177" s="17">
        <v>76.3</v>
      </c>
      <c r="P177" s="17">
        <v>86.7</v>
      </c>
      <c r="Q177" s="24">
        <v>3.279</v>
      </c>
      <c r="R177" s="44">
        <v>323.956</v>
      </c>
      <c r="S177" s="44">
        <f t="shared" si="16"/>
        <v>293.0478333333333</v>
      </c>
      <c r="T177" s="26">
        <v>15.202</v>
      </c>
      <c r="U177" s="23">
        <v>563.6067593963166</v>
      </c>
    </row>
    <row r="178" spans="1:21" ht="12.75">
      <c r="A178" s="1">
        <v>36360</v>
      </c>
      <c r="B178" s="14">
        <v>200</v>
      </c>
      <c r="C178" s="2">
        <v>0.0480324067</v>
      </c>
      <c r="D178" s="15">
        <v>0.0480324067</v>
      </c>
      <c r="E178" s="3">
        <v>1688</v>
      </c>
      <c r="F178" s="16">
        <v>0</v>
      </c>
      <c r="G178" s="18">
        <v>991.5</v>
      </c>
      <c r="H178" s="19">
        <f t="shared" si="13"/>
        <v>947.5</v>
      </c>
      <c r="I178" s="17">
        <v>947.5</v>
      </c>
      <c r="J178" s="19">
        <f t="shared" si="14"/>
        <v>557.123129777326</v>
      </c>
      <c r="K178" s="19">
        <f t="shared" si="15"/>
        <v>572.606969777326</v>
      </c>
      <c r="L178" s="19">
        <f t="shared" si="11"/>
        <v>593.1237347773259</v>
      </c>
      <c r="M178" s="23">
        <f t="shared" si="12"/>
        <v>582.8653522773259</v>
      </c>
      <c r="N178" s="17">
        <v>26.4</v>
      </c>
      <c r="O178" s="17">
        <v>76.5</v>
      </c>
      <c r="P178" s="17">
        <v>80.4</v>
      </c>
      <c r="Q178" s="24">
        <v>3.279</v>
      </c>
      <c r="R178" s="44">
        <v>323.714</v>
      </c>
      <c r="S178" s="44">
        <f t="shared" si="16"/>
        <v>306.81016666666665</v>
      </c>
      <c r="T178" s="26">
        <v>15.192</v>
      </c>
      <c r="U178" s="23">
        <v>582.8653522773259</v>
      </c>
    </row>
    <row r="179" spans="1:21" ht="12.75">
      <c r="A179" s="1">
        <v>36360</v>
      </c>
      <c r="B179" s="14">
        <v>200</v>
      </c>
      <c r="C179" s="2">
        <v>0.0481481478</v>
      </c>
      <c r="D179" s="15">
        <v>0.0481481478</v>
      </c>
      <c r="E179" s="3">
        <v>1698</v>
      </c>
      <c r="F179" s="16">
        <v>0</v>
      </c>
      <c r="G179" s="18">
        <v>988.7</v>
      </c>
      <c r="H179" s="19">
        <f t="shared" si="13"/>
        <v>944.7</v>
      </c>
      <c r="I179" s="17">
        <v>944.7</v>
      </c>
      <c r="J179" s="19">
        <f t="shared" si="14"/>
        <v>581.698841448893</v>
      </c>
      <c r="K179" s="19">
        <f t="shared" si="15"/>
        <v>597.1826814488929</v>
      </c>
      <c r="L179" s="19">
        <f t="shared" si="11"/>
        <v>617.6994464488929</v>
      </c>
      <c r="M179" s="23">
        <f t="shared" si="12"/>
        <v>607.4410639488929</v>
      </c>
      <c r="N179" s="17">
        <v>26.5</v>
      </c>
      <c r="O179" s="17">
        <v>72.8</v>
      </c>
      <c r="P179" s="17">
        <v>71.7</v>
      </c>
      <c r="Q179" s="24">
        <v>3.404</v>
      </c>
      <c r="R179" s="44">
        <v>344.448</v>
      </c>
      <c r="S179" s="44">
        <f t="shared" si="16"/>
        <v>317.06449999999995</v>
      </c>
      <c r="T179" s="26">
        <v>15.221</v>
      </c>
      <c r="U179" s="23">
        <v>607.4410639488929</v>
      </c>
    </row>
    <row r="180" spans="1:21" ht="12.75">
      <c r="A180" s="1">
        <v>36360</v>
      </c>
      <c r="B180" s="14">
        <v>200</v>
      </c>
      <c r="C180" s="2">
        <v>0.0482638888</v>
      </c>
      <c r="D180" s="15">
        <v>0.0482638888</v>
      </c>
      <c r="E180" s="3">
        <v>1708</v>
      </c>
      <c r="F180" s="16">
        <v>0</v>
      </c>
      <c r="G180" s="18">
        <v>986.2</v>
      </c>
      <c r="H180" s="19">
        <f t="shared" si="13"/>
        <v>942.2</v>
      </c>
      <c r="I180" s="17">
        <v>942.2</v>
      </c>
      <c r="J180" s="19">
        <f t="shared" si="14"/>
        <v>603.7030712199276</v>
      </c>
      <c r="K180" s="19">
        <f t="shared" si="15"/>
        <v>619.1869112199275</v>
      </c>
      <c r="L180" s="19">
        <f t="shared" si="11"/>
        <v>639.7036762199275</v>
      </c>
      <c r="M180" s="23">
        <f t="shared" si="12"/>
        <v>629.4452937199276</v>
      </c>
      <c r="N180" s="17">
        <v>26.6</v>
      </c>
      <c r="O180" s="17">
        <v>69.8</v>
      </c>
      <c r="P180" s="17">
        <v>81.4</v>
      </c>
      <c r="Q180" s="24">
        <v>3.02</v>
      </c>
      <c r="R180" s="44">
        <v>260.206</v>
      </c>
      <c r="S180" s="44">
        <f t="shared" si="16"/>
        <v>295.81866666666673</v>
      </c>
      <c r="T180" s="26">
        <v>15.075</v>
      </c>
      <c r="U180" s="23">
        <v>629.4452937199276</v>
      </c>
    </row>
    <row r="181" spans="1:21" ht="12.75">
      <c r="A181" s="1">
        <v>36360</v>
      </c>
      <c r="B181" s="14">
        <v>200</v>
      </c>
      <c r="C181" s="2">
        <v>0.0483796299</v>
      </c>
      <c r="D181" s="15">
        <v>0.0483796299</v>
      </c>
      <c r="E181" s="3">
        <v>1718</v>
      </c>
      <c r="F181" s="16">
        <v>0</v>
      </c>
      <c r="G181" s="18">
        <v>983.8</v>
      </c>
      <c r="H181" s="19">
        <f t="shared" si="13"/>
        <v>939.8</v>
      </c>
      <c r="I181" s="17">
        <v>939.8</v>
      </c>
      <c r="J181" s="19">
        <f t="shared" si="14"/>
        <v>624.8821297705667</v>
      </c>
      <c r="K181" s="19">
        <f t="shared" si="15"/>
        <v>640.3659697705667</v>
      </c>
      <c r="L181" s="19">
        <f t="shared" si="11"/>
        <v>660.8827347705667</v>
      </c>
      <c r="M181" s="23">
        <f t="shared" si="12"/>
        <v>650.6243522705668</v>
      </c>
      <c r="N181" s="17">
        <v>26.6</v>
      </c>
      <c r="O181" s="17">
        <v>68.7</v>
      </c>
      <c r="P181" s="17">
        <v>90.8</v>
      </c>
      <c r="Q181" s="24">
        <v>3.386</v>
      </c>
      <c r="R181" s="44">
        <v>343.989</v>
      </c>
      <c r="S181" s="44">
        <f t="shared" si="16"/>
        <v>316.5810000000001</v>
      </c>
      <c r="T181" s="26">
        <v>15.214</v>
      </c>
      <c r="U181" s="23">
        <v>650.6243522705668</v>
      </c>
    </row>
    <row r="182" spans="1:21" ht="12.75">
      <c r="A182" s="1">
        <v>36360</v>
      </c>
      <c r="B182" s="14">
        <v>200</v>
      </c>
      <c r="C182" s="2">
        <v>0.0484953709</v>
      </c>
      <c r="D182" s="15">
        <v>0.0484953709</v>
      </c>
      <c r="E182" s="3">
        <v>1728</v>
      </c>
      <c r="F182" s="16">
        <v>0</v>
      </c>
      <c r="G182" s="18">
        <v>981.6</v>
      </c>
      <c r="H182" s="19">
        <f t="shared" si="13"/>
        <v>937.6</v>
      </c>
      <c r="I182" s="17">
        <v>937.6</v>
      </c>
      <c r="J182" s="19">
        <f t="shared" si="14"/>
        <v>644.3438335955968</v>
      </c>
      <c r="K182" s="19">
        <f t="shared" si="15"/>
        <v>659.8276735955968</v>
      </c>
      <c r="L182" s="19">
        <f t="shared" si="11"/>
        <v>680.3444385955968</v>
      </c>
      <c r="M182" s="23">
        <f t="shared" si="12"/>
        <v>670.0860560955969</v>
      </c>
      <c r="N182" s="17">
        <v>26.6</v>
      </c>
      <c r="O182" s="17">
        <v>69.5</v>
      </c>
      <c r="P182" s="17">
        <v>95.2</v>
      </c>
      <c r="Q182" s="24">
        <v>2.759</v>
      </c>
      <c r="R182" s="44">
        <v>217.747</v>
      </c>
      <c r="S182" s="44">
        <f t="shared" si="16"/>
        <v>302.34333333333336</v>
      </c>
      <c r="T182" s="26">
        <v>15.161</v>
      </c>
      <c r="U182" s="23">
        <v>670.0860560955969</v>
      </c>
    </row>
    <row r="183" spans="1:21" ht="12.75">
      <c r="A183" s="1">
        <v>36360</v>
      </c>
      <c r="B183" s="14">
        <v>200</v>
      </c>
      <c r="C183" s="2">
        <v>0.0486111119</v>
      </c>
      <c r="D183" s="15">
        <v>0.0486111119</v>
      </c>
      <c r="E183" s="3">
        <v>1738</v>
      </c>
      <c r="F183" s="16">
        <v>0</v>
      </c>
      <c r="G183" s="18">
        <v>979.2</v>
      </c>
      <c r="H183" s="19">
        <f t="shared" si="13"/>
        <v>935.2</v>
      </c>
      <c r="I183" s="17">
        <v>935.2</v>
      </c>
      <c r="J183" s="19">
        <f t="shared" si="14"/>
        <v>665.6269329148543</v>
      </c>
      <c r="K183" s="19">
        <f t="shared" si="15"/>
        <v>681.1107729148542</v>
      </c>
      <c r="L183" s="19">
        <f t="shared" si="11"/>
        <v>701.6275379148542</v>
      </c>
      <c r="M183" s="23">
        <f t="shared" si="12"/>
        <v>691.3691554148543</v>
      </c>
      <c r="N183" s="17">
        <v>26.6</v>
      </c>
      <c r="O183" s="17">
        <v>69.4</v>
      </c>
      <c r="P183" s="17">
        <v>100.9</v>
      </c>
      <c r="Q183" s="24">
        <v>3.189</v>
      </c>
      <c r="R183" s="44">
        <v>301.481</v>
      </c>
      <c r="S183" s="44">
        <f t="shared" si="16"/>
        <v>298.5975</v>
      </c>
      <c r="T183" s="26">
        <v>15.272</v>
      </c>
      <c r="U183" s="23">
        <v>691.3691554148543</v>
      </c>
    </row>
    <row r="184" spans="1:21" ht="12.75">
      <c r="A184" s="1">
        <v>36360</v>
      </c>
      <c r="B184" s="14">
        <v>200</v>
      </c>
      <c r="C184" s="2">
        <v>0.048726853</v>
      </c>
      <c r="D184" s="15">
        <v>0.048726853</v>
      </c>
      <c r="E184" s="3">
        <v>1748</v>
      </c>
      <c r="F184" s="16">
        <v>0</v>
      </c>
      <c r="G184" s="18">
        <v>977.2</v>
      </c>
      <c r="H184" s="19">
        <f t="shared" si="13"/>
        <v>933.2</v>
      </c>
      <c r="I184" s="17">
        <v>933.2</v>
      </c>
      <c r="J184" s="19">
        <f t="shared" si="14"/>
        <v>683.4046133765146</v>
      </c>
      <c r="K184" s="19">
        <f t="shared" si="15"/>
        <v>698.8884533765146</v>
      </c>
      <c r="L184" s="19">
        <f t="shared" si="11"/>
        <v>719.4052183765145</v>
      </c>
      <c r="M184" s="23">
        <f t="shared" si="12"/>
        <v>709.1468358765146</v>
      </c>
      <c r="N184" s="17">
        <v>26.5</v>
      </c>
      <c r="O184" s="17">
        <v>69.6</v>
      </c>
      <c r="P184" s="17">
        <v>104.7</v>
      </c>
      <c r="Q184" s="24">
        <v>3.019</v>
      </c>
      <c r="R184" s="44">
        <v>259.24</v>
      </c>
      <c r="S184" s="44">
        <f t="shared" si="16"/>
        <v>287.85183333333333</v>
      </c>
      <c r="T184" s="26">
        <v>15.14</v>
      </c>
      <c r="U184" s="23">
        <v>709.1468358765146</v>
      </c>
    </row>
    <row r="185" spans="1:21" ht="12.75">
      <c r="A185" s="1">
        <v>36360</v>
      </c>
      <c r="B185" s="14">
        <v>200</v>
      </c>
      <c r="C185" s="2">
        <v>0.048842594</v>
      </c>
      <c r="D185" s="15">
        <v>0.048842594</v>
      </c>
      <c r="E185" s="3">
        <v>1758</v>
      </c>
      <c r="F185" s="16">
        <v>0</v>
      </c>
      <c r="G185" s="18">
        <v>975.3</v>
      </c>
      <c r="H185" s="19">
        <f t="shared" si="13"/>
        <v>931.3</v>
      </c>
      <c r="I185" s="17">
        <v>931.3</v>
      </c>
      <c r="J185" s="19">
        <f t="shared" si="14"/>
        <v>700.3287357344103</v>
      </c>
      <c r="K185" s="19">
        <f t="shared" si="15"/>
        <v>715.8125757344103</v>
      </c>
      <c r="L185" s="19">
        <f t="shared" si="11"/>
        <v>736.3293407344103</v>
      </c>
      <c r="M185" s="23">
        <f t="shared" si="12"/>
        <v>726.0709582344102</v>
      </c>
      <c r="N185" s="17">
        <v>26.3</v>
      </c>
      <c r="O185" s="17">
        <v>69.8</v>
      </c>
      <c r="P185" s="17">
        <v>105.2</v>
      </c>
      <c r="Q185" s="24">
        <v>3.18</v>
      </c>
      <c r="R185" s="44">
        <v>301.022</v>
      </c>
      <c r="S185" s="44">
        <f t="shared" si="16"/>
        <v>280.6141666666667</v>
      </c>
      <c r="T185" s="26">
        <v>15.184</v>
      </c>
      <c r="U185" s="23">
        <v>726.0709582344102</v>
      </c>
    </row>
    <row r="186" spans="1:21" ht="12.75">
      <c r="A186" s="1">
        <v>36360</v>
      </c>
      <c r="B186" s="14">
        <v>200</v>
      </c>
      <c r="C186" s="2">
        <v>0.0489583351</v>
      </c>
      <c r="D186" s="15">
        <v>0.0489583351</v>
      </c>
      <c r="E186" s="3">
        <v>1768</v>
      </c>
      <c r="F186" s="16">
        <v>0</v>
      </c>
      <c r="G186" s="18">
        <v>973.5</v>
      </c>
      <c r="H186" s="19">
        <f t="shared" si="13"/>
        <v>929.5</v>
      </c>
      <c r="I186" s="17">
        <v>929.5</v>
      </c>
      <c r="J186" s="19">
        <f t="shared" si="14"/>
        <v>716.3939949043402</v>
      </c>
      <c r="K186" s="19">
        <f t="shared" si="15"/>
        <v>731.8778349043401</v>
      </c>
      <c r="L186" s="19">
        <f t="shared" si="11"/>
        <v>752.3945999043401</v>
      </c>
      <c r="M186" s="23">
        <f t="shared" si="12"/>
        <v>742.1362174043402</v>
      </c>
      <c r="N186" s="17">
        <v>26.3</v>
      </c>
      <c r="O186" s="17">
        <v>69.7</v>
      </c>
      <c r="P186" s="17">
        <v>106.6</v>
      </c>
      <c r="Q186" s="24">
        <v>3.239</v>
      </c>
      <c r="R186" s="44">
        <v>300.78</v>
      </c>
      <c r="S186" s="44">
        <f t="shared" si="16"/>
        <v>287.37649999999996</v>
      </c>
      <c r="T186" s="26">
        <v>15.207</v>
      </c>
      <c r="U186" s="23">
        <v>742.1362174043402</v>
      </c>
    </row>
    <row r="187" spans="1:21" ht="12.75">
      <c r="A187" s="1">
        <v>36360</v>
      </c>
      <c r="B187" s="14">
        <v>200</v>
      </c>
      <c r="C187" s="2">
        <v>0.0490740724</v>
      </c>
      <c r="D187" s="15">
        <v>0.0490740724</v>
      </c>
      <c r="E187" s="3">
        <v>1778</v>
      </c>
      <c r="F187" s="16">
        <v>0</v>
      </c>
      <c r="G187" s="18">
        <v>971.6</v>
      </c>
      <c r="H187" s="19">
        <f t="shared" si="13"/>
        <v>927.6</v>
      </c>
      <c r="I187" s="17">
        <v>927.6</v>
      </c>
      <c r="J187" s="19">
        <f t="shared" si="14"/>
        <v>733.3855549837747</v>
      </c>
      <c r="K187" s="19">
        <f t="shared" si="15"/>
        <v>748.8693949837747</v>
      </c>
      <c r="L187" s="19">
        <f t="shared" si="11"/>
        <v>769.3861599837746</v>
      </c>
      <c r="M187" s="23">
        <f t="shared" si="12"/>
        <v>759.1277774837747</v>
      </c>
      <c r="N187" s="17">
        <v>26.3</v>
      </c>
      <c r="O187" s="17">
        <v>69.6</v>
      </c>
      <c r="P187" s="17">
        <v>104.7</v>
      </c>
      <c r="Q187" s="24">
        <v>3.344</v>
      </c>
      <c r="R187" s="44">
        <v>321.515</v>
      </c>
      <c r="S187" s="44">
        <f t="shared" si="16"/>
        <v>283.6308333333333</v>
      </c>
      <c r="T187" s="26">
        <v>15.216</v>
      </c>
      <c r="U187" s="23">
        <v>759.1277774837747</v>
      </c>
    </row>
    <row r="188" spans="1:21" ht="12.75">
      <c r="A188" s="1">
        <v>36360</v>
      </c>
      <c r="B188" s="14">
        <v>200</v>
      </c>
      <c r="C188" s="2">
        <v>0.0491898134</v>
      </c>
      <c r="D188" s="15">
        <v>0.0491898134</v>
      </c>
      <c r="E188" s="3">
        <v>1788</v>
      </c>
      <c r="F188" s="16">
        <v>0</v>
      </c>
      <c r="G188" s="18">
        <v>969.9</v>
      </c>
      <c r="H188" s="19">
        <f t="shared" si="13"/>
        <v>925.9</v>
      </c>
      <c r="I188" s="17">
        <v>925.9</v>
      </c>
      <c r="J188" s="19">
        <f t="shared" si="14"/>
        <v>748.6180570510545</v>
      </c>
      <c r="K188" s="19">
        <f t="shared" si="15"/>
        <v>764.1018970510545</v>
      </c>
      <c r="L188" s="19">
        <f t="shared" si="11"/>
        <v>784.6186620510545</v>
      </c>
      <c r="M188" s="23">
        <f t="shared" si="12"/>
        <v>774.3602795510544</v>
      </c>
      <c r="N188" s="17">
        <v>26.1</v>
      </c>
      <c r="O188" s="17">
        <v>69.8</v>
      </c>
      <c r="P188" s="17">
        <v>107.7</v>
      </c>
      <c r="Q188" s="24">
        <v>3.219</v>
      </c>
      <c r="R188" s="44">
        <v>300.273</v>
      </c>
      <c r="S188" s="44">
        <f t="shared" si="16"/>
        <v>297.3851666666667</v>
      </c>
      <c r="T188" s="26">
        <v>15.197</v>
      </c>
      <c r="U188" s="23">
        <v>774.3602795510544</v>
      </c>
    </row>
    <row r="189" spans="1:21" ht="12.75">
      <c r="A189" s="1">
        <v>36360</v>
      </c>
      <c r="B189" s="14">
        <v>200</v>
      </c>
      <c r="C189" s="2">
        <v>0.0493055545</v>
      </c>
      <c r="D189" s="15">
        <v>0.0493055545</v>
      </c>
      <c r="E189" s="3">
        <v>1798</v>
      </c>
      <c r="F189" s="16">
        <v>0</v>
      </c>
      <c r="G189" s="18">
        <v>968.2</v>
      </c>
      <c r="H189" s="19">
        <f t="shared" si="13"/>
        <v>924.2</v>
      </c>
      <c r="I189" s="17">
        <v>924.2</v>
      </c>
      <c r="J189" s="19">
        <f t="shared" si="14"/>
        <v>763.8785524895872</v>
      </c>
      <c r="K189" s="19">
        <f t="shared" si="15"/>
        <v>779.3623924895871</v>
      </c>
      <c r="L189" s="19">
        <f t="shared" si="11"/>
        <v>799.8791574895871</v>
      </c>
      <c r="M189" s="23">
        <f t="shared" si="12"/>
        <v>789.6207749895871</v>
      </c>
      <c r="N189" s="17">
        <v>26</v>
      </c>
      <c r="O189" s="17">
        <v>69.8</v>
      </c>
      <c r="P189" s="17">
        <v>107.9</v>
      </c>
      <c r="Q189" s="24">
        <v>3.376</v>
      </c>
      <c r="R189" s="44">
        <v>342.055</v>
      </c>
      <c r="S189" s="44">
        <f t="shared" si="16"/>
        <v>304.1475</v>
      </c>
      <c r="T189" s="26">
        <v>15.133</v>
      </c>
      <c r="U189" s="23">
        <v>789.6207749895871</v>
      </c>
    </row>
    <row r="190" spans="1:21" ht="12.75">
      <c r="A190" s="1">
        <v>36360</v>
      </c>
      <c r="B190" s="14">
        <v>200</v>
      </c>
      <c r="C190" s="2">
        <v>0.0494212955</v>
      </c>
      <c r="D190" s="15">
        <v>0.0494212955</v>
      </c>
      <c r="E190" s="3">
        <v>1808</v>
      </c>
      <c r="F190" s="16">
        <v>0</v>
      </c>
      <c r="G190" s="18">
        <v>966.3</v>
      </c>
      <c r="H190" s="19">
        <f t="shared" si="13"/>
        <v>922.3</v>
      </c>
      <c r="I190" s="17">
        <v>922.3</v>
      </c>
      <c r="J190" s="19">
        <f t="shared" si="14"/>
        <v>780.9676542227512</v>
      </c>
      <c r="K190" s="19">
        <f t="shared" si="15"/>
        <v>796.4514942227512</v>
      </c>
      <c r="L190" s="19">
        <f t="shared" si="11"/>
        <v>816.9682592227512</v>
      </c>
      <c r="M190" s="23">
        <f t="shared" si="12"/>
        <v>806.7098767227512</v>
      </c>
      <c r="N190" s="17">
        <v>25.9</v>
      </c>
      <c r="O190" s="17">
        <v>69.9</v>
      </c>
      <c r="P190" s="17">
        <v>110.6</v>
      </c>
      <c r="Q190" s="24">
        <v>3.305</v>
      </c>
      <c r="R190" s="44">
        <v>320.814</v>
      </c>
      <c r="S190" s="44">
        <f t="shared" si="16"/>
        <v>314.4098333333333</v>
      </c>
      <c r="T190" s="26">
        <v>15.203</v>
      </c>
      <c r="U190" s="23">
        <v>806.7098767227512</v>
      </c>
    </row>
    <row r="191" spans="1:21" ht="12.75">
      <c r="A191" s="1">
        <v>36360</v>
      </c>
      <c r="B191" s="14">
        <v>200</v>
      </c>
      <c r="C191" s="2">
        <v>0.0495370366</v>
      </c>
      <c r="D191" s="15">
        <v>0.0495370366</v>
      </c>
      <c r="E191" s="3">
        <v>1818</v>
      </c>
      <c r="F191" s="16">
        <v>0</v>
      </c>
      <c r="G191" s="18">
        <v>965.1</v>
      </c>
      <c r="H191" s="19">
        <f t="shared" si="13"/>
        <v>921.1</v>
      </c>
      <c r="I191" s="17">
        <v>921.1</v>
      </c>
      <c r="J191" s="19">
        <f t="shared" si="14"/>
        <v>791.7789193350042</v>
      </c>
      <c r="K191" s="19">
        <f t="shared" si="15"/>
        <v>807.2627593350041</v>
      </c>
      <c r="L191" s="19">
        <f t="shared" si="11"/>
        <v>827.7795243350041</v>
      </c>
      <c r="M191" s="23">
        <f t="shared" si="12"/>
        <v>817.5211418350041</v>
      </c>
      <c r="N191" s="17">
        <v>25.8</v>
      </c>
      <c r="O191" s="17">
        <v>70</v>
      </c>
      <c r="P191" s="17">
        <v>109.4</v>
      </c>
      <c r="Q191" s="24">
        <v>3.279</v>
      </c>
      <c r="R191" s="44">
        <v>320.548</v>
      </c>
      <c r="S191" s="44">
        <f t="shared" si="16"/>
        <v>317.6641666666667</v>
      </c>
      <c r="T191" s="26">
        <v>15.28</v>
      </c>
      <c r="U191" s="23">
        <v>817.5211418350041</v>
      </c>
    </row>
    <row r="192" spans="1:21" ht="12.75">
      <c r="A192" s="1">
        <v>36360</v>
      </c>
      <c r="B192" s="14">
        <v>200</v>
      </c>
      <c r="C192" s="2">
        <v>0.0496527776</v>
      </c>
      <c r="D192" s="15">
        <v>0.0496527776</v>
      </c>
      <c r="E192" s="3">
        <v>1828</v>
      </c>
      <c r="F192" s="16">
        <v>0</v>
      </c>
      <c r="G192" s="18">
        <v>964.1</v>
      </c>
      <c r="H192" s="19">
        <f t="shared" si="13"/>
        <v>920.1</v>
      </c>
      <c r="I192" s="17">
        <v>920.1</v>
      </c>
      <c r="J192" s="19">
        <f t="shared" si="14"/>
        <v>800.7990716145064</v>
      </c>
      <c r="K192" s="19">
        <f t="shared" si="15"/>
        <v>816.2829116145064</v>
      </c>
      <c r="L192" s="19">
        <f t="shared" si="11"/>
        <v>836.7996766145063</v>
      </c>
      <c r="M192" s="23">
        <f t="shared" si="12"/>
        <v>826.5412941145064</v>
      </c>
      <c r="N192" s="17">
        <v>25.7</v>
      </c>
      <c r="O192" s="17">
        <v>70.4</v>
      </c>
      <c r="P192" s="17">
        <v>109.9</v>
      </c>
      <c r="Q192" s="24">
        <v>3.376</v>
      </c>
      <c r="R192" s="44">
        <v>341.306</v>
      </c>
      <c r="S192" s="44">
        <f t="shared" si="16"/>
        <v>324.41850000000005</v>
      </c>
      <c r="T192" s="26">
        <v>15.223</v>
      </c>
      <c r="U192" s="23">
        <v>826.5412941145064</v>
      </c>
    </row>
    <row r="193" spans="1:21" ht="12.75">
      <c r="A193" s="1">
        <v>36360</v>
      </c>
      <c r="B193" s="14">
        <v>200</v>
      </c>
      <c r="C193" s="2">
        <v>0.0497685187</v>
      </c>
      <c r="D193" s="15">
        <v>0.0497685187</v>
      </c>
      <c r="E193" s="3">
        <v>1838</v>
      </c>
      <c r="F193" s="16">
        <v>0</v>
      </c>
      <c r="G193" s="18">
        <v>962.1</v>
      </c>
      <c r="H193" s="19">
        <f t="shared" si="13"/>
        <v>918.1</v>
      </c>
      <c r="I193" s="17">
        <v>918.1</v>
      </c>
      <c r="J193" s="19">
        <f t="shared" si="14"/>
        <v>818.8688238693476</v>
      </c>
      <c r="K193" s="19">
        <f t="shared" si="15"/>
        <v>834.3526638693476</v>
      </c>
      <c r="L193" s="19">
        <f t="shared" si="11"/>
        <v>854.8694288693475</v>
      </c>
      <c r="M193" s="23">
        <f t="shared" si="12"/>
        <v>844.6110463693476</v>
      </c>
      <c r="N193" s="17">
        <v>25.5</v>
      </c>
      <c r="O193" s="17">
        <v>70.4</v>
      </c>
      <c r="P193" s="17">
        <v>109.3</v>
      </c>
      <c r="Q193" s="24">
        <v>3.306</v>
      </c>
      <c r="R193" s="44">
        <v>320.089</v>
      </c>
      <c r="S193" s="44">
        <f t="shared" si="16"/>
        <v>324.18083333333334</v>
      </c>
      <c r="T193" s="26">
        <v>15.211</v>
      </c>
      <c r="U193" s="23">
        <v>844.6110463693476</v>
      </c>
    </row>
    <row r="194" spans="1:21" ht="12.75">
      <c r="A194" s="1">
        <v>36360</v>
      </c>
      <c r="B194" s="14">
        <v>200</v>
      </c>
      <c r="C194" s="2">
        <v>0.0498842597</v>
      </c>
      <c r="D194" s="15">
        <v>0.0498842597</v>
      </c>
      <c r="E194" s="3">
        <v>1848</v>
      </c>
      <c r="F194" s="16">
        <v>0</v>
      </c>
      <c r="G194" s="18">
        <v>960.2</v>
      </c>
      <c r="H194" s="19">
        <f t="shared" si="13"/>
        <v>916.2</v>
      </c>
      <c r="I194" s="17">
        <v>916.2</v>
      </c>
      <c r="J194" s="19">
        <f t="shared" si="14"/>
        <v>836.0715859578398</v>
      </c>
      <c r="K194" s="19">
        <f t="shared" si="15"/>
        <v>851.5554259578398</v>
      </c>
      <c r="L194" s="19">
        <f t="shared" si="11"/>
        <v>872.0721909578398</v>
      </c>
      <c r="M194" s="23">
        <f t="shared" si="12"/>
        <v>861.8138084578397</v>
      </c>
      <c r="N194" s="17">
        <v>25.4</v>
      </c>
      <c r="O194" s="17">
        <v>70.9</v>
      </c>
      <c r="P194" s="17">
        <v>110.9</v>
      </c>
      <c r="Q194" s="24">
        <v>3.109</v>
      </c>
      <c r="R194" s="44">
        <v>277.823</v>
      </c>
      <c r="S194" s="44">
        <f t="shared" si="16"/>
        <v>320.4391666666666</v>
      </c>
      <c r="T194" s="26">
        <v>15.181</v>
      </c>
      <c r="U194" s="23">
        <v>861.8138084578397</v>
      </c>
    </row>
    <row r="195" spans="1:21" ht="12.75">
      <c r="A195" s="1">
        <v>36360</v>
      </c>
      <c r="B195" s="14">
        <v>200</v>
      </c>
      <c r="C195" s="2">
        <v>0.0500000007</v>
      </c>
      <c r="D195" s="15">
        <v>0.0500000007</v>
      </c>
      <c r="E195" s="3">
        <v>1858</v>
      </c>
      <c r="F195" s="16">
        <v>0</v>
      </c>
      <c r="G195" s="18">
        <v>958.9</v>
      </c>
      <c r="H195" s="19">
        <f t="shared" si="13"/>
        <v>914.9</v>
      </c>
      <c r="I195" s="17">
        <v>914.9</v>
      </c>
      <c r="J195" s="19">
        <f t="shared" si="14"/>
        <v>847.8624642248031</v>
      </c>
      <c r="K195" s="19">
        <f t="shared" si="15"/>
        <v>863.3463042248031</v>
      </c>
      <c r="L195" s="19">
        <f t="shared" si="11"/>
        <v>883.8630692248031</v>
      </c>
      <c r="M195" s="23">
        <f t="shared" si="12"/>
        <v>873.6046867248031</v>
      </c>
      <c r="N195" s="17">
        <v>25.3</v>
      </c>
      <c r="O195" s="17">
        <v>71.2</v>
      </c>
      <c r="P195" s="17">
        <v>109.8</v>
      </c>
      <c r="Q195" s="24">
        <v>3.269</v>
      </c>
      <c r="R195" s="44">
        <v>319.581</v>
      </c>
      <c r="S195" s="44">
        <f t="shared" si="16"/>
        <v>316.69350000000003</v>
      </c>
      <c r="T195" s="26">
        <v>15.21</v>
      </c>
      <c r="U195" s="23">
        <v>873.6046867248031</v>
      </c>
    </row>
    <row r="196" spans="1:21" ht="12.75">
      <c r="A196" s="1">
        <v>36360</v>
      </c>
      <c r="B196" s="14">
        <v>200</v>
      </c>
      <c r="C196" s="2">
        <v>0.0501157418</v>
      </c>
      <c r="D196" s="15">
        <v>0.0501157418</v>
      </c>
      <c r="E196" s="3">
        <v>1868</v>
      </c>
      <c r="F196" s="16">
        <v>0</v>
      </c>
      <c r="G196" s="18">
        <v>957.6</v>
      </c>
      <c r="H196" s="19">
        <f t="shared" si="13"/>
        <v>913.6</v>
      </c>
      <c r="I196" s="17">
        <v>913.6</v>
      </c>
      <c r="J196" s="19">
        <f t="shared" si="14"/>
        <v>859.6701083073598</v>
      </c>
      <c r="K196" s="19">
        <f t="shared" si="15"/>
        <v>875.1539483073598</v>
      </c>
      <c r="L196" s="19">
        <f t="shared" si="11"/>
        <v>895.6707133073597</v>
      </c>
      <c r="M196" s="23">
        <f t="shared" si="12"/>
        <v>885.4123308073597</v>
      </c>
      <c r="N196" s="17">
        <v>25.3</v>
      </c>
      <c r="O196" s="17">
        <v>71.2</v>
      </c>
      <c r="P196" s="17">
        <v>111.9</v>
      </c>
      <c r="Q196" s="24">
        <v>3.149</v>
      </c>
      <c r="R196" s="44">
        <v>277.363</v>
      </c>
      <c r="S196" s="44">
        <f t="shared" si="16"/>
        <v>309.4516666666667</v>
      </c>
      <c r="T196" s="26">
        <v>15.176</v>
      </c>
      <c r="U196" s="23">
        <v>885.4123308073597</v>
      </c>
    </row>
    <row r="197" spans="1:21" ht="12.75">
      <c r="A197" s="1">
        <v>36360</v>
      </c>
      <c r="B197" s="14">
        <v>200</v>
      </c>
      <c r="C197" s="2">
        <v>0.0502314828</v>
      </c>
      <c r="D197" s="15">
        <v>0.0502314828</v>
      </c>
      <c r="E197" s="3">
        <v>1878</v>
      </c>
      <c r="F197" s="16">
        <v>0</v>
      </c>
      <c r="G197" s="18">
        <v>955.2</v>
      </c>
      <c r="H197" s="19">
        <f t="shared" si="13"/>
        <v>911.2</v>
      </c>
      <c r="I197" s="17">
        <v>911.2</v>
      </c>
      <c r="J197" s="19">
        <f t="shared" si="14"/>
        <v>881.5130442828606</v>
      </c>
      <c r="K197" s="19">
        <f t="shared" si="15"/>
        <v>896.9968842828606</v>
      </c>
      <c r="L197" s="19">
        <f t="shared" si="11"/>
        <v>917.5136492828606</v>
      </c>
      <c r="M197" s="23">
        <f t="shared" si="12"/>
        <v>907.2552667828606</v>
      </c>
      <c r="N197" s="17">
        <v>25.1</v>
      </c>
      <c r="O197" s="17">
        <v>68.7</v>
      </c>
      <c r="P197" s="17">
        <v>109.3</v>
      </c>
      <c r="Q197" s="24">
        <v>3.371</v>
      </c>
      <c r="R197" s="44">
        <v>340.122</v>
      </c>
      <c r="S197" s="44">
        <f t="shared" si="16"/>
        <v>312.714</v>
      </c>
      <c r="T197" s="26">
        <v>15.201</v>
      </c>
      <c r="U197" s="23">
        <v>907.2552667828606</v>
      </c>
    </row>
    <row r="198" spans="1:21" ht="12.75">
      <c r="A198" s="1">
        <v>36360</v>
      </c>
      <c r="B198" s="14">
        <v>200</v>
      </c>
      <c r="C198" s="2">
        <v>0.0503472239</v>
      </c>
      <c r="D198" s="15">
        <v>0.0503472239</v>
      </c>
      <c r="E198" s="3">
        <v>1888</v>
      </c>
      <c r="F198" s="16">
        <v>0</v>
      </c>
      <c r="G198" s="18">
        <v>954</v>
      </c>
      <c r="H198" s="19">
        <f t="shared" si="13"/>
        <v>910</v>
      </c>
      <c r="I198" s="17">
        <v>910</v>
      </c>
      <c r="J198" s="19">
        <f t="shared" si="14"/>
        <v>892.4560962139946</v>
      </c>
      <c r="K198" s="19">
        <f t="shared" si="15"/>
        <v>907.9399362139945</v>
      </c>
      <c r="L198" s="19">
        <f t="shared" si="11"/>
        <v>928.4567012139945</v>
      </c>
      <c r="M198" s="23">
        <f t="shared" si="12"/>
        <v>918.1983187139945</v>
      </c>
      <c r="N198" s="17">
        <v>25.1</v>
      </c>
      <c r="O198" s="17">
        <v>68.6</v>
      </c>
      <c r="P198" s="17">
        <v>110.3</v>
      </c>
      <c r="Q198" s="24">
        <v>3.217</v>
      </c>
      <c r="R198" s="44">
        <v>297.856</v>
      </c>
      <c r="S198" s="44">
        <f t="shared" si="16"/>
        <v>305.4723333333333</v>
      </c>
      <c r="T198" s="26">
        <v>15.197</v>
      </c>
      <c r="U198" s="23">
        <v>918.1983187139945</v>
      </c>
    </row>
    <row r="199" spans="1:21" ht="12.75">
      <c r="A199" s="1">
        <v>36360</v>
      </c>
      <c r="B199" s="14">
        <v>200</v>
      </c>
      <c r="C199" s="2">
        <v>0.0504629612</v>
      </c>
      <c r="D199" s="15">
        <v>0.0504629612</v>
      </c>
      <c r="E199" s="3">
        <v>1898</v>
      </c>
      <c r="F199" s="16">
        <v>0</v>
      </c>
      <c r="G199" s="18">
        <v>953.2</v>
      </c>
      <c r="H199" s="19">
        <f t="shared" si="13"/>
        <v>909.2</v>
      </c>
      <c r="I199" s="17">
        <v>909.2</v>
      </c>
      <c r="J199" s="19">
        <f t="shared" si="14"/>
        <v>899.7594839952446</v>
      </c>
      <c r="K199" s="19">
        <f t="shared" si="15"/>
        <v>915.2433239952446</v>
      </c>
      <c r="L199" s="19">
        <f t="shared" si="11"/>
        <v>935.7600889952446</v>
      </c>
      <c r="M199" s="23">
        <f t="shared" si="12"/>
        <v>925.5017064952447</v>
      </c>
      <c r="N199" s="17">
        <v>25</v>
      </c>
      <c r="O199" s="17">
        <v>71.7</v>
      </c>
      <c r="P199" s="17">
        <v>109.9</v>
      </c>
      <c r="Q199" s="24">
        <v>3.249</v>
      </c>
      <c r="R199" s="44">
        <v>297.614</v>
      </c>
      <c r="S199" s="44">
        <f t="shared" si="16"/>
        <v>301.72650000000004</v>
      </c>
      <c r="T199" s="26">
        <v>15.211</v>
      </c>
      <c r="U199" s="23">
        <v>925.5017064952447</v>
      </c>
    </row>
    <row r="200" spans="1:21" ht="12.75">
      <c r="A200" s="1">
        <v>36360</v>
      </c>
      <c r="B200" s="14">
        <v>200</v>
      </c>
      <c r="C200" s="2">
        <v>0.0505787022</v>
      </c>
      <c r="D200" s="15">
        <v>0.0505787022</v>
      </c>
      <c r="E200" s="3">
        <v>1908</v>
      </c>
      <c r="F200" s="16">
        <v>0</v>
      </c>
      <c r="G200" s="18">
        <v>951.3</v>
      </c>
      <c r="H200" s="19">
        <f t="shared" si="13"/>
        <v>907.3</v>
      </c>
      <c r="I200" s="17">
        <v>907.3</v>
      </c>
      <c r="J200" s="19">
        <f t="shared" si="14"/>
        <v>917.1308171750823</v>
      </c>
      <c r="K200" s="19">
        <f t="shared" si="15"/>
        <v>932.6146571750822</v>
      </c>
      <c r="L200" s="19">
        <f t="shared" si="11"/>
        <v>953.1314221750822</v>
      </c>
      <c r="M200" s="23">
        <f t="shared" si="12"/>
        <v>942.8730396750823</v>
      </c>
      <c r="N200" s="17">
        <v>24.7</v>
      </c>
      <c r="O200" s="17">
        <v>72.6</v>
      </c>
      <c r="P200" s="17">
        <v>111.8</v>
      </c>
      <c r="Q200" s="24">
        <v>2.809</v>
      </c>
      <c r="R200" s="44">
        <v>213.397</v>
      </c>
      <c r="S200" s="44">
        <f t="shared" si="16"/>
        <v>290.98883333333333</v>
      </c>
      <c r="T200" s="26">
        <v>15.163</v>
      </c>
      <c r="U200" s="23">
        <v>942.8730396750823</v>
      </c>
    </row>
    <row r="201" spans="1:21" ht="12.75">
      <c r="A201" s="1">
        <v>36360</v>
      </c>
      <c r="B201" s="14">
        <v>200</v>
      </c>
      <c r="C201" s="2">
        <v>0.0506944433</v>
      </c>
      <c r="D201" s="15">
        <v>0.0506944433</v>
      </c>
      <c r="E201" s="3">
        <v>1918</v>
      </c>
      <c r="F201" s="16">
        <v>0</v>
      </c>
      <c r="G201" s="18">
        <v>950.3</v>
      </c>
      <c r="H201" s="19">
        <f t="shared" si="13"/>
        <v>906.3</v>
      </c>
      <c r="I201" s="17">
        <v>906.3</v>
      </c>
      <c r="J201" s="19">
        <f t="shared" si="14"/>
        <v>926.2882413188311</v>
      </c>
      <c r="K201" s="19">
        <f t="shared" si="15"/>
        <v>941.772081318831</v>
      </c>
      <c r="L201" s="19">
        <f aca="true" t="shared" si="17" ref="L201:L264">(J201+36.000605)</f>
        <v>962.288846318831</v>
      </c>
      <c r="M201" s="23">
        <f aca="true" t="shared" si="18" ref="M201:M264">AVERAGE(K201:L201)</f>
        <v>952.0304638188311</v>
      </c>
      <c r="N201" s="17">
        <v>24.8</v>
      </c>
      <c r="O201" s="17">
        <v>72.8</v>
      </c>
      <c r="P201" s="17">
        <v>110.7</v>
      </c>
      <c r="Q201" s="24">
        <v>3.395</v>
      </c>
      <c r="R201" s="44">
        <v>339.155</v>
      </c>
      <c r="S201" s="44">
        <f t="shared" si="16"/>
        <v>294.2511666666666</v>
      </c>
      <c r="T201" s="26">
        <v>15.279</v>
      </c>
      <c r="U201" s="23">
        <v>952.0304638188311</v>
      </c>
    </row>
    <row r="202" spans="1:21" ht="12.75">
      <c r="A202" s="1">
        <v>36360</v>
      </c>
      <c r="B202" s="14">
        <v>200</v>
      </c>
      <c r="C202" s="2">
        <v>0.0508101843</v>
      </c>
      <c r="D202" s="15">
        <v>0.0508101843</v>
      </c>
      <c r="E202" s="3">
        <v>1928</v>
      </c>
      <c r="F202" s="16">
        <v>0</v>
      </c>
      <c r="G202" s="18">
        <v>951.1</v>
      </c>
      <c r="H202" s="19">
        <f aca="true" t="shared" si="19" ref="H202:H265">(G202-44)</f>
        <v>907.1</v>
      </c>
      <c r="I202" s="17">
        <v>907.1</v>
      </c>
      <c r="J202" s="19">
        <f aca="true" t="shared" si="20" ref="J202:J265">(8303.951372*LN(1013.25/H202))</f>
        <v>918.9614942927257</v>
      </c>
      <c r="K202" s="19">
        <f aca="true" t="shared" si="21" ref="K202:K265">(15.48384+J202)</f>
        <v>934.4453342927256</v>
      </c>
      <c r="L202" s="19">
        <f t="shared" si="17"/>
        <v>954.9620992927256</v>
      </c>
      <c r="M202" s="23">
        <f t="shared" si="18"/>
        <v>944.7037167927256</v>
      </c>
      <c r="N202" s="17">
        <v>25.1</v>
      </c>
      <c r="O202" s="17">
        <v>72.4</v>
      </c>
      <c r="P202" s="17">
        <v>111.8</v>
      </c>
      <c r="Q202" s="24">
        <v>3.305</v>
      </c>
      <c r="R202" s="44">
        <v>317.889</v>
      </c>
      <c r="S202" s="44">
        <f t="shared" si="16"/>
        <v>301.0055</v>
      </c>
      <c r="T202" s="26">
        <v>15.207</v>
      </c>
      <c r="U202" s="23">
        <v>944.7037167927256</v>
      </c>
    </row>
    <row r="203" spans="1:21" ht="12.75">
      <c r="A203" s="1">
        <v>36360</v>
      </c>
      <c r="B203" s="14">
        <v>200</v>
      </c>
      <c r="C203" s="2">
        <v>0.0509259254</v>
      </c>
      <c r="D203" s="15">
        <v>0.0509259254</v>
      </c>
      <c r="E203" s="3">
        <v>1938</v>
      </c>
      <c r="F203" s="16">
        <v>0</v>
      </c>
      <c r="G203" s="18">
        <v>950.5</v>
      </c>
      <c r="H203" s="19">
        <f t="shared" si="19"/>
        <v>906.5</v>
      </c>
      <c r="I203" s="17">
        <v>906.5</v>
      </c>
      <c r="J203" s="19">
        <f t="shared" si="20"/>
        <v>924.455948422607</v>
      </c>
      <c r="K203" s="19">
        <f t="shared" si="21"/>
        <v>939.939788422607</v>
      </c>
      <c r="L203" s="19">
        <f t="shared" si="17"/>
        <v>960.4565534226069</v>
      </c>
      <c r="M203" s="23">
        <f t="shared" si="18"/>
        <v>950.198170922607</v>
      </c>
      <c r="N203" s="17">
        <v>25</v>
      </c>
      <c r="O203" s="17">
        <v>72.3</v>
      </c>
      <c r="P203" s="17">
        <v>110.3</v>
      </c>
      <c r="Q203" s="24">
        <v>3.629</v>
      </c>
      <c r="R203" s="44">
        <v>380.647</v>
      </c>
      <c r="S203" s="44">
        <f t="shared" si="16"/>
        <v>307.75966666666665</v>
      </c>
      <c r="T203" s="26">
        <v>15.123</v>
      </c>
      <c r="U203" s="23">
        <v>950.198170922607</v>
      </c>
    </row>
    <row r="204" spans="1:21" ht="12.75">
      <c r="A204" s="1">
        <v>36360</v>
      </c>
      <c r="B204" s="14">
        <v>200</v>
      </c>
      <c r="C204" s="2">
        <v>0.0510416664</v>
      </c>
      <c r="D204" s="15">
        <v>0.0510416664</v>
      </c>
      <c r="E204" s="3">
        <v>1948</v>
      </c>
      <c r="F204" s="16">
        <v>0</v>
      </c>
      <c r="G204" s="18">
        <v>949.9</v>
      </c>
      <c r="H204" s="19">
        <f t="shared" si="19"/>
        <v>905.9</v>
      </c>
      <c r="I204" s="17">
        <v>905.9</v>
      </c>
      <c r="J204" s="19">
        <f t="shared" si="20"/>
        <v>929.9540404610262</v>
      </c>
      <c r="K204" s="19">
        <f t="shared" si="21"/>
        <v>945.4378804610262</v>
      </c>
      <c r="L204" s="19">
        <f t="shared" si="17"/>
        <v>965.9546454610262</v>
      </c>
      <c r="M204" s="23">
        <f t="shared" si="18"/>
        <v>955.6962629610262</v>
      </c>
      <c r="N204" s="17">
        <v>24.8</v>
      </c>
      <c r="O204" s="17">
        <v>72.8</v>
      </c>
      <c r="P204" s="17">
        <v>111.8</v>
      </c>
      <c r="Q204" s="24">
        <v>3.208</v>
      </c>
      <c r="R204" s="44">
        <v>296.43</v>
      </c>
      <c r="S204" s="44">
        <f t="shared" si="16"/>
        <v>307.522</v>
      </c>
      <c r="T204" s="26">
        <v>15.206</v>
      </c>
      <c r="U204" s="23">
        <v>955.6962629610262</v>
      </c>
    </row>
    <row r="205" spans="1:21" ht="12.75">
      <c r="A205" s="1">
        <v>36360</v>
      </c>
      <c r="B205" s="14">
        <v>200</v>
      </c>
      <c r="C205" s="2">
        <v>0.0511574075</v>
      </c>
      <c r="D205" s="15">
        <v>0.0511574075</v>
      </c>
      <c r="E205" s="3">
        <v>1958</v>
      </c>
      <c r="F205" s="16">
        <v>0</v>
      </c>
      <c r="G205" s="18">
        <v>948.9</v>
      </c>
      <c r="H205" s="19">
        <f t="shared" si="19"/>
        <v>904.9</v>
      </c>
      <c r="I205" s="17">
        <v>904.9</v>
      </c>
      <c r="J205" s="19">
        <f t="shared" si="20"/>
        <v>939.125624530118</v>
      </c>
      <c r="K205" s="19">
        <f t="shared" si="21"/>
        <v>954.609464530118</v>
      </c>
      <c r="L205" s="19">
        <f t="shared" si="17"/>
        <v>975.1262295301179</v>
      </c>
      <c r="M205" s="23">
        <f t="shared" si="18"/>
        <v>964.8678470301179</v>
      </c>
      <c r="N205" s="17">
        <v>24.8</v>
      </c>
      <c r="O205" s="17">
        <v>72.8</v>
      </c>
      <c r="P205" s="17">
        <v>109.4</v>
      </c>
      <c r="Q205" s="24">
        <v>3.306</v>
      </c>
      <c r="R205" s="44">
        <v>317.188</v>
      </c>
      <c r="S205" s="44">
        <f t="shared" si="16"/>
        <v>310.78433333333334</v>
      </c>
      <c r="T205" s="26">
        <v>15.202</v>
      </c>
      <c r="U205" s="23">
        <v>964.8678470301179</v>
      </c>
    </row>
    <row r="206" spans="1:21" ht="12.75">
      <c r="A206" s="1">
        <v>36360</v>
      </c>
      <c r="B206" s="14">
        <v>200</v>
      </c>
      <c r="C206" s="2">
        <v>0.0512731485</v>
      </c>
      <c r="D206" s="15">
        <v>0.0512731485</v>
      </c>
      <c r="E206" s="3">
        <v>1968</v>
      </c>
      <c r="F206" s="16">
        <v>0</v>
      </c>
      <c r="G206" s="18">
        <v>948.5</v>
      </c>
      <c r="H206" s="19">
        <f t="shared" si="19"/>
        <v>904.5</v>
      </c>
      <c r="I206" s="17">
        <v>904.5</v>
      </c>
      <c r="J206" s="19">
        <f t="shared" si="20"/>
        <v>942.7970964024623</v>
      </c>
      <c r="K206" s="19">
        <f t="shared" si="21"/>
        <v>958.2809364024623</v>
      </c>
      <c r="L206" s="19">
        <f t="shared" si="17"/>
        <v>978.7977014024623</v>
      </c>
      <c r="M206" s="23">
        <f t="shared" si="18"/>
        <v>968.5393189024624</v>
      </c>
      <c r="N206" s="17">
        <v>24.8</v>
      </c>
      <c r="O206" s="17">
        <v>73</v>
      </c>
      <c r="P206" s="17">
        <v>111.2</v>
      </c>
      <c r="Q206" s="24">
        <v>2.798</v>
      </c>
      <c r="R206" s="44">
        <v>211.922</v>
      </c>
      <c r="S206" s="44">
        <f t="shared" si="16"/>
        <v>310.53850000000006</v>
      </c>
      <c r="T206" s="26">
        <v>15.147</v>
      </c>
      <c r="U206" s="23">
        <v>968.5393189024624</v>
      </c>
    </row>
    <row r="207" spans="1:21" ht="12.75">
      <c r="A207" s="1">
        <v>36360</v>
      </c>
      <c r="B207" s="14">
        <v>200</v>
      </c>
      <c r="C207" s="2">
        <v>0.0513888896</v>
      </c>
      <c r="D207" s="15">
        <v>0.0513888896</v>
      </c>
      <c r="E207" s="3">
        <v>1978</v>
      </c>
      <c r="F207" s="16">
        <v>0</v>
      </c>
      <c r="G207" s="18">
        <v>949</v>
      </c>
      <c r="H207" s="19">
        <f t="shared" si="19"/>
        <v>905</v>
      </c>
      <c r="I207" s="17">
        <v>905</v>
      </c>
      <c r="J207" s="19">
        <f t="shared" si="20"/>
        <v>938.2080101447425</v>
      </c>
      <c r="K207" s="19">
        <f t="shared" si="21"/>
        <v>953.6918501447425</v>
      </c>
      <c r="L207" s="19">
        <f t="shared" si="17"/>
        <v>974.2086151447425</v>
      </c>
      <c r="M207" s="23">
        <f t="shared" si="18"/>
        <v>963.9502326447425</v>
      </c>
      <c r="N207" s="17">
        <v>24.8</v>
      </c>
      <c r="O207" s="17">
        <v>70.4</v>
      </c>
      <c r="P207" s="17">
        <v>107.7</v>
      </c>
      <c r="Q207" s="24">
        <v>3.351</v>
      </c>
      <c r="R207" s="44">
        <v>337.681</v>
      </c>
      <c r="S207" s="44">
        <f t="shared" si="16"/>
        <v>310.29283333333336</v>
      </c>
      <c r="T207" s="26">
        <v>15.197</v>
      </c>
      <c r="U207" s="23">
        <v>963.9502326447425</v>
      </c>
    </row>
    <row r="208" spans="1:21" ht="12.75">
      <c r="A208" s="1">
        <v>36360</v>
      </c>
      <c r="B208" s="14">
        <v>200</v>
      </c>
      <c r="C208" s="2">
        <v>0.0515046306</v>
      </c>
      <c r="D208" s="15">
        <v>0.0515046306</v>
      </c>
      <c r="E208" s="3">
        <v>1988</v>
      </c>
      <c r="F208" s="16">
        <v>0</v>
      </c>
      <c r="G208" s="18">
        <v>948.7</v>
      </c>
      <c r="H208" s="19">
        <f t="shared" si="19"/>
        <v>904.7</v>
      </c>
      <c r="I208" s="17">
        <v>904.7</v>
      </c>
      <c r="J208" s="19">
        <f t="shared" si="20"/>
        <v>940.9611575552739</v>
      </c>
      <c r="K208" s="19">
        <f t="shared" si="21"/>
        <v>956.4449975552739</v>
      </c>
      <c r="L208" s="19">
        <f t="shared" si="17"/>
        <v>976.9617625552738</v>
      </c>
      <c r="M208" s="23">
        <f t="shared" si="18"/>
        <v>966.7033800552738</v>
      </c>
      <c r="N208" s="17">
        <v>24.9</v>
      </c>
      <c r="O208" s="17">
        <v>70.6</v>
      </c>
      <c r="P208" s="17">
        <v>107.7</v>
      </c>
      <c r="Q208" s="24">
        <v>3.361</v>
      </c>
      <c r="R208" s="44">
        <v>337.463</v>
      </c>
      <c r="S208" s="44">
        <f t="shared" si="16"/>
        <v>313.55516666666665</v>
      </c>
      <c r="T208" s="26">
        <v>15.203</v>
      </c>
      <c r="U208" s="23">
        <v>966.7033800552738</v>
      </c>
    </row>
    <row r="209" spans="1:21" ht="12.75">
      <c r="A209" s="1">
        <v>36360</v>
      </c>
      <c r="B209" s="14">
        <v>200</v>
      </c>
      <c r="C209" s="2">
        <v>0.0516203716</v>
      </c>
      <c r="D209" s="15">
        <v>0.0516203716</v>
      </c>
      <c r="E209" s="3">
        <v>1998</v>
      </c>
      <c r="F209" s="16">
        <v>0</v>
      </c>
      <c r="G209" s="18">
        <v>947.3</v>
      </c>
      <c r="H209" s="19">
        <f t="shared" si="19"/>
        <v>903.3</v>
      </c>
      <c r="I209" s="17">
        <v>903.3</v>
      </c>
      <c r="J209" s="19">
        <f t="shared" si="20"/>
        <v>953.8212618078685</v>
      </c>
      <c r="K209" s="19">
        <f t="shared" si="21"/>
        <v>969.3051018078685</v>
      </c>
      <c r="L209" s="19">
        <f t="shared" si="17"/>
        <v>989.8218668078684</v>
      </c>
      <c r="M209" s="23">
        <f t="shared" si="18"/>
        <v>979.5634843078685</v>
      </c>
      <c r="N209" s="17">
        <v>24.9</v>
      </c>
      <c r="O209" s="17">
        <v>72.9</v>
      </c>
      <c r="P209" s="17">
        <v>109.9</v>
      </c>
      <c r="Q209" s="24">
        <v>3.179</v>
      </c>
      <c r="R209" s="44">
        <v>295.222</v>
      </c>
      <c r="S209" s="44">
        <f aca="true" t="shared" si="22" ref="S209:S260">AVERAGE(R204:R209)</f>
        <v>299.31766666666664</v>
      </c>
      <c r="T209" s="26">
        <v>15.23</v>
      </c>
      <c r="U209" s="23">
        <v>979.5634843078685</v>
      </c>
    </row>
    <row r="210" spans="1:21" ht="12.75">
      <c r="A210" s="1">
        <v>36360</v>
      </c>
      <c r="B210" s="14">
        <v>200</v>
      </c>
      <c r="C210" s="2">
        <v>0.0517361127</v>
      </c>
      <c r="D210" s="15">
        <v>0.0517361127</v>
      </c>
      <c r="E210" s="3">
        <v>2008</v>
      </c>
      <c r="F210" s="16">
        <v>0</v>
      </c>
      <c r="G210" s="18">
        <v>945.5</v>
      </c>
      <c r="H210" s="19">
        <f t="shared" si="19"/>
        <v>901.5</v>
      </c>
      <c r="I210" s="17">
        <v>901.5</v>
      </c>
      <c r="J210" s="19">
        <f t="shared" si="20"/>
        <v>970.3850000896794</v>
      </c>
      <c r="K210" s="19">
        <f t="shared" si="21"/>
        <v>985.8688400896793</v>
      </c>
      <c r="L210" s="19">
        <f t="shared" si="17"/>
        <v>1006.3856050896793</v>
      </c>
      <c r="M210" s="23">
        <f t="shared" si="18"/>
        <v>996.1272225896794</v>
      </c>
      <c r="N210" s="17">
        <v>24.7</v>
      </c>
      <c r="O210" s="17">
        <v>73</v>
      </c>
      <c r="P210" s="17">
        <v>112.3</v>
      </c>
      <c r="Q210" s="24">
        <v>3.149</v>
      </c>
      <c r="R210" s="44">
        <v>273.956</v>
      </c>
      <c r="S210" s="44">
        <f t="shared" si="22"/>
        <v>295.57199999999995</v>
      </c>
      <c r="T210" s="26">
        <v>15.278</v>
      </c>
      <c r="U210" s="23">
        <v>996.1272225896794</v>
      </c>
    </row>
    <row r="211" spans="1:21" ht="12.75">
      <c r="A211" s="1">
        <v>36360</v>
      </c>
      <c r="B211" s="14">
        <v>200</v>
      </c>
      <c r="C211" s="2">
        <v>0.05185185</v>
      </c>
      <c r="D211" s="15">
        <v>0.05185185</v>
      </c>
      <c r="E211" s="3">
        <v>2018</v>
      </c>
      <c r="F211" s="16">
        <v>0</v>
      </c>
      <c r="G211" s="18">
        <v>943.1</v>
      </c>
      <c r="H211" s="19">
        <f t="shared" si="19"/>
        <v>899.1</v>
      </c>
      <c r="I211" s="17">
        <v>899.1</v>
      </c>
      <c r="J211" s="19">
        <f t="shared" si="20"/>
        <v>992.521504693709</v>
      </c>
      <c r="K211" s="19">
        <f t="shared" si="21"/>
        <v>1008.0053446937089</v>
      </c>
      <c r="L211" s="19">
        <f t="shared" si="17"/>
        <v>1028.522109693709</v>
      </c>
      <c r="M211" s="23">
        <f t="shared" si="18"/>
        <v>1018.263727193709</v>
      </c>
      <c r="N211" s="17">
        <v>24.5</v>
      </c>
      <c r="O211" s="17">
        <v>73.3</v>
      </c>
      <c r="P211" s="17">
        <v>109.8</v>
      </c>
      <c r="Q211" s="24">
        <v>3.524</v>
      </c>
      <c r="R211" s="44">
        <v>357.714</v>
      </c>
      <c r="S211" s="44">
        <f t="shared" si="22"/>
        <v>302.32633333333337</v>
      </c>
      <c r="T211" s="26">
        <v>15.221</v>
      </c>
      <c r="U211" s="23">
        <v>1018.263727193709</v>
      </c>
    </row>
    <row r="212" spans="1:21" ht="12.75">
      <c r="A212" s="1">
        <v>36360</v>
      </c>
      <c r="B212" s="14">
        <v>200</v>
      </c>
      <c r="C212" s="2">
        <v>0.051967591</v>
      </c>
      <c r="D212" s="15">
        <v>0.051967591</v>
      </c>
      <c r="E212" s="3">
        <v>2028</v>
      </c>
      <c r="F212" s="16">
        <v>0</v>
      </c>
      <c r="G212" s="18">
        <v>941.9</v>
      </c>
      <c r="H212" s="19">
        <f t="shared" si="19"/>
        <v>897.9</v>
      </c>
      <c r="I212" s="17">
        <v>897.9</v>
      </c>
      <c r="J212" s="19">
        <f t="shared" si="20"/>
        <v>1003.6119255368824</v>
      </c>
      <c r="K212" s="19">
        <f t="shared" si="21"/>
        <v>1019.0957655368824</v>
      </c>
      <c r="L212" s="19">
        <f t="shared" si="17"/>
        <v>1039.6125305368823</v>
      </c>
      <c r="M212" s="23">
        <f t="shared" si="18"/>
        <v>1029.3541480368824</v>
      </c>
      <c r="N212" s="17">
        <v>24.4</v>
      </c>
      <c r="O212" s="17">
        <v>73.9</v>
      </c>
      <c r="P212" s="17">
        <v>112.8</v>
      </c>
      <c r="Q212" s="24">
        <v>3.485</v>
      </c>
      <c r="R212" s="44">
        <v>357.496</v>
      </c>
      <c r="S212" s="44">
        <f t="shared" si="22"/>
        <v>326.5886666666667</v>
      </c>
      <c r="T212" s="26">
        <v>15.225</v>
      </c>
      <c r="U212" s="23">
        <v>1029.3541480368824</v>
      </c>
    </row>
    <row r="213" spans="1:21" ht="12.75">
      <c r="A213" s="1">
        <v>36360</v>
      </c>
      <c r="B213" s="14">
        <v>200</v>
      </c>
      <c r="C213" s="2">
        <v>0.0520833321</v>
      </c>
      <c r="D213" s="15">
        <v>0.0520833321</v>
      </c>
      <c r="E213" s="3">
        <v>2038</v>
      </c>
      <c r="F213" s="16">
        <v>0</v>
      </c>
      <c r="G213" s="18">
        <v>939.3</v>
      </c>
      <c r="H213" s="19">
        <f t="shared" si="19"/>
        <v>895.3</v>
      </c>
      <c r="I213" s="17">
        <v>895.3</v>
      </c>
      <c r="J213" s="19">
        <f t="shared" si="20"/>
        <v>1027.6921047659412</v>
      </c>
      <c r="K213" s="19">
        <f t="shared" si="21"/>
        <v>1043.1759447659413</v>
      </c>
      <c r="L213" s="19">
        <f t="shared" si="17"/>
        <v>1063.6927097659411</v>
      </c>
      <c r="M213" s="23">
        <f t="shared" si="18"/>
        <v>1053.4343272659412</v>
      </c>
      <c r="N213" s="17">
        <v>24.2</v>
      </c>
      <c r="O213" s="17">
        <v>74.3</v>
      </c>
      <c r="P213" s="17">
        <v>109.7</v>
      </c>
      <c r="Q213" s="24">
        <v>3.079</v>
      </c>
      <c r="R213" s="44">
        <v>273.255</v>
      </c>
      <c r="S213" s="44">
        <f t="shared" si="22"/>
        <v>315.85100000000006</v>
      </c>
      <c r="T213" s="26">
        <v>15.171</v>
      </c>
      <c r="U213" s="23">
        <v>1053.4343272659412</v>
      </c>
    </row>
    <row r="214" spans="1:21" ht="12.75">
      <c r="A214" s="1">
        <v>36360</v>
      </c>
      <c r="B214" s="14">
        <v>200</v>
      </c>
      <c r="C214" s="2">
        <v>0.0521990731</v>
      </c>
      <c r="D214" s="15">
        <v>0.0521990731</v>
      </c>
      <c r="E214" s="3">
        <v>2048</v>
      </c>
      <c r="F214" s="16">
        <v>0</v>
      </c>
      <c r="G214" s="18">
        <v>937</v>
      </c>
      <c r="H214" s="19">
        <f t="shared" si="19"/>
        <v>893</v>
      </c>
      <c r="I214" s="17">
        <v>893</v>
      </c>
      <c r="J214" s="19">
        <f t="shared" si="20"/>
        <v>1049.0521659262943</v>
      </c>
      <c r="K214" s="19">
        <f t="shared" si="21"/>
        <v>1064.5360059262944</v>
      </c>
      <c r="L214" s="19">
        <f t="shared" si="17"/>
        <v>1085.0527709262942</v>
      </c>
      <c r="M214" s="23">
        <f t="shared" si="18"/>
        <v>1074.7943884262943</v>
      </c>
      <c r="N214" s="17">
        <v>24.1</v>
      </c>
      <c r="O214" s="17">
        <v>74</v>
      </c>
      <c r="P214" s="17">
        <v>110.8</v>
      </c>
      <c r="Q214" s="24">
        <v>3.524</v>
      </c>
      <c r="R214" s="44">
        <v>356.989</v>
      </c>
      <c r="S214" s="44">
        <f t="shared" si="22"/>
        <v>319.10533333333336</v>
      </c>
      <c r="T214" s="26">
        <v>15.18</v>
      </c>
      <c r="U214" s="23">
        <v>1074.7943884262943</v>
      </c>
    </row>
    <row r="215" spans="1:21" ht="12.75">
      <c r="A215" s="1">
        <v>36360</v>
      </c>
      <c r="B215" s="14">
        <v>200</v>
      </c>
      <c r="C215" s="2">
        <v>0.0523148142</v>
      </c>
      <c r="D215" s="15">
        <v>0.0523148142</v>
      </c>
      <c r="E215" s="3">
        <v>2058</v>
      </c>
      <c r="F215" s="16">
        <v>0</v>
      </c>
      <c r="G215" s="18">
        <v>934.9</v>
      </c>
      <c r="H215" s="19">
        <f t="shared" si="19"/>
        <v>890.9</v>
      </c>
      <c r="I215" s="17">
        <v>890.9</v>
      </c>
      <c r="J215" s="19">
        <f t="shared" si="20"/>
        <v>1068.602932153642</v>
      </c>
      <c r="K215" s="19">
        <f t="shared" si="21"/>
        <v>1084.0867721536422</v>
      </c>
      <c r="L215" s="19">
        <f t="shared" si="17"/>
        <v>1104.603537153642</v>
      </c>
      <c r="M215" s="23">
        <f t="shared" si="18"/>
        <v>1094.345154653642</v>
      </c>
      <c r="N215" s="17">
        <v>23.9</v>
      </c>
      <c r="O215" s="17">
        <v>73.7</v>
      </c>
      <c r="P215" s="17">
        <v>112.2</v>
      </c>
      <c r="Q215" s="24">
        <v>3.167</v>
      </c>
      <c r="R215" s="44">
        <v>293.747</v>
      </c>
      <c r="S215" s="44">
        <f t="shared" si="22"/>
        <v>318.8595</v>
      </c>
      <c r="T215" s="26">
        <v>15.196</v>
      </c>
      <c r="U215" s="23">
        <v>1094.345154653642</v>
      </c>
    </row>
    <row r="216" spans="1:21" ht="12.75">
      <c r="A216" s="1">
        <v>36360</v>
      </c>
      <c r="B216" s="14">
        <v>200</v>
      </c>
      <c r="C216" s="2">
        <v>0.0524305552</v>
      </c>
      <c r="D216" s="15">
        <v>0.0524305552</v>
      </c>
      <c r="E216" s="3">
        <v>2068</v>
      </c>
      <c r="F216" s="16">
        <v>0</v>
      </c>
      <c r="G216" s="18">
        <v>933.2</v>
      </c>
      <c r="H216" s="19">
        <f t="shared" si="19"/>
        <v>889.2</v>
      </c>
      <c r="I216" s="17">
        <v>889.2</v>
      </c>
      <c r="J216" s="19">
        <f t="shared" si="20"/>
        <v>1084.463526079852</v>
      </c>
      <c r="K216" s="19">
        <f t="shared" si="21"/>
        <v>1099.9473660798521</v>
      </c>
      <c r="L216" s="19">
        <f t="shared" si="17"/>
        <v>1120.464131079852</v>
      </c>
      <c r="M216" s="23">
        <f t="shared" si="18"/>
        <v>1110.205748579852</v>
      </c>
      <c r="N216" s="17">
        <v>23.8</v>
      </c>
      <c r="O216" s="17">
        <v>73.9</v>
      </c>
      <c r="P216" s="17">
        <v>114.7</v>
      </c>
      <c r="Q216" s="24">
        <v>3.524</v>
      </c>
      <c r="R216" s="44">
        <v>356.53</v>
      </c>
      <c r="S216" s="44">
        <f t="shared" si="22"/>
        <v>332.6218333333333</v>
      </c>
      <c r="T216" s="26">
        <v>15.219</v>
      </c>
      <c r="U216" s="23">
        <v>1110.205748579852</v>
      </c>
    </row>
    <row r="217" spans="1:21" ht="12.75">
      <c r="A217" s="1">
        <v>36360</v>
      </c>
      <c r="B217" s="14">
        <v>200</v>
      </c>
      <c r="C217" s="2">
        <v>0.0525462963</v>
      </c>
      <c r="D217" s="15">
        <v>0.0525462963</v>
      </c>
      <c r="E217" s="3">
        <v>2078</v>
      </c>
      <c r="F217" s="16">
        <v>0</v>
      </c>
      <c r="G217" s="18">
        <v>931.1</v>
      </c>
      <c r="H217" s="19">
        <f t="shared" si="19"/>
        <v>887.1</v>
      </c>
      <c r="I217" s="17">
        <v>887.1</v>
      </c>
      <c r="J217" s="19">
        <f t="shared" si="20"/>
        <v>1104.0979414438787</v>
      </c>
      <c r="K217" s="19">
        <f t="shared" si="21"/>
        <v>1119.5817814438788</v>
      </c>
      <c r="L217" s="19">
        <f t="shared" si="17"/>
        <v>1140.0985464438786</v>
      </c>
      <c r="M217" s="23">
        <f t="shared" si="18"/>
        <v>1129.8401639438787</v>
      </c>
      <c r="N217" s="17">
        <v>23.6</v>
      </c>
      <c r="O217" s="17">
        <v>74.1</v>
      </c>
      <c r="P217" s="17">
        <v>115.3</v>
      </c>
      <c r="Q217" s="24">
        <v>3.595</v>
      </c>
      <c r="R217" s="44">
        <v>377.288</v>
      </c>
      <c r="S217" s="44">
        <f t="shared" si="22"/>
        <v>335.88416666666666</v>
      </c>
      <c r="T217" s="26">
        <v>15.164</v>
      </c>
      <c r="U217" s="23">
        <v>1129.8401639438787</v>
      </c>
    </row>
    <row r="218" spans="1:21" ht="12.75">
      <c r="A218" s="1">
        <v>36360</v>
      </c>
      <c r="B218" s="14">
        <v>200</v>
      </c>
      <c r="C218" s="2">
        <v>0.0526620373</v>
      </c>
      <c r="D218" s="15">
        <v>0.0526620373</v>
      </c>
      <c r="E218" s="3">
        <v>2088</v>
      </c>
      <c r="F218" s="16">
        <v>0</v>
      </c>
      <c r="G218" s="18">
        <v>929.3</v>
      </c>
      <c r="H218" s="19">
        <f t="shared" si="19"/>
        <v>885.3</v>
      </c>
      <c r="I218" s="17">
        <v>885.3</v>
      </c>
      <c r="J218" s="19">
        <f t="shared" si="20"/>
        <v>1120.9644700021668</v>
      </c>
      <c r="K218" s="19">
        <f t="shared" si="21"/>
        <v>1136.4483100021669</v>
      </c>
      <c r="L218" s="19">
        <f t="shared" si="17"/>
        <v>1156.9650750021667</v>
      </c>
      <c r="M218" s="23">
        <f t="shared" si="18"/>
        <v>1146.7066925021668</v>
      </c>
      <c r="N218" s="17">
        <v>23.4</v>
      </c>
      <c r="O218" s="17">
        <v>74.6</v>
      </c>
      <c r="P218" s="17">
        <v>116.8</v>
      </c>
      <c r="Q218" s="24">
        <v>3.179</v>
      </c>
      <c r="R218" s="44">
        <v>293.022</v>
      </c>
      <c r="S218" s="44">
        <f t="shared" si="22"/>
        <v>325.13849999999996</v>
      </c>
      <c r="T218" s="26">
        <v>15.248</v>
      </c>
      <c r="U218" s="23">
        <v>1146.7066925021668</v>
      </c>
    </row>
    <row r="219" spans="1:21" ht="12.75">
      <c r="A219" s="1">
        <v>36360</v>
      </c>
      <c r="B219" s="14">
        <v>200</v>
      </c>
      <c r="C219" s="2">
        <v>0.0527777784</v>
      </c>
      <c r="D219" s="15">
        <v>0.0527777784</v>
      </c>
      <c r="E219" s="3">
        <v>2098</v>
      </c>
      <c r="F219" s="16">
        <v>0</v>
      </c>
      <c r="G219" s="18">
        <v>927.8</v>
      </c>
      <c r="H219" s="19">
        <f t="shared" si="19"/>
        <v>883.8</v>
      </c>
      <c r="I219" s="17">
        <v>883.8</v>
      </c>
      <c r="J219" s="19">
        <f t="shared" si="20"/>
        <v>1135.0461273905805</v>
      </c>
      <c r="K219" s="19">
        <f t="shared" si="21"/>
        <v>1150.5299673905806</v>
      </c>
      <c r="L219" s="19">
        <f t="shared" si="17"/>
        <v>1171.0467323905805</v>
      </c>
      <c r="M219" s="23">
        <f t="shared" si="18"/>
        <v>1160.7883498905805</v>
      </c>
      <c r="N219" s="17">
        <v>23.3</v>
      </c>
      <c r="O219" s="17">
        <v>74.9</v>
      </c>
      <c r="P219" s="17">
        <v>115.3</v>
      </c>
      <c r="Q219" s="24">
        <v>3.475</v>
      </c>
      <c r="R219" s="44">
        <v>355.78</v>
      </c>
      <c r="S219" s="44">
        <f t="shared" si="22"/>
        <v>338.8926666666667</v>
      </c>
      <c r="T219" s="26">
        <v>15.308</v>
      </c>
      <c r="U219" s="23">
        <v>1160.7883498905805</v>
      </c>
    </row>
    <row r="220" spans="1:21" ht="12.75">
      <c r="A220" s="1">
        <v>36360</v>
      </c>
      <c r="B220" s="14">
        <v>200</v>
      </c>
      <c r="C220" s="2">
        <v>0.0528935194</v>
      </c>
      <c r="D220" s="15">
        <v>0.0528935194</v>
      </c>
      <c r="E220" s="3">
        <v>2108</v>
      </c>
      <c r="F220" s="16">
        <v>0</v>
      </c>
      <c r="G220" s="18">
        <v>925.6</v>
      </c>
      <c r="H220" s="19">
        <f t="shared" si="19"/>
        <v>881.6</v>
      </c>
      <c r="I220" s="17">
        <v>881.6</v>
      </c>
      <c r="J220" s="19">
        <f t="shared" si="20"/>
        <v>1155.742516282879</v>
      </c>
      <c r="K220" s="19">
        <f t="shared" si="21"/>
        <v>1171.2263562828791</v>
      </c>
      <c r="L220" s="19">
        <f t="shared" si="17"/>
        <v>1191.743121282879</v>
      </c>
      <c r="M220" s="23">
        <f t="shared" si="18"/>
        <v>1181.484738782879</v>
      </c>
      <c r="N220" s="17">
        <v>23.1</v>
      </c>
      <c r="O220" s="17">
        <v>75</v>
      </c>
      <c r="P220" s="17">
        <v>117.3</v>
      </c>
      <c r="Q220" s="24">
        <v>3.536</v>
      </c>
      <c r="R220" s="44">
        <v>355.563</v>
      </c>
      <c r="S220" s="44">
        <f t="shared" si="22"/>
        <v>338.655</v>
      </c>
      <c r="T220" s="26">
        <v>15.229</v>
      </c>
      <c r="U220" s="23">
        <v>1181.484738782879</v>
      </c>
    </row>
    <row r="221" spans="1:21" ht="12.75">
      <c r="A221" s="1">
        <v>36360</v>
      </c>
      <c r="B221" s="14">
        <v>200</v>
      </c>
      <c r="C221" s="2">
        <v>0.0530092604</v>
      </c>
      <c r="D221" s="15">
        <v>0.0530092604</v>
      </c>
      <c r="E221" s="3">
        <v>2118</v>
      </c>
      <c r="F221" s="16">
        <v>0</v>
      </c>
      <c r="G221" s="18">
        <v>923.8</v>
      </c>
      <c r="H221" s="19">
        <f t="shared" si="19"/>
        <v>879.8</v>
      </c>
      <c r="I221" s="17">
        <v>879.8</v>
      </c>
      <c r="J221" s="19">
        <f t="shared" si="20"/>
        <v>1172.7143769309307</v>
      </c>
      <c r="K221" s="19">
        <f t="shared" si="21"/>
        <v>1188.1982169309308</v>
      </c>
      <c r="L221" s="19">
        <f t="shared" si="17"/>
        <v>1208.7149819309307</v>
      </c>
      <c r="M221" s="23">
        <f t="shared" si="18"/>
        <v>1198.4565994309307</v>
      </c>
      <c r="N221" s="17">
        <v>23</v>
      </c>
      <c r="O221" s="17">
        <v>74.9</v>
      </c>
      <c r="P221" s="17">
        <v>117.3</v>
      </c>
      <c r="Q221" s="24">
        <v>3.456</v>
      </c>
      <c r="R221" s="44">
        <v>355.297</v>
      </c>
      <c r="S221" s="44">
        <f t="shared" si="22"/>
        <v>348.91333333333336</v>
      </c>
      <c r="T221" s="26">
        <v>15.216</v>
      </c>
      <c r="U221" s="23">
        <v>1198.4565994309307</v>
      </c>
    </row>
    <row r="222" spans="1:21" ht="12.75">
      <c r="A222" s="1">
        <v>36360</v>
      </c>
      <c r="B222" s="14">
        <v>200</v>
      </c>
      <c r="C222" s="2">
        <v>0.0531250015</v>
      </c>
      <c r="D222" s="15">
        <v>0.0531250015</v>
      </c>
      <c r="E222" s="3">
        <v>2128</v>
      </c>
      <c r="F222" s="16">
        <v>0</v>
      </c>
      <c r="G222" s="18">
        <v>922.1</v>
      </c>
      <c r="H222" s="19">
        <f t="shared" si="19"/>
        <v>878.1</v>
      </c>
      <c r="I222" s="17">
        <v>878.1</v>
      </c>
      <c r="J222" s="19">
        <f t="shared" si="20"/>
        <v>1188.7752697383755</v>
      </c>
      <c r="K222" s="19">
        <f t="shared" si="21"/>
        <v>1204.2591097383756</v>
      </c>
      <c r="L222" s="19">
        <f t="shared" si="17"/>
        <v>1224.7758747383755</v>
      </c>
      <c r="M222" s="23">
        <f t="shared" si="18"/>
        <v>1214.5174922383756</v>
      </c>
      <c r="N222" s="17">
        <v>23</v>
      </c>
      <c r="O222" s="17">
        <v>74.8</v>
      </c>
      <c r="P222" s="17">
        <v>120.6</v>
      </c>
      <c r="Q222" s="24">
        <v>3.109</v>
      </c>
      <c r="R222" s="44">
        <v>271.055</v>
      </c>
      <c r="S222" s="44">
        <f t="shared" si="22"/>
        <v>334.66749999999996</v>
      </c>
      <c r="T222" s="26">
        <v>15.106</v>
      </c>
      <c r="U222" s="23">
        <v>1214.5174922383756</v>
      </c>
    </row>
    <row r="223" spans="1:21" ht="12.75">
      <c r="A223" s="1">
        <v>36360</v>
      </c>
      <c r="B223" s="14">
        <v>200</v>
      </c>
      <c r="C223" s="2">
        <v>0.0532407425</v>
      </c>
      <c r="D223" s="15">
        <v>0.0532407425</v>
      </c>
      <c r="E223" s="3">
        <v>2138</v>
      </c>
      <c r="F223" s="16">
        <v>0</v>
      </c>
      <c r="G223" s="18">
        <v>920.1</v>
      </c>
      <c r="H223" s="19">
        <f t="shared" si="19"/>
        <v>876.1</v>
      </c>
      <c r="I223" s="17">
        <v>876.1</v>
      </c>
      <c r="J223" s="19">
        <f t="shared" si="20"/>
        <v>1207.7102941826522</v>
      </c>
      <c r="K223" s="19">
        <f t="shared" si="21"/>
        <v>1223.1941341826523</v>
      </c>
      <c r="L223" s="19">
        <f t="shared" si="17"/>
        <v>1243.7108991826522</v>
      </c>
      <c r="M223" s="23">
        <f t="shared" si="18"/>
        <v>1233.4525166826522</v>
      </c>
      <c r="N223" s="17">
        <v>22.8</v>
      </c>
      <c r="O223" s="17">
        <v>75.1</v>
      </c>
      <c r="P223" s="17">
        <v>119.7</v>
      </c>
      <c r="Q223" s="24">
        <v>3.189</v>
      </c>
      <c r="R223" s="44">
        <v>291.838</v>
      </c>
      <c r="S223" s="44">
        <f t="shared" si="22"/>
        <v>320.4258333333333</v>
      </c>
      <c r="T223" s="26">
        <v>15.196</v>
      </c>
      <c r="U223" s="23">
        <v>1233.4525166826522</v>
      </c>
    </row>
    <row r="224" spans="1:21" ht="12.75">
      <c r="A224" s="1">
        <v>36360</v>
      </c>
      <c r="B224" s="14">
        <v>200</v>
      </c>
      <c r="C224" s="2">
        <v>0.0533564799</v>
      </c>
      <c r="D224" s="15">
        <v>0.0533564799</v>
      </c>
      <c r="E224" s="3">
        <v>2148</v>
      </c>
      <c r="F224" s="16">
        <v>0</v>
      </c>
      <c r="G224" s="18">
        <v>917.8</v>
      </c>
      <c r="H224" s="19">
        <f t="shared" si="19"/>
        <v>873.8</v>
      </c>
      <c r="I224" s="17">
        <v>873.8</v>
      </c>
      <c r="J224" s="19">
        <f t="shared" si="20"/>
        <v>1229.5390834320792</v>
      </c>
      <c r="K224" s="19">
        <f t="shared" si="21"/>
        <v>1245.0229234320793</v>
      </c>
      <c r="L224" s="19">
        <f t="shared" si="17"/>
        <v>1265.5396884320792</v>
      </c>
      <c r="M224" s="23">
        <f t="shared" si="18"/>
        <v>1255.2813059320792</v>
      </c>
      <c r="N224" s="17">
        <v>22.6</v>
      </c>
      <c r="O224" s="17">
        <v>75.4</v>
      </c>
      <c r="P224" s="17">
        <v>120.3</v>
      </c>
      <c r="Q224" s="24">
        <v>3.435</v>
      </c>
      <c r="R224" s="44">
        <v>333.596</v>
      </c>
      <c r="S224" s="44">
        <f t="shared" si="22"/>
        <v>327.18816666666663</v>
      </c>
      <c r="T224" s="26">
        <v>15.204</v>
      </c>
      <c r="U224" s="23">
        <v>1255.2813059320792</v>
      </c>
    </row>
    <row r="225" spans="1:21" ht="12.75">
      <c r="A225" s="1">
        <v>36360</v>
      </c>
      <c r="B225" s="14">
        <v>200</v>
      </c>
      <c r="C225" s="2">
        <v>0.0534722209</v>
      </c>
      <c r="D225" s="15">
        <v>0.0534722209</v>
      </c>
      <c r="E225" s="3">
        <v>2158</v>
      </c>
      <c r="F225" s="16">
        <v>0</v>
      </c>
      <c r="G225" s="18">
        <v>916.1</v>
      </c>
      <c r="H225" s="19">
        <f t="shared" si="19"/>
        <v>872.1</v>
      </c>
      <c r="I225" s="17">
        <v>872.1</v>
      </c>
      <c r="J225" s="19">
        <f t="shared" si="20"/>
        <v>1245.7103667745462</v>
      </c>
      <c r="K225" s="19">
        <f t="shared" si="21"/>
        <v>1261.1942067745463</v>
      </c>
      <c r="L225" s="19">
        <f t="shared" si="17"/>
        <v>1281.7109717745461</v>
      </c>
      <c r="M225" s="23">
        <f t="shared" si="18"/>
        <v>1271.4525892745462</v>
      </c>
      <c r="N225" s="17">
        <v>22.5</v>
      </c>
      <c r="O225" s="17">
        <v>75.9</v>
      </c>
      <c r="P225" s="17">
        <v>116.2</v>
      </c>
      <c r="Q225" s="24">
        <v>3.709</v>
      </c>
      <c r="R225" s="44">
        <v>396.33</v>
      </c>
      <c r="S225" s="44">
        <f t="shared" si="22"/>
        <v>333.94649999999996</v>
      </c>
      <c r="T225" s="26">
        <v>15.192</v>
      </c>
      <c r="U225" s="23">
        <v>1271.4525892745462</v>
      </c>
    </row>
    <row r="226" spans="1:21" ht="12.75">
      <c r="A226" s="1">
        <v>36360</v>
      </c>
      <c r="B226" s="14">
        <v>200</v>
      </c>
      <c r="C226" s="2">
        <v>0.0535879619</v>
      </c>
      <c r="D226" s="15">
        <v>0.0535879619</v>
      </c>
      <c r="E226" s="3">
        <v>2168</v>
      </c>
      <c r="F226" s="16">
        <v>0</v>
      </c>
      <c r="G226" s="18">
        <v>914</v>
      </c>
      <c r="H226" s="19">
        <f t="shared" si="19"/>
        <v>870</v>
      </c>
      <c r="I226" s="17">
        <v>870</v>
      </c>
      <c r="J226" s="19">
        <f t="shared" si="20"/>
        <v>1265.730235126164</v>
      </c>
      <c r="K226" s="19">
        <f t="shared" si="21"/>
        <v>1281.214075126164</v>
      </c>
      <c r="L226" s="19">
        <f t="shared" si="17"/>
        <v>1301.730840126164</v>
      </c>
      <c r="M226" s="23">
        <f t="shared" si="18"/>
        <v>1291.472457626164</v>
      </c>
      <c r="N226" s="17">
        <v>22.2</v>
      </c>
      <c r="O226" s="17">
        <v>76.2</v>
      </c>
      <c r="P226" s="17">
        <v>118.2</v>
      </c>
      <c r="Q226" s="24">
        <v>3.515</v>
      </c>
      <c r="R226" s="44">
        <v>354.089</v>
      </c>
      <c r="S226" s="44">
        <f t="shared" si="22"/>
        <v>333.7008333333333</v>
      </c>
      <c r="T226" s="26">
        <v>15.23</v>
      </c>
      <c r="U226" s="23">
        <v>1291.472457626164</v>
      </c>
    </row>
    <row r="227" spans="1:21" ht="12.75">
      <c r="A227" s="1">
        <v>36360</v>
      </c>
      <c r="B227" s="14">
        <v>200</v>
      </c>
      <c r="C227" s="2">
        <v>0.053703703</v>
      </c>
      <c r="D227" s="15">
        <v>0.053703703</v>
      </c>
      <c r="E227" s="3">
        <v>2178</v>
      </c>
      <c r="F227" s="16">
        <v>0</v>
      </c>
      <c r="G227" s="18">
        <v>912.5</v>
      </c>
      <c r="H227" s="19">
        <f t="shared" si="19"/>
        <v>868.5</v>
      </c>
      <c r="I227" s="17">
        <v>868.5</v>
      </c>
      <c r="J227" s="19">
        <f t="shared" si="20"/>
        <v>1280.0597492462946</v>
      </c>
      <c r="K227" s="19">
        <f t="shared" si="21"/>
        <v>1295.5435892462947</v>
      </c>
      <c r="L227" s="19">
        <f t="shared" si="17"/>
        <v>1316.0603542462945</v>
      </c>
      <c r="M227" s="23">
        <f t="shared" si="18"/>
        <v>1305.8019717462946</v>
      </c>
      <c r="N227" s="17">
        <v>22.1</v>
      </c>
      <c r="O227" s="17">
        <v>76.8</v>
      </c>
      <c r="P227" s="17">
        <v>118.8</v>
      </c>
      <c r="Q227" s="24">
        <v>3.199</v>
      </c>
      <c r="R227" s="44">
        <v>290.871</v>
      </c>
      <c r="S227" s="44">
        <f t="shared" si="22"/>
        <v>322.96316666666667</v>
      </c>
      <c r="T227" s="26">
        <v>15.192</v>
      </c>
      <c r="U227" s="23">
        <v>1305.8019717462946</v>
      </c>
    </row>
    <row r="228" spans="1:21" ht="12.75">
      <c r="A228" s="1">
        <v>36360</v>
      </c>
      <c r="B228" s="14">
        <v>200</v>
      </c>
      <c r="C228" s="2">
        <v>0.053819444</v>
      </c>
      <c r="D228" s="15">
        <v>0.053819444</v>
      </c>
      <c r="E228" s="3">
        <v>2188</v>
      </c>
      <c r="F228" s="16">
        <v>0</v>
      </c>
      <c r="G228" s="18">
        <v>910.8</v>
      </c>
      <c r="H228" s="19">
        <f t="shared" si="19"/>
        <v>866.8</v>
      </c>
      <c r="I228" s="17">
        <v>866.8</v>
      </c>
      <c r="J228" s="19">
        <f t="shared" si="20"/>
        <v>1296.3298141900832</v>
      </c>
      <c r="K228" s="19">
        <f t="shared" si="21"/>
        <v>1311.8136541900833</v>
      </c>
      <c r="L228" s="19">
        <f t="shared" si="17"/>
        <v>1332.3304191900831</v>
      </c>
      <c r="M228" s="23">
        <f t="shared" si="18"/>
        <v>1322.0720366900832</v>
      </c>
      <c r="N228" s="17">
        <v>22</v>
      </c>
      <c r="O228" s="17">
        <v>77.1</v>
      </c>
      <c r="P228" s="17">
        <v>120.2</v>
      </c>
      <c r="Q228" s="24">
        <v>3.314</v>
      </c>
      <c r="R228" s="44">
        <v>311.629</v>
      </c>
      <c r="S228" s="44">
        <f t="shared" si="22"/>
        <v>329.72549999999995</v>
      </c>
      <c r="T228" s="26">
        <v>15.287</v>
      </c>
      <c r="U228" s="23">
        <v>1322.0720366900832</v>
      </c>
    </row>
    <row r="229" spans="1:21" ht="12.75">
      <c r="A229" s="1">
        <v>36360</v>
      </c>
      <c r="B229" s="14">
        <v>200</v>
      </c>
      <c r="C229" s="2">
        <v>0.0539351851</v>
      </c>
      <c r="D229" s="15">
        <v>0.0539351851</v>
      </c>
      <c r="E229" s="3">
        <v>2198</v>
      </c>
      <c r="F229" s="16">
        <v>0</v>
      </c>
      <c r="G229" s="18">
        <v>909.1</v>
      </c>
      <c r="H229" s="19">
        <f t="shared" si="19"/>
        <v>865.1</v>
      </c>
      <c r="I229" s="17">
        <v>865.1</v>
      </c>
      <c r="J229" s="19">
        <f t="shared" si="20"/>
        <v>1312.6318199250868</v>
      </c>
      <c r="K229" s="19">
        <f t="shared" si="21"/>
        <v>1328.115659925087</v>
      </c>
      <c r="L229" s="19">
        <f t="shared" si="17"/>
        <v>1348.6324249250868</v>
      </c>
      <c r="M229" s="23">
        <f t="shared" si="18"/>
        <v>1338.3740424250868</v>
      </c>
      <c r="N229" s="17">
        <v>21.8</v>
      </c>
      <c r="O229" s="17">
        <v>77.6</v>
      </c>
      <c r="P229" s="17">
        <v>117.4</v>
      </c>
      <c r="Q229" s="24">
        <v>3.456</v>
      </c>
      <c r="R229" s="44">
        <v>353.364</v>
      </c>
      <c r="S229" s="44">
        <f t="shared" si="22"/>
        <v>339.9798333333333</v>
      </c>
      <c r="T229" s="26">
        <v>15.291</v>
      </c>
      <c r="U229" s="23">
        <v>1338.3740424250868</v>
      </c>
    </row>
    <row r="230" spans="1:21" ht="12.75">
      <c r="A230" s="1">
        <v>36360</v>
      </c>
      <c r="B230" s="14">
        <v>200</v>
      </c>
      <c r="C230" s="2">
        <v>0.0540509261</v>
      </c>
      <c r="D230" s="15">
        <v>0.0540509261</v>
      </c>
      <c r="E230" s="3">
        <v>2208</v>
      </c>
      <c r="F230" s="16">
        <v>0</v>
      </c>
      <c r="G230" s="18">
        <v>907.7</v>
      </c>
      <c r="H230" s="19">
        <f t="shared" si="19"/>
        <v>863.7</v>
      </c>
      <c r="I230" s="17">
        <v>863.7</v>
      </c>
      <c r="J230" s="19">
        <f t="shared" si="20"/>
        <v>1326.0810731204976</v>
      </c>
      <c r="K230" s="19">
        <f t="shared" si="21"/>
        <v>1341.5649131204977</v>
      </c>
      <c r="L230" s="19">
        <f t="shared" si="17"/>
        <v>1362.0816781204976</v>
      </c>
      <c r="M230" s="23">
        <f t="shared" si="18"/>
        <v>1351.8232956204977</v>
      </c>
      <c r="N230" s="17">
        <v>21.7</v>
      </c>
      <c r="O230" s="17">
        <v>78.2</v>
      </c>
      <c r="P230" s="17">
        <v>118.7</v>
      </c>
      <c r="Q230" s="24">
        <v>3.496</v>
      </c>
      <c r="R230" s="44">
        <v>353.122</v>
      </c>
      <c r="S230" s="44">
        <f t="shared" si="22"/>
        <v>343.2341666666666</v>
      </c>
      <c r="T230" s="26">
        <v>15.184</v>
      </c>
      <c r="U230" s="23">
        <v>1351.8232956204977</v>
      </c>
    </row>
    <row r="231" spans="1:21" ht="12.75">
      <c r="A231" s="1">
        <v>36360</v>
      </c>
      <c r="B231" s="14">
        <v>200</v>
      </c>
      <c r="C231" s="2">
        <v>0.0541666672</v>
      </c>
      <c r="D231" s="15">
        <v>0.0541666672</v>
      </c>
      <c r="E231" s="3">
        <v>2218</v>
      </c>
      <c r="F231" s="16">
        <v>0</v>
      </c>
      <c r="G231" s="18">
        <v>906.6</v>
      </c>
      <c r="H231" s="19">
        <f t="shared" si="19"/>
        <v>862.6</v>
      </c>
      <c r="I231" s="17">
        <v>862.6</v>
      </c>
      <c r="J231" s="19">
        <f t="shared" si="20"/>
        <v>1336.6636459588906</v>
      </c>
      <c r="K231" s="19">
        <f t="shared" si="21"/>
        <v>1352.1474859588907</v>
      </c>
      <c r="L231" s="19">
        <f t="shared" si="17"/>
        <v>1372.6642509588905</v>
      </c>
      <c r="M231" s="23">
        <f t="shared" si="18"/>
        <v>1362.4058684588906</v>
      </c>
      <c r="N231" s="17">
        <v>21.6</v>
      </c>
      <c r="O231" s="17">
        <v>78.5</v>
      </c>
      <c r="P231" s="17">
        <v>118.2</v>
      </c>
      <c r="Q231" s="24">
        <v>3.506</v>
      </c>
      <c r="R231" s="44">
        <v>352.904</v>
      </c>
      <c r="S231" s="44">
        <f t="shared" si="22"/>
        <v>335.9965</v>
      </c>
      <c r="T231" s="26">
        <v>15.184</v>
      </c>
      <c r="U231" s="23">
        <v>1362.4058684588906</v>
      </c>
    </row>
    <row r="232" spans="1:21" ht="12.75">
      <c r="A232" s="1">
        <v>36360</v>
      </c>
      <c r="B232" s="14">
        <v>200</v>
      </c>
      <c r="C232" s="2">
        <v>0.0542824082</v>
      </c>
      <c r="D232" s="15">
        <v>0.0542824082</v>
      </c>
      <c r="E232" s="3">
        <v>2228</v>
      </c>
      <c r="F232" s="16">
        <v>0</v>
      </c>
      <c r="G232" s="18">
        <v>905.3</v>
      </c>
      <c r="H232" s="19">
        <f t="shared" si="19"/>
        <v>861.3</v>
      </c>
      <c r="I232" s="17">
        <v>861.3</v>
      </c>
      <c r="J232" s="19">
        <f t="shared" si="20"/>
        <v>1349.1877353259094</v>
      </c>
      <c r="K232" s="19">
        <f t="shared" si="21"/>
        <v>1364.6715753259095</v>
      </c>
      <c r="L232" s="19">
        <f t="shared" si="17"/>
        <v>1385.1883403259094</v>
      </c>
      <c r="M232" s="23">
        <f t="shared" si="18"/>
        <v>1374.9299578259095</v>
      </c>
      <c r="N232" s="17">
        <v>21.5</v>
      </c>
      <c r="O232" s="17">
        <v>78.9</v>
      </c>
      <c r="P232" s="17">
        <v>120.3</v>
      </c>
      <c r="Q232" s="24">
        <v>3.189</v>
      </c>
      <c r="R232" s="44">
        <v>289.663</v>
      </c>
      <c r="S232" s="44">
        <f t="shared" si="22"/>
        <v>325.25883333333337</v>
      </c>
      <c r="T232" s="26">
        <v>15.206</v>
      </c>
      <c r="U232" s="23">
        <v>1374.9299578259095</v>
      </c>
    </row>
    <row r="233" spans="1:21" ht="12.75">
      <c r="A233" s="1">
        <v>36360</v>
      </c>
      <c r="B233" s="14">
        <v>200</v>
      </c>
      <c r="C233" s="2">
        <v>0.0543981493</v>
      </c>
      <c r="D233" s="15">
        <v>0.0543981493</v>
      </c>
      <c r="E233" s="3">
        <v>2238</v>
      </c>
      <c r="F233" s="16">
        <v>0</v>
      </c>
      <c r="G233" s="18">
        <v>904</v>
      </c>
      <c r="H233" s="19">
        <f t="shared" si="19"/>
        <v>860</v>
      </c>
      <c r="I233" s="17">
        <v>860</v>
      </c>
      <c r="J233" s="19">
        <f t="shared" si="20"/>
        <v>1361.7307421650282</v>
      </c>
      <c r="K233" s="19">
        <f t="shared" si="21"/>
        <v>1377.2145821650283</v>
      </c>
      <c r="L233" s="19">
        <f t="shared" si="17"/>
        <v>1397.7313471650282</v>
      </c>
      <c r="M233" s="23">
        <f t="shared" si="18"/>
        <v>1387.4729646650283</v>
      </c>
      <c r="N233" s="17">
        <v>21.4</v>
      </c>
      <c r="O233" s="17">
        <v>79.4</v>
      </c>
      <c r="P233" s="17">
        <v>116.7</v>
      </c>
      <c r="Q233" s="24">
        <v>3.524</v>
      </c>
      <c r="R233" s="44">
        <v>352.397</v>
      </c>
      <c r="S233" s="44">
        <f t="shared" si="22"/>
        <v>335.5131666666667</v>
      </c>
      <c r="T233" s="26">
        <v>15.238</v>
      </c>
      <c r="U233" s="23">
        <v>1387.4729646650283</v>
      </c>
    </row>
    <row r="234" spans="1:21" ht="12.75">
      <c r="A234" s="1">
        <v>36360</v>
      </c>
      <c r="B234" s="14">
        <v>200</v>
      </c>
      <c r="C234" s="2">
        <v>0.0545138903</v>
      </c>
      <c r="D234" s="15">
        <v>0.0545138903</v>
      </c>
      <c r="E234" s="3">
        <v>2248</v>
      </c>
      <c r="F234" s="16">
        <v>0</v>
      </c>
      <c r="G234" s="18">
        <v>902.4</v>
      </c>
      <c r="H234" s="19">
        <f t="shared" si="19"/>
        <v>858.4</v>
      </c>
      <c r="I234" s="17">
        <v>858.4</v>
      </c>
      <c r="J234" s="19">
        <f t="shared" si="20"/>
        <v>1377.1943432296284</v>
      </c>
      <c r="K234" s="19">
        <f t="shared" si="21"/>
        <v>1392.6781832296285</v>
      </c>
      <c r="L234" s="19">
        <f t="shared" si="17"/>
        <v>1413.1949482296284</v>
      </c>
      <c r="M234" s="23">
        <f t="shared" si="18"/>
        <v>1402.9365657296285</v>
      </c>
      <c r="N234" s="17">
        <v>21.3</v>
      </c>
      <c r="O234" s="17">
        <v>79.5</v>
      </c>
      <c r="P234" s="17">
        <v>116.2</v>
      </c>
      <c r="Q234" s="24">
        <v>3.139</v>
      </c>
      <c r="R234" s="44">
        <v>268.155</v>
      </c>
      <c r="S234" s="44">
        <f t="shared" si="22"/>
        <v>328.2675</v>
      </c>
      <c r="T234" s="26">
        <v>15.173</v>
      </c>
      <c r="U234" s="23">
        <v>1402.9365657296285</v>
      </c>
    </row>
    <row r="235" spans="1:21" ht="12.75">
      <c r="A235" s="1">
        <v>36360</v>
      </c>
      <c r="B235" s="14">
        <v>200</v>
      </c>
      <c r="C235" s="2">
        <v>0.0546296313</v>
      </c>
      <c r="D235" s="15">
        <v>0.0546296313</v>
      </c>
      <c r="E235" s="3">
        <v>2258</v>
      </c>
      <c r="F235" s="16">
        <v>0</v>
      </c>
      <c r="G235" s="18">
        <v>901.2</v>
      </c>
      <c r="H235" s="19">
        <f t="shared" si="19"/>
        <v>857.2</v>
      </c>
      <c r="I235" s="17">
        <v>857.2</v>
      </c>
      <c r="J235" s="19">
        <f t="shared" si="20"/>
        <v>1388.8109709650928</v>
      </c>
      <c r="K235" s="19">
        <f t="shared" si="21"/>
        <v>1404.294810965093</v>
      </c>
      <c r="L235" s="19">
        <f t="shared" si="17"/>
        <v>1424.8115759650927</v>
      </c>
      <c r="M235" s="23">
        <f t="shared" si="18"/>
        <v>1414.5531934650928</v>
      </c>
      <c r="N235" s="17">
        <v>21.1</v>
      </c>
      <c r="O235" s="17">
        <v>79.8</v>
      </c>
      <c r="P235" s="17">
        <v>114.8</v>
      </c>
      <c r="Q235" s="24">
        <v>3.484</v>
      </c>
      <c r="R235" s="44">
        <v>351.938</v>
      </c>
      <c r="S235" s="44">
        <f t="shared" si="22"/>
        <v>328.02983333333333</v>
      </c>
      <c r="T235" s="26">
        <v>15.233</v>
      </c>
      <c r="U235" s="23">
        <v>1414.5531934650928</v>
      </c>
    </row>
    <row r="236" spans="1:21" ht="12.75">
      <c r="A236" s="1">
        <v>36360</v>
      </c>
      <c r="B236" s="14">
        <v>200</v>
      </c>
      <c r="C236" s="2">
        <v>0.0547453687</v>
      </c>
      <c r="D236" s="15">
        <v>0.0547453687</v>
      </c>
      <c r="E236" s="3">
        <v>2268</v>
      </c>
      <c r="F236" s="16">
        <v>0</v>
      </c>
      <c r="G236" s="18">
        <v>899.9</v>
      </c>
      <c r="H236" s="19">
        <f t="shared" si="19"/>
        <v>855.9</v>
      </c>
      <c r="I236" s="17">
        <v>855.9</v>
      </c>
      <c r="J236" s="19">
        <f t="shared" si="20"/>
        <v>1401.4140167368346</v>
      </c>
      <c r="K236" s="19">
        <f t="shared" si="21"/>
        <v>1416.8978567368347</v>
      </c>
      <c r="L236" s="19">
        <f t="shared" si="17"/>
        <v>1437.4146217368345</v>
      </c>
      <c r="M236" s="23">
        <f t="shared" si="18"/>
        <v>1427.1562392368346</v>
      </c>
      <c r="N236" s="17">
        <v>21</v>
      </c>
      <c r="O236" s="17">
        <v>80</v>
      </c>
      <c r="P236" s="17">
        <v>119.6</v>
      </c>
      <c r="Q236" s="24">
        <v>3.259</v>
      </c>
      <c r="R236" s="44">
        <v>309.696</v>
      </c>
      <c r="S236" s="44">
        <f t="shared" si="22"/>
        <v>320.7921666666666</v>
      </c>
      <c r="T236" s="26">
        <v>15.135</v>
      </c>
      <c r="U236" s="23">
        <v>1427.1562392368346</v>
      </c>
    </row>
    <row r="237" spans="1:21" ht="12.75">
      <c r="A237" s="1">
        <v>36360</v>
      </c>
      <c r="B237" s="14">
        <v>200</v>
      </c>
      <c r="C237" s="2">
        <v>0.0548611097</v>
      </c>
      <c r="D237" s="15">
        <v>0.0548611097</v>
      </c>
      <c r="E237" s="3">
        <v>2278</v>
      </c>
      <c r="F237" s="16">
        <v>0</v>
      </c>
      <c r="G237" s="18">
        <v>898.6</v>
      </c>
      <c r="H237" s="19">
        <f t="shared" si="19"/>
        <v>854.6</v>
      </c>
      <c r="I237" s="17">
        <v>854.6</v>
      </c>
      <c r="J237" s="19">
        <f t="shared" si="20"/>
        <v>1414.0362194402398</v>
      </c>
      <c r="K237" s="19">
        <f t="shared" si="21"/>
        <v>1429.52005944024</v>
      </c>
      <c r="L237" s="19">
        <f t="shared" si="17"/>
        <v>1450.0368244402398</v>
      </c>
      <c r="M237" s="23">
        <f t="shared" si="18"/>
        <v>1439.7784419402399</v>
      </c>
      <c r="N237" s="17">
        <v>20.9</v>
      </c>
      <c r="O237" s="17">
        <v>80.5</v>
      </c>
      <c r="P237" s="17">
        <v>118.3</v>
      </c>
      <c r="Q237" s="24">
        <v>3.456</v>
      </c>
      <c r="R237" s="44">
        <v>351.43</v>
      </c>
      <c r="S237" s="44">
        <f t="shared" si="22"/>
        <v>320.5465</v>
      </c>
      <c r="T237" s="26">
        <v>15.29</v>
      </c>
      <c r="U237" s="23">
        <v>1439.7784419402399</v>
      </c>
    </row>
    <row r="238" spans="1:21" ht="12.75">
      <c r="A238" s="1">
        <v>36360</v>
      </c>
      <c r="B238" s="14">
        <v>200</v>
      </c>
      <c r="C238" s="2">
        <v>0.0549768507</v>
      </c>
      <c r="D238" s="15">
        <v>0.0549768507</v>
      </c>
      <c r="E238" s="3">
        <v>2288</v>
      </c>
      <c r="F238" s="16">
        <v>0</v>
      </c>
      <c r="G238" s="18">
        <v>896.7</v>
      </c>
      <c r="H238" s="19">
        <f t="shared" si="19"/>
        <v>852.7</v>
      </c>
      <c r="I238" s="17">
        <v>852.7</v>
      </c>
      <c r="J238" s="19">
        <f t="shared" si="20"/>
        <v>1432.5186350908675</v>
      </c>
      <c r="K238" s="19">
        <f t="shared" si="21"/>
        <v>1448.0024750908676</v>
      </c>
      <c r="L238" s="19">
        <f t="shared" si="17"/>
        <v>1468.5192400908675</v>
      </c>
      <c r="M238" s="23">
        <f t="shared" si="18"/>
        <v>1458.2608575908675</v>
      </c>
      <c r="N238" s="17">
        <v>20.7</v>
      </c>
      <c r="O238" s="17">
        <v>80.8</v>
      </c>
      <c r="P238" s="17">
        <v>119.3</v>
      </c>
      <c r="Q238" s="24">
        <v>3.524</v>
      </c>
      <c r="R238" s="44">
        <v>351.188</v>
      </c>
      <c r="S238" s="44">
        <f t="shared" si="22"/>
        <v>330.8006666666667</v>
      </c>
      <c r="T238" s="26">
        <v>15.226</v>
      </c>
      <c r="U238" s="23">
        <v>1458.2608575908675</v>
      </c>
    </row>
    <row r="239" spans="1:21" ht="12.75">
      <c r="A239" s="1">
        <v>36360</v>
      </c>
      <c r="B239" s="14">
        <v>200</v>
      </c>
      <c r="C239" s="2">
        <v>0.0550925918</v>
      </c>
      <c r="D239" s="15">
        <v>0.0550925918</v>
      </c>
      <c r="E239" s="3">
        <v>2298</v>
      </c>
      <c r="F239" s="16">
        <v>0</v>
      </c>
      <c r="G239" s="18">
        <v>895.1</v>
      </c>
      <c r="H239" s="19">
        <f t="shared" si="19"/>
        <v>851.1</v>
      </c>
      <c r="I239" s="17">
        <v>851.1</v>
      </c>
      <c r="J239" s="19">
        <f t="shared" si="20"/>
        <v>1448.1147450812282</v>
      </c>
      <c r="K239" s="19">
        <f t="shared" si="21"/>
        <v>1463.5985850812283</v>
      </c>
      <c r="L239" s="19">
        <f t="shared" si="17"/>
        <v>1484.1153500812281</v>
      </c>
      <c r="M239" s="23">
        <f t="shared" si="18"/>
        <v>1473.8569675812282</v>
      </c>
      <c r="N239" s="17">
        <v>20.5</v>
      </c>
      <c r="O239" s="17">
        <v>81.1</v>
      </c>
      <c r="P239" s="17">
        <v>116.7</v>
      </c>
      <c r="Q239" s="24">
        <v>3.305</v>
      </c>
      <c r="R239" s="44">
        <v>308.971</v>
      </c>
      <c r="S239" s="44">
        <f t="shared" si="22"/>
        <v>323.56300000000005</v>
      </c>
      <c r="T239" s="26">
        <v>15.213</v>
      </c>
      <c r="U239" s="23">
        <v>1473.8569675812282</v>
      </c>
    </row>
    <row r="240" spans="1:21" ht="12.75">
      <c r="A240" s="1">
        <v>36360</v>
      </c>
      <c r="B240" s="14">
        <v>200</v>
      </c>
      <c r="C240" s="2">
        <v>0.0552083328</v>
      </c>
      <c r="D240" s="15">
        <v>0.0552083328</v>
      </c>
      <c r="E240" s="3">
        <v>2308</v>
      </c>
      <c r="F240" s="16">
        <v>0</v>
      </c>
      <c r="G240" s="18">
        <v>893.9</v>
      </c>
      <c r="H240" s="19">
        <f t="shared" si="19"/>
        <v>849.9</v>
      </c>
      <c r="I240" s="17">
        <v>849.9</v>
      </c>
      <c r="J240" s="19">
        <f t="shared" si="20"/>
        <v>1459.831080530375</v>
      </c>
      <c r="K240" s="19">
        <f t="shared" si="21"/>
        <v>1475.314920530375</v>
      </c>
      <c r="L240" s="19">
        <f t="shared" si="17"/>
        <v>1495.831685530375</v>
      </c>
      <c r="M240" s="23">
        <f t="shared" si="18"/>
        <v>1485.573303030375</v>
      </c>
      <c r="N240" s="17">
        <v>20.4</v>
      </c>
      <c r="O240" s="17">
        <v>81.8</v>
      </c>
      <c r="P240" s="17">
        <v>117.3</v>
      </c>
      <c r="Q240" s="24">
        <v>3.139</v>
      </c>
      <c r="R240" s="44">
        <v>266.729</v>
      </c>
      <c r="S240" s="44">
        <f t="shared" si="22"/>
        <v>323.32533333333333</v>
      </c>
      <c r="T240" s="26">
        <v>15.183</v>
      </c>
      <c r="U240" s="23">
        <v>1485.573303030375</v>
      </c>
    </row>
    <row r="241" spans="1:21" ht="12.75">
      <c r="A241" s="1">
        <v>36360</v>
      </c>
      <c r="B241" s="14">
        <v>200</v>
      </c>
      <c r="C241" s="2">
        <v>0.0553240739</v>
      </c>
      <c r="D241" s="15">
        <v>0.0553240739</v>
      </c>
      <c r="E241" s="3">
        <v>2318</v>
      </c>
      <c r="F241" s="16">
        <v>0</v>
      </c>
      <c r="G241" s="18">
        <v>892.5</v>
      </c>
      <c r="H241" s="19">
        <f t="shared" si="19"/>
        <v>848.5</v>
      </c>
      <c r="I241" s="17">
        <v>848.5</v>
      </c>
      <c r="J241" s="19">
        <f t="shared" si="20"/>
        <v>1473.521064696536</v>
      </c>
      <c r="K241" s="19">
        <f t="shared" si="21"/>
        <v>1489.0049046965362</v>
      </c>
      <c r="L241" s="19">
        <f t="shared" si="17"/>
        <v>1509.521669696536</v>
      </c>
      <c r="M241" s="23">
        <f t="shared" si="18"/>
        <v>1499.263287196536</v>
      </c>
      <c r="N241" s="17">
        <v>20.2</v>
      </c>
      <c r="O241" s="17">
        <v>82.4</v>
      </c>
      <c r="P241" s="17">
        <v>116.8</v>
      </c>
      <c r="Q241" s="24">
        <v>3.476</v>
      </c>
      <c r="R241" s="44">
        <v>350.463</v>
      </c>
      <c r="S241" s="44">
        <f t="shared" si="22"/>
        <v>323.0795</v>
      </c>
      <c r="T241" s="26">
        <v>15.148</v>
      </c>
      <c r="U241" s="23">
        <v>1499.263287196536</v>
      </c>
    </row>
    <row r="242" spans="1:21" ht="12.75">
      <c r="A242" s="1">
        <v>36360</v>
      </c>
      <c r="B242" s="14">
        <v>200</v>
      </c>
      <c r="C242" s="2">
        <v>0.0554398149</v>
      </c>
      <c r="D242" s="15">
        <v>0.0554398149</v>
      </c>
      <c r="E242" s="3">
        <v>2328</v>
      </c>
      <c r="F242" s="16">
        <v>0</v>
      </c>
      <c r="G242" s="18">
        <v>891.1</v>
      </c>
      <c r="H242" s="19">
        <f t="shared" si="19"/>
        <v>847.1</v>
      </c>
      <c r="I242" s="17">
        <v>847.1</v>
      </c>
      <c r="J242" s="19">
        <f t="shared" si="20"/>
        <v>1487.2336555936888</v>
      </c>
      <c r="K242" s="19">
        <f t="shared" si="21"/>
        <v>1502.717495593689</v>
      </c>
      <c r="L242" s="19">
        <f t="shared" si="17"/>
        <v>1523.2342605936888</v>
      </c>
      <c r="M242" s="23">
        <f t="shared" si="18"/>
        <v>1512.9758780936888</v>
      </c>
      <c r="N242" s="17">
        <v>20</v>
      </c>
      <c r="O242" s="17">
        <v>83</v>
      </c>
      <c r="P242" s="17">
        <v>118.6</v>
      </c>
      <c r="Q242" s="24">
        <v>3.739</v>
      </c>
      <c r="R242" s="44">
        <v>392.222</v>
      </c>
      <c r="S242" s="44">
        <f t="shared" si="22"/>
        <v>336.8338333333333</v>
      </c>
      <c r="T242" s="26">
        <v>15.253</v>
      </c>
      <c r="U242" s="23">
        <v>1512.9758780936888</v>
      </c>
    </row>
    <row r="243" spans="1:21" ht="12.75">
      <c r="A243" s="1">
        <v>36360</v>
      </c>
      <c r="B243" s="14">
        <v>200</v>
      </c>
      <c r="C243" s="2">
        <v>0.055555556</v>
      </c>
      <c r="D243" s="15">
        <v>0.055555556</v>
      </c>
      <c r="E243" s="3">
        <v>2338</v>
      </c>
      <c r="F243" s="16">
        <v>0</v>
      </c>
      <c r="G243" s="18">
        <v>889.3</v>
      </c>
      <c r="H243" s="19">
        <f t="shared" si="19"/>
        <v>845.3</v>
      </c>
      <c r="I243" s="17">
        <v>845.3</v>
      </c>
      <c r="J243" s="19">
        <f t="shared" si="20"/>
        <v>1504.897468056057</v>
      </c>
      <c r="K243" s="19">
        <f t="shared" si="21"/>
        <v>1520.3813080560572</v>
      </c>
      <c r="L243" s="19">
        <f t="shared" si="17"/>
        <v>1540.898073056057</v>
      </c>
      <c r="M243" s="23">
        <f t="shared" si="18"/>
        <v>1530.639690556057</v>
      </c>
      <c r="N243" s="17">
        <v>19.9</v>
      </c>
      <c r="O243" s="17">
        <v>83.7</v>
      </c>
      <c r="P243" s="17">
        <v>118.2</v>
      </c>
      <c r="Q243" s="24">
        <v>3.149</v>
      </c>
      <c r="R243" s="44">
        <v>266.004</v>
      </c>
      <c r="S243" s="44">
        <f t="shared" si="22"/>
        <v>322.59616666666665</v>
      </c>
      <c r="T243" s="26">
        <v>15.202</v>
      </c>
      <c r="U243" s="23">
        <v>1530.639690556057</v>
      </c>
    </row>
    <row r="244" spans="1:21" ht="12.75">
      <c r="A244" s="1">
        <v>36360</v>
      </c>
      <c r="B244" s="14">
        <v>200</v>
      </c>
      <c r="C244" s="2">
        <v>0.055671297</v>
      </c>
      <c r="D244" s="15">
        <v>0.055671297</v>
      </c>
      <c r="E244" s="3">
        <v>2348</v>
      </c>
      <c r="F244" s="16">
        <v>0</v>
      </c>
      <c r="G244" s="18">
        <v>888.7</v>
      </c>
      <c r="H244" s="19">
        <f t="shared" si="19"/>
        <v>844.7</v>
      </c>
      <c r="I244" s="17">
        <v>844.7</v>
      </c>
      <c r="J244" s="19">
        <f t="shared" si="20"/>
        <v>1510.7937651359812</v>
      </c>
      <c r="K244" s="19">
        <f t="shared" si="21"/>
        <v>1526.2776051359813</v>
      </c>
      <c r="L244" s="19">
        <f t="shared" si="17"/>
        <v>1546.7943701359811</v>
      </c>
      <c r="M244" s="23">
        <f t="shared" si="18"/>
        <v>1536.5359876359812</v>
      </c>
      <c r="N244" s="17">
        <v>19.9</v>
      </c>
      <c r="O244" s="17">
        <v>84.3</v>
      </c>
      <c r="P244" s="17">
        <v>119.7</v>
      </c>
      <c r="Q244" s="24">
        <v>3.679</v>
      </c>
      <c r="R244" s="44">
        <v>391.762</v>
      </c>
      <c r="S244" s="44">
        <f t="shared" si="22"/>
        <v>329.3585</v>
      </c>
      <c r="T244" s="26">
        <v>15.233</v>
      </c>
      <c r="U244" s="23">
        <v>1536.5359876359812</v>
      </c>
    </row>
    <row r="245" spans="1:21" ht="12.75">
      <c r="A245" s="1">
        <v>36360</v>
      </c>
      <c r="B245" s="14">
        <v>200</v>
      </c>
      <c r="C245" s="2">
        <v>0.0557870381</v>
      </c>
      <c r="D245" s="15">
        <v>0.0557870381</v>
      </c>
      <c r="E245" s="3">
        <v>2358</v>
      </c>
      <c r="F245" s="16">
        <v>0</v>
      </c>
      <c r="G245" s="18">
        <v>887</v>
      </c>
      <c r="H245" s="19">
        <f t="shared" si="19"/>
        <v>843</v>
      </c>
      <c r="I245" s="17">
        <v>843</v>
      </c>
      <c r="J245" s="19">
        <f t="shared" si="20"/>
        <v>1527.5227123503132</v>
      </c>
      <c r="K245" s="19">
        <f t="shared" si="21"/>
        <v>1543.0065523503133</v>
      </c>
      <c r="L245" s="19">
        <f t="shared" si="17"/>
        <v>1563.5233173503132</v>
      </c>
      <c r="M245" s="23">
        <f t="shared" si="18"/>
        <v>1553.2649348503132</v>
      </c>
      <c r="N245" s="17">
        <v>19.7</v>
      </c>
      <c r="O245" s="17">
        <v>84.6</v>
      </c>
      <c r="P245" s="17">
        <v>118.3</v>
      </c>
      <c r="Q245" s="24">
        <v>3.22</v>
      </c>
      <c r="R245" s="44">
        <v>286.497</v>
      </c>
      <c r="S245" s="44">
        <f t="shared" si="22"/>
        <v>325.61283333333336</v>
      </c>
      <c r="T245" s="26">
        <v>15.188</v>
      </c>
      <c r="U245" s="23">
        <v>1553.2649348503132</v>
      </c>
    </row>
    <row r="246" spans="1:21" ht="12.75">
      <c r="A246" s="1">
        <v>36360</v>
      </c>
      <c r="B246" s="14">
        <v>200</v>
      </c>
      <c r="C246" s="2">
        <v>0.0559027791</v>
      </c>
      <c r="D246" s="15">
        <v>0.0559027791</v>
      </c>
      <c r="E246" s="3">
        <v>2368</v>
      </c>
      <c r="F246" s="16">
        <v>0</v>
      </c>
      <c r="G246" s="18">
        <v>885.7</v>
      </c>
      <c r="H246" s="19">
        <f t="shared" si="19"/>
        <v>841.7</v>
      </c>
      <c r="I246" s="17">
        <v>841.7</v>
      </c>
      <c r="J246" s="19">
        <f t="shared" si="20"/>
        <v>1540.3382153196692</v>
      </c>
      <c r="K246" s="19">
        <f t="shared" si="21"/>
        <v>1555.8220553196693</v>
      </c>
      <c r="L246" s="19">
        <f t="shared" si="17"/>
        <v>1576.3388203196691</v>
      </c>
      <c r="M246" s="23">
        <f t="shared" si="18"/>
        <v>1566.0804378196692</v>
      </c>
      <c r="N246" s="17">
        <v>19.6</v>
      </c>
      <c r="O246" s="17">
        <v>85.1</v>
      </c>
      <c r="P246" s="17">
        <v>118.7</v>
      </c>
      <c r="Q246" s="24">
        <v>3.767</v>
      </c>
      <c r="R246" s="44">
        <v>412.255</v>
      </c>
      <c r="S246" s="44">
        <f t="shared" si="22"/>
        <v>349.86716666666666</v>
      </c>
      <c r="T246" s="26">
        <v>15.185</v>
      </c>
      <c r="U246" s="23">
        <v>1566.0804378196692</v>
      </c>
    </row>
    <row r="247" spans="1:21" ht="12.75">
      <c r="A247" s="1">
        <v>36360</v>
      </c>
      <c r="B247" s="14">
        <v>200</v>
      </c>
      <c r="C247" s="2">
        <v>0.0560185201</v>
      </c>
      <c r="D247" s="15">
        <v>0.0560185201</v>
      </c>
      <c r="E247" s="3">
        <v>2378</v>
      </c>
      <c r="F247" s="16">
        <v>0</v>
      </c>
      <c r="G247" s="18">
        <v>883.9</v>
      </c>
      <c r="H247" s="19">
        <f t="shared" si="19"/>
        <v>839.9</v>
      </c>
      <c r="I247" s="17">
        <v>839.9</v>
      </c>
      <c r="J247" s="19">
        <f t="shared" si="20"/>
        <v>1558.1154729056389</v>
      </c>
      <c r="K247" s="19">
        <f t="shared" si="21"/>
        <v>1573.599312905639</v>
      </c>
      <c r="L247" s="19">
        <f t="shared" si="17"/>
        <v>1594.1160779056388</v>
      </c>
      <c r="M247" s="23">
        <f t="shared" si="18"/>
        <v>1583.8576954056389</v>
      </c>
      <c r="N247" s="17">
        <v>19.4</v>
      </c>
      <c r="O247" s="17">
        <v>85.4</v>
      </c>
      <c r="P247" s="17">
        <v>117.7</v>
      </c>
      <c r="Q247" s="24">
        <v>3.545</v>
      </c>
      <c r="R247" s="44">
        <v>349.037</v>
      </c>
      <c r="S247" s="44">
        <f t="shared" si="22"/>
        <v>349.6295</v>
      </c>
      <c r="T247" s="26">
        <v>15.291</v>
      </c>
      <c r="U247" s="23">
        <v>1583.8576954056389</v>
      </c>
    </row>
    <row r="248" spans="1:21" ht="12.75">
      <c r="A248" s="1">
        <v>36360</v>
      </c>
      <c r="B248" s="14">
        <v>200</v>
      </c>
      <c r="C248" s="2">
        <v>0.0561342575</v>
      </c>
      <c r="D248" s="15">
        <v>0.0561342575</v>
      </c>
      <c r="E248" s="3">
        <v>2388</v>
      </c>
      <c r="F248" s="16">
        <v>0</v>
      </c>
      <c r="G248" s="18">
        <v>882.5</v>
      </c>
      <c r="H248" s="19">
        <f t="shared" si="19"/>
        <v>838.5</v>
      </c>
      <c r="I248" s="17">
        <v>838.5</v>
      </c>
      <c r="J248" s="19">
        <f t="shared" si="20"/>
        <v>1571.9685885122044</v>
      </c>
      <c r="K248" s="19">
        <f t="shared" si="21"/>
        <v>1587.4524285122045</v>
      </c>
      <c r="L248" s="19">
        <f t="shared" si="17"/>
        <v>1607.9691935122044</v>
      </c>
      <c r="M248" s="23">
        <f t="shared" si="18"/>
        <v>1597.7108110122044</v>
      </c>
      <c r="N248" s="17">
        <v>19.3</v>
      </c>
      <c r="O248" s="17">
        <v>85.9</v>
      </c>
      <c r="P248" s="17">
        <v>119.6</v>
      </c>
      <c r="Q248" s="24">
        <v>3.554</v>
      </c>
      <c r="R248" s="44">
        <v>369.796</v>
      </c>
      <c r="S248" s="44">
        <f t="shared" si="22"/>
        <v>345.89183333333335</v>
      </c>
      <c r="T248" s="26">
        <v>15.283</v>
      </c>
      <c r="U248" s="23">
        <v>1597.7108110122044</v>
      </c>
    </row>
    <row r="249" spans="1:21" ht="12.75">
      <c r="A249" s="1">
        <v>36360</v>
      </c>
      <c r="B249" s="14">
        <v>200</v>
      </c>
      <c r="C249" s="2">
        <v>0.0562499985</v>
      </c>
      <c r="D249" s="15">
        <v>0.0562499985</v>
      </c>
      <c r="E249" s="3">
        <v>2398</v>
      </c>
      <c r="F249" s="16">
        <v>0</v>
      </c>
      <c r="G249" s="18">
        <v>881</v>
      </c>
      <c r="H249" s="19">
        <f t="shared" si="19"/>
        <v>837</v>
      </c>
      <c r="I249" s="17">
        <v>837</v>
      </c>
      <c r="J249" s="19">
        <f t="shared" si="20"/>
        <v>1586.8369029087835</v>
      </c>
      <c r="K249" s="19">
        <f t="shared" si="21"/>
        <v>1602.3207429087836</v>
      </c>
      <c r="L249" s="19">
        <f t="shared" si="17"/>
        <v>1622.8375079087834</v>
      </c>
      <c r="M249" s="23">
        <f t="shared" si="18"/>
        <v>1612.5791254087835</v>
      </c>
      <c r="N249" s="17">
        <v>19.1</v>
      </c>
      <c r="O249" s="17">
        <v>86.6</v>
      </c>
      <c r="P249" s="17">
        <v>117.7</v>
      </c>
      <c r="Q249" s="24">
        <v>3.535</v>
      </c>
      <c r="R249" s="44">
        <v>348.53</v>
      </c>
      <c r="S249" s="44">
        <f t="shared" si="22"/>
        <v>359.6461666666667</v>
      </c>
      <c r="T249" s="26">
        <v>15.226</v>
      </c>
      <c r="U249" s="23">
        <v>1612.5791254087835</v>
      </c>
    </row>
    <row r="250" spans="1:21" ht="12.75">
      <c r="A250" s="1">
        <v>36360</v>
      </c>
      <c r="B250" s="14">
        <v>200</v>
      </c>
      <c r="C250" s="2">
        <v>0.0563657396</v>
      </c>
      <c r="D250" s="15">
        <v>0.0563657396</v>
      </c>
      <c r="E250" s="3">
        <v>2408</v>
      </c>
      <c r="F250" s="16">
        <v>0</v>
      </c>
      <c r="G250" s="18">
        <v>879.5</v>
      </c>
      <c r="H250" s="19">
        <f t="shared" si="19"/>
        <v>835.5</v>
      </c>
      <c r="I250" s="17">
        <v>835.5</v>
      </c>
      <c r="J250" s="19">
        <f t="shared" si="20"/>
        <v>1601.7318869418884</v>
      </c>
      <c r="K250" s="19">
        <f t="shared" si="21"/>
        <v>1617.2157269418885</v>
      </c>
      <c r="L250" s="19">
        <f t="shared" si="17"/>
        <v>1637.7324919418884</v>
      </c>
      <c r="M250" s="23">
        <f t="shared" si="18"/>
        <v>1627.4741094418885</v>
      </c>
      <c r="N250" s="17">
        <v>19</v>
      </c>
      <c r="O250" s="17">
        <v>87.1</v>
      </c>
      <c r="P250" s="17">
        <v>118.8</v>
      </c>
      <c r="Q250" s="24">
        <v>3.304</v>
      </c>
      <c r="R250" s="44">
        <v>306.312</v>
      </c>
      <c r="S250" s="44">
        <f t="shared" si="22"/>
        <v>345.40450000000004</v>
      </c>
      <c r="T250" s="26">
        <v>15.2</v>
      </c>
      <c r="U250" s="23">
        <v>1627.4741094418885</v>
      </c>
    </row>
    <row r="251" spans="1:21" ht="12.75">
      <c r="A251" s="1">
        <v>36360</v>
      </c>
      <c r="B251" s="14">
        <v>200</v>
      </c>
      <c r="C251" s="2">
        <v>0.0564814806</v>
      </c>
      <c r="D251" s="15">
        <v>0.0564814806</v>
      </c>
      <c r="E251" s="3">
        <v>2418</v>
      </c>
      <c r="F251" s="16">
        <v>0</v>
      </c>
      <c r="G251" s="18">
        <v>877.9</v>
      </c>
      <c r="H251" s="19">
        <f t="shared" si="19"/>
        <v>833.9</v>
      </c>
      <c r="I251" s="17">
        <v>833.9</v>
      </c>
      <c r="J251" s="19">
        <f t="shared" si="20"/>
        <v>1617.6493737795606</v>
      </c>
      <c r="K251" s="19">
        <f t="shared" si="21"/>
        <v>1633.1332137795607</v>
      </c>
      <c r="L251" s="19">
        <f t="shared" si="17"/>
        <v>1653.6499787795606</v>
      </c>
      <c r="M251" s="23">
        <f t="shared" si="18"/>
        <v>1643.3915962795606</v>
      </c>
      <c r="N251" s="17">
        <v>18.9</v>
      </c>
      <c r="O251" s="17">
        <v>87.4</v>
      </c>
      <c r="P251" s="17">
        <v>116.6</v>
      </c>
      <c r="Q251" s="24">
        <v>3.229</v>
      </c>
      <c r="R251" s="44">
        <v>285.071</v>
      </c>
      <c r="S251" s="44">
        <f t="shared" si="22"/>
        <v>345.1668333333333</v>
      </c>
      <c r="T251" s="26">
        <v>15.194</v>
      </c>
      <c r="U251" s="23">
        <v>1643.3915962795606</v>
      </c>
    </row>
    <row r="252" spans="1:21" ht="12.75">
      <c r="A252" s="1">
        <v>36360</v>
      </c>
      <c r="B252" s="14">
        <v>200</v>
      </c>
      <c r="C252" s="2">
        <v>0.0565972216</v>
      </c>
      <c r="D252" s="15">
        <v>0.0565972216</v>
      </c>
      <c r="E252" s="3">
        <v>2428</v>
      </c>
      <c r="F252" s="16">
        <v>0</v>
      </c>
      <c r="G252" s="18">
        <v>876.3</v>
      </c>
      <c r="H252" s="19">
        <f t="shared" si="19"/>
        <v>832.3</v>
      </c>
      <c r="I252" s="17">
        <v>832.3</v>
      </c>
      <c r="J252" s="19">
        <f t="shared" si="20"/>
        <v>1633.597430770375</v>
      </c>
      <c r="K252" s="19">
        <f t="shared" si="21"/>
        <v>1649.081270770375</v>
      </c>
      <c r="L252" s="19">
        <f t="shared" si="17"/>
        <v>1669.598035770375</v>
      </c>
      <c r="M252" s="23">
        <f t="shared" si="18"/>
        <v>1659.339653270375</v>
      </c>
      <c r="N252" s="17">
        <v>18.7</v>
      </c>
      <c r="O252" s="17">
        <v>87.6</v>
      </c>
      <c r="P252" s="17">
        <v>119.4</v>
      </c>
      <c r="Q252" s="24">
        <v>3.345</v>
      </c>
      <c r="R252" s="44">
        <v>305.805</v>
      </c>
      <c r="S252" s="44">
        <f t="shared" si="22"/>
        <v>327.4251666666666</v>
      </c>
      <c r="T252" s="26">
        <v>15.218</v>
      </c>
      <c r="U252" s="23">
        <v>1659.339653270375</v>
      </c>
    </row>
    <row r="253" spans="1:21" ht="12.75">
      <c r="A253" s="1">
        <v>36360</v>
      </c>
      <c r="B253" s="14">
        <v>200</v>
      </c>
      <c r="C253" s="2">
        <v>0.0567129627</v>
      </c>
      <c r="D253" s="15">
        <v>0.0567129627</v>
      </c>
      <c r="E253" s="3">
        <v>2438</v>
      </c>
      <c r="F253" s="16">
        <v>0</v>
      </c>
      <c r="G253" s="18">
        <v>874.6</v>
      </c>
      <c r="H253" s="19">
        <f t="shared" si="19"/>
        <v>830.6</v>
      </c>
      <c r="I253" s="17">
        <v>830.6</v>
      </c>
      <c r="J253" s="19">
        <f t="shared" si="20"/>
        <v>1650.575868740528</v>
      </c>
      <c r="K253" s="19">
        <f t="shared" si="21"/>
        <v>1666.059708740528</v>
      </c>
      <c r="L253" s="19">
        <f t="shared" si="17"/>
        <v>1686.576473740528</v>
      </c>
      <c r="M253" s="23">
        <f t="shared" si="18"/>
        <v>1676.318091240528</v>
      </c>
      <c r="N253" s="17">
        <v>18.5</v>
      </c>
      <c r="O253" s="17">
        <v>88.9</v>
      </c>
      <c r="P253" s="17">
        <v>118.2</v>
      </c>
      <c r="Q253" s="24">
        <v>3.555</v>
      </c>
      <c r="R253" s="44">
        <v>368.563</v>
      </c>
      <c r="S253" s="44">
        <f t="shared" si="22"/>
        <v>330.67949999999996</v>
      </c>
      <c r="T253" s="26">
        <v>15.188</v>
      </c>
      <c r="U253" s="23">
        <v>1676.318091240528</v>
      </c>
    </row>
    <row r="254" spans="1:21" ht="12.75">
      <c r="A254" s="1">
        <v>36360</v>
      </c>
      <c r="B254" s="14">
        <v>200</v>
      </c>
      <c r="C254" s="2">
        <v>0.0568287037</v>
      </c>
      <c r="D254" s="15">
        <v>0.0568287037</v>
      </c>
      <c r="E254" s="3">
        <v>2448</v>
      </c>
      <c r="F254" s="16">
        <v>0</v>
      </c>
      <c r="G254" s="18">
        <v>873.4</v>
      </c>
      <c r="H254" s="19">
        <f t="shared" si="19"/>
        <v>829.4</v>
      </c>
      <c r="I254" s="17">
        <v>829.4</v>
      </c>
      <c r="J254" s="19">
        <f t="shared" si="20"/>
        <v>1662.5815836588024</v>
      </c>
      <c r="K254" s="19">
        <f t="shared" si="21"/>
        <v>1678.0654236588025</v>
      </c>
      <c r="L254" s="19">
        <f t="shared" si="17"/>
        <v>1698.5821886588024</v>
      </c>
      <c r="M254" s="23">
        <f t="shared" si="18"/>
        <v>1688.3238061588024</v>
      </c>
      <c r="N254" s="17">
        <v>18.4</v>
      </c>
      <c r="O254" s="17">
        <v>90.2</v>
      </c>
      <c r="P254" s="17">
        <v>118.4</v>
      </c>
      <c r="Q254" s="24">
        <v>3.476</v>
      </c>
      <c r="R254" s="44">
        <v>347.345</v>
      </c>
      <c r="S254" s="44">
        <f t="shared" si="22"/>
        <v>326.93766666666664</v>
      </c>
      <c r="T254" s="26">
        <v>15.215</v>
      </c>
      <c r="U254" s="23">
        <v>1688.3238061588024</v>
      </c>
    </row>
    <row r="255" spans="1:21" ht="12.75">
      <c r="A255" s="1">
        <v>36360</v>
      </c>
      <c r="B255" s="14">
        <v>200</v>
      </c>
      <c r="C255" s="2">
        <v>0.0569444448</v>
      </c>
      <c r="D255" s="15">
        <v>0.0569444448</v>
      </c>
      <c r="E255" s="3">
        <v>2458</v>
      </c>
      <c r="F255" s="16">
        <v>0</v>
      </c>
      <c r="G255" s="18">
        <v>871.6</v>
      </c>
      <c r="H255" s="19">
        <f t="shared" si="19"/>
        <v>827.6</v>
      </c>
      <c r="I255" s="17">
        <v>827.6</v>
      </c>
      <c r="J255" s="19">
        <f t="shared" si="20"/>
        <v>1680.6227645266897</v>
      </c>
      <c r="K255" s="19">
        <f t="shared" si="21"/>
        <v>1696.1066045266898</v>
      </c>
      <c r="L255" s="19">
        <f t="shared" si="17"/>
        <v>1716.6233695266897</v>
      </c>
      <c r="M255" s="23">
        <f t="shared" si="18"/>
        <v>1706.3649870266897</v>
      </c>
      <c r="N255" s="17">
        <v>18.3</v>
      </c>
      <c r="O255" s="17">
        <v>91.2</v>
      </c>
      <c r="P255" s="17">
        <v>116.7</v>
      </c>
      <c r="Q255" s="24">
        <v>3.384</v>
      </c>
      <c r="R255" s="44">
        <v>326.104</v>
      </c>
      <c r="S255" s="44">
        <f t="shared" si="22"/>
        <v>323.20000000000005</v>
      </c>
      <c r="T255" s="26">
        <v>15.204</v>
      </c>
      <c r="U255" s="23">
        <v>1706.3649870266897</v>
      </c>
    </row>
    <row r="256" spans="1:21" ht="12.75">
      <c r="A256" s="1">
        <v>36360</v>
      </c>
      <c r="B256" s="14">
        <v>200</v>
      </c>
      <c r="C256" s="2">
        <v>0.0570601858</v>
      </c>
      <c r="D256" s="15">
        <v>0.0570601858</v>
      </c>
      <c r="E256" s="3">
        <v>2468</v>
      </c>
      <c r="F256" s="16">
        <v>0</v>
      </c>
      <c r="G256" s="18">
        <v>869.9</v>
      </c>
      <c r="H256" s="19">
        <f t="shared" si="19"/>
        <v>825.9</v>
      </c>
      <c r="I256" s="17">
        <v>825.9</v>
      </c>
      <c r="J256" s="19">
        <f t="shared" si="20"/>
        <v>1697.6977234699716</v>
      </c>
      <c r="K256" s="19">
        <f t="shared" si="21"/>
        <v>1713.1815634699717</v>
      </c>
      <c r="L256" s="19">
        <f t="shared" si="17"/>
        <v>1733.6983284699716</v>
      </c>
      <c r="M256" s="23">
        <f t="shared" si="18"/>
        <v>1723.4399459699716</v>
      </c>
      <c r="N256" s="17">
        <v>18.1</v>
      </c>
      <c r="O256" s="17">
        <v>91.6</v>
      </c>
      <c r="P256" s="17">
        <v>118.6</v>
      </c>
      <c r="Q256" s="24">
        <v>3.505</v>
      </c>
      <c r="R256" s="44">
        <v>346.838</v>
      </c>
      <c r="S256" s="44">
        <f t="shared" si="22"/>
        <v>329.95433333333335</v>
      </c>
      <c r="T256" s="26">
        <v>15.215</v>
      </c>
      <c r="U256" s="23">
        <v>1723.4399459699716</v>
      </c>
    </row>
    <row r="257" spans="1:21" ht="12.75">
      <c r="A257" s="1">
        <v>36360</v>
      </c>
      <c r="B257" s="14">
        <v>200</v>
      </c>
      <c r="C257" s="2">
        <v>0.0571759269</v>
      </c>
      <c r="D257" s="15">
        <v>0.0571759269</v>
      </c>
      <c r="E257" s="3">
        <v>2478</v>
      </c>
      <c r="F257" s="16">
        <v>0</v>
      </c>
      <c r="G257" s="18">
        <v>868.7</v>
      </c>
      <c r="H257" s="19">
        <f t="shared" si="19"/>
        <v>824.7</v>
      </c>
      <c r="I257" s="17">
        <v>824.7</v>
      </c>
      <c r="J257" s="19">
        <f t="shared" si="20"/>
        <v>1709.7718097440452</v>
      </c>
      <c r="K257" s="19">
        <f t="shared" si="21"/>
        <v>1725.2556497440453</v>
      </c>
      <c r="L257" s="19">
        <f t="shared" si="17"/>
        <v>1745.7724147440451</v>
      </c>
      <c r="M257" s="23">
        <f t="shared" si="18"/>
        <v>1735.5140322440452</v>
      </c>
      <c r="N257" s="17">
        <v>18</v>
      </c>
      <c r="O257" s="17">
        <v>92.3</v>
      </c>
      <c r="P257" s="17">
        <v>116.4</v>
      </c>
      <c r="Q257" s="24">
        <v>3.444</v>
      </c>
      <c r="R257" s="44">
        <v>325.596</v>
      </c>
      <c r="S257" s="44">
        <f t="shared" si="22"/>
        <v>336.7085</v>
      </c>
      <c r="T257" s="26">
        <v>15.298</v>
      </c>
      <c r="U257" s="23">
        <v>1735.5140322440452</v>
      </c>
    </row>
    <row r="258" spans="1:21" ht="12.75">
      <c r="A258" s="1">
        <v>36360</v>
      </c>
      <c r="B258" s="14">
        <v>200</v>
      </c>
      <c r="C258" s="2">
        <v>0.0572916679</v>
      </c>
      <c r="D258" s="15">
        <v>0.0572916679</v>
      </c>
      <c r="E258" s="3">
        <v>2488</v>
      </c>
      <c r="F258" s="16">
        <v>0</v>
      </c>
      <c r="G258" s="18">
        <v>868.9</v>
      </c>
      <c r="H258" s="19">
        <f t="shared" si="19"/>
        <v>824.9</v>
      </c>
      <c r="I258" s="17">
        <v>824.9</v>
      </c>
      <c r="J258" s="19">
        <f t="shared" si="20"/>
        <v>1707.7582424761774</v>
      </c>
      <c r="K258" s="19">
        <f t="shared" si="21"/>
        <v>1723.2420824761775</v>
      </c>
      <c r="L258" s="19">
        <f t="shared" si="17"/>
        <v>1743.7588474761774</v>
      </c>
      <c r="M258" s="23">
        <f t="shared" si="18"/>
        <v>1733.5004649761775</v>
      </c>
      <c r="N258" s="17">
        <v>18.1</v>
      </c>
      <c r="O258" s="17">
        <v>92.7</v>
      </c>
      <c r="P258" s="17">
        <v>117.4</v>
      </c>
      <c r="Q258" s="24">
        <v>3.258</v>
      </c>
      <c r="S258" s="44">
        <f t="shared" si="22"/>
        <v>342.88919999999996</v>
      </c>
      <c r="T258" s="26">
        <v>0.057</v>
      </c>
      <c r="U258" s="23">
        <v>1733.5004649761775</v>
      </c>
    </row>
    <row r="259" spans="1:21" ht="12.75">
      <c r="A259" s="1">
        <v>36360</v>
      </c>
      <c r="B259" s="14">
        <v>200</v>
      </c>
      <c r="C259" s="2">
        <v>0.057407409</v>
      </c>
      <c r="D259" s="15">
        <v>0.057407409</v>
      </c>
      <c r="E259" s="3">
        <v>2498</v>
      </c>
      <c r="F259" s="16">
        <v>0</v>
      </c>
      <c r="G259" s="18">
        <v>868.4</v>
      </c>
      <c r="H259" s="19">
        <f t="shared" si="19"/>
        <v>824.4</v>
      </c>
      <c r="I259" s="17">
        <v>824.4</v>
      </c>
      <c r="J259" s="19">
        <f t="shared" si="20"/>
        <v>1712.7930764217258</v>
      </c>
      <c r="K259" s="19">
        <f t="shared" si="21"/>
        <v>1728.276916421726</v>
      </c>
      <c r="L259" s="19">
        <f t="shared" si="17"/>
        <v>1748.7936814217258</v>
      </c>
      <c r="M259" s="23">
        <f t="shared" si="18"/>
        <v>1738.5352989217258</v>
      </c>
      <c r="N259" s="17">
        <v>18.1</v>
      </c>
      <c r="O259" s="17">
        <v>93</v>
      </c>
      <c r="P259" s="17">
        <v>117.8</v>
      </c>
      <c r="Q259" s="24">
        <v>2.533</v>
      </c>
      <c r="S259" s="44">
        <f t="shared" si="22"/>
        <v>336.47075</v>
      </c>
      <c r="T259" s="26">
        <v>0.048</v>
      </c>
      <c r="U259" s="23">
        <v>1738.5352989217258</v>
      </c>
    </row>
    <row r="260" spans="1:21" ht="12.75">
      <c r="A260" s="1">
        <v>36360</v>
      </c>
      <c r="B260" s="14">
        <v>200</v>
      </c>
      <c r="C260" s="2">
        <v>0.05752315</v>
      </c>
      <c r="D260" s="15">
        <v>0.05752315</v>
      </c>
      <c r="E260" s="3">
        <v>2508</v>
      </c>
      <c r="F260" s="16">
        <v>0</v>
      </c>
      <c r="G260" s="18">
        <v>867.5</v>
      </c>
      <c r="H260" s="19">
        <f t="shared" si="19"/>
        <v>823.5</v>
      </c>
      <c r="I260" s="17">
        <v>823.5</v>
      </c>
      <c r="J260" s="19">
        <f t="shared" si="20"/>
        <v>1721.8634775114385</v>
      </c>
      <c r="K260" s="19">
        <f t="shared" si="21"/>
        <v>1737.3473175114386</v>
      </c>
      <c r="L260" s="19">
        <f t="shared" si="17"/>
        <v>1757.8640825114385</v>
      </c>
      <c r="M260" s="23">
        <f t="shared" si="18"/>
        <v>1747.6057000114386</v>
      </c>
      <c r="N260" s="17">
        <v>18</v>
      </c>
      <c r="O260" s="17">
        <v>93.5</v>
      </c>
      <c r="P260" s="17">
        <v>119.7</v>
      </c>
      <c r="Q260" s="24">
        <v>2.444</v>
      </c>
      <c r="S260" s="44">
        <f t="shared" si="22"/>
        <v>332.846</v>
      </c>
      <c r="T260" s="26">
        <v>0.049</v>
      </c>
      <c r="U260" s="23">
        <v>1747.6057000114386</v>
      </c>
    </row>
    <row r="261" spans="1:21" ht="12.75">
      <c r="A261" s="1">
        <v>36360</v>
      </c>
      <c r="B261" s="14">
        <v>200</v>
      </c>
      <c r="C261" s="2">
        <v>0.0576388873</v>
      </c>
      <c r="D261" s="15">
        <v>0.0576388873</v>
      </c>
      <c r="E261" s="3">
        <v>2518</v>
      </c>
      <c r="F261" s="16">
        <v>0</v>
      </c>
      <c r="G261" s="18">
        <v>867.4</v>
      </c>
      <c r="H261" s="19">
        <f t="shared" si="19"/>
        <v>823.4</v>
      </c>
      <c r="I261" s="17">
        <v>823.4</v>
      </c>
      <c r="J261" s="19">
        <f t="shared" si="20"/>
        <v>1722.8719117068615</v>
      </c>
      <c r="K261" s="19">
        <f t="shared" si="21"/>
        <v>1738.3557517068616</v>
      </c>
      <c r="L261" s="19">
        <f t="shared" si="17"/>
        <v>1758.8725167068615</v>
      </c>
      <c r="M261" s="23">
        <f t="shared" si="18"/>
        <v>1748.6141342068615</v>
      </c>
      <c r="N261" s="17">
        <v>18.1</v>
      </c>
      <c r="O261" s="17">
        <v>93.5</v>
      </c>
      <c r="P261" s="17">
        <v>117.8</v>
      </c>
      <c r="Q261" s="24">
        <v>2.709</v>
      </c>
      <c r="T261" s="26">
        <v>0.044</v>
      </c>
      <c r="U261" s="23">
        <v>1748.6141342068615</v>
      </c>
    </row>
    <row r="262" spans="1:21" ht="12.75">
      <c r="A262" s="1">
        <v>36360</v>
      </c>
      <c r="B262" s="14">
        <v>200</v>
      </c>
      <c r="C262" s="2">
        <v>0.0577546284</v>
      </c>
      <c r="D262" s="15">
        <v>0.0577546284</v>
      </c>
      <c r="E262" s="3">
        <v>2528</v>
      </c>
      <c r="F262" s="16">
        <v>0</v>
      </c>
      <c r="G262" s="18">
        <v>867.2</v>
      </c>
      <c r="H262" s="19">
        <f t="shared" si="19"/>
        <v>823.2</v>
      </c>
      <c r="I262" s="17">
        <v>823.2</v>
      </c>
      <c r="J262" s="19">
        <f t="shared" si="20"/>
        <v>1724.8891475656812</v>
      </c>
      <c r="K262" s="19">
        <f t="shared" si="21"/>
        <v>1740.3729875656813</v>
      </c>
      <c r="L262" s="19">
        <f t="shared" si="17"/>
        <v>1760.8897525656812</v>
      </c>
      <c r="M262" s="23">
        <f t="shared" si="18"/>
        <v>1750.6313700656813</v>
      </c>
      <c r="N262" s="17">
        <v>18</v>
      </c>
      <c r="O262" s="17">
        <v>93.4</v>
      </c>
      <c r="P262" s="17">
        <v>119.8</v>
      </c>
      <c r="Q262" s="24">
        <v>1.821</v>
      </c>
      <c r="T262" s="26">
        <v>0.041</v>
      </c>
      <c r="U262" s="23">
        <v>1750.6313700656813</v>
      </c>
    </row>
    <row r="263" spans="1:21" ht="12.75">
      <c r="A263" s="1">
        <v>36360</v>
      </c>
      <c r="B263" s="14">
        <v>200</v>
      </c>
      <c r="C263" s="2">
        <v>0.0578703694</v>
      </c>
      <c r="D263" s="15">
        <v>0.0578703694</v>
      </c>
      <c r="E263" s="3">
        <v>2538</v>
      </c>
      <c r="F263" s="16">
        <v>0</v>
      </c>
      <c r="G263" s="18">
        <v>867.3</v>
      </c>
      <c r="H263" s="19">
        <f t="shared" si="19"/>
        <v>823.3</v>
      </c>
      <c r="I263" s="17">
        <v>823.3</v>
      </c>
      <c r="J263" s="19">
        <f t="shared" si="20"/>
        <v>1723.8804683816904</v>
      </c>
      <c r="K263" s="19">
        <f t="shared" si="21"/>
        <v>1739.3643083816905</v>
      </c>
      <c r="L263" s="19">
        <f t="shared" si="17"/>
        <v>1759.8810733816904</v>
      </c>
      <c r="M263" s="23">
        <f t="shared" si="18"/>
        <v>1749.6226908816905</v>
      </c>
      <c r="N263" s="17">
        <v>18.1</v>
      </c>
      <c r="O263" s="17">
        <v>93.9</v>
      </c>
      <c r="P263" s="17">
        <v>118.3</v>
      </c>
      <c r="Q263" s="24">
        <v>1.723</v>
      </c>
      <c r="T263" s="26">
        <v>0.041</v>
      </c>
      <c r="U263" s="23">
        <v>1749.6226908816905</v>
      </c>
    </row>
    <row r="264" spans="1:21" ht="12.75">
      <c r="A264" s="1">
        <v>36360</v>
      </c>
      <c r="B264" s="14">
        <v>200</v>
      </c>
      <c r="C264" s="2">
        <v>0.0579861104</v>
      </c>
      <c r="D264" s="15">
        <v>0.0579861104</v>
      </c>
      <c r="E264" s="3">
        <v>2548</v>
      </c>
      <c r="F264" s="16">
        <v>0</v>
      </c>
      <c r="G264" s="18">
        <v>867.3</v>
      </c>
      <c r="H264" s="19">
        <f t="shared" si="19"/>
        <v>823.3</v>
      </c>
      <c r="I264" s="17">
        <v>823.3</v>
      </c>
      <c r="J264" s="19">
        <f t="shared" si="20"/>
        <v>1723.8804683816904</v>
      </c>
      <c r="K264" s="19">
        <f t="shared" si="21"/>
        <v>1739.3643083816905</v>
      </c>
      <c r="L264" s="19">
        <f t="shared" si="17"/>
        <v>1759.8810733816904</v>
      </c>
      <c r="M264" s="23">
        <f t="shared" si="18"/>
        <v>1749.6226908816905</v>
      </c>
      <c r="N264" s="17">
        <v>18.2</v>
      </c>
      <c r="O264" s="17">
        <v>90.2</v>
      </c>
      <c r="P264" s="17">
        <v>117.9</v>
      </c>
      <c r="Q264" s="24">
        <v>1.922</v>
      </c>
      <c r="T264" s="26">
        <v>0.039</v>
      </c>
      <c r="U264" s="23">
        <v>1749.6226908816905</v>
      </c>
    </row>
    <row r="265" spans="1:21" ht="12.75">
      <c r="A265" s="1">
        <v>36360</v>
      </c>
      <c r="B265" s="14">
        <v>200</v>
      </c>
      <c r="C265" s="2">
        <v>0.0581018515</v>
      </c>
      <c r="D265" s="15">
        <v>0.0581018515</v>
      </c>
      <c r="E265" s="3">
        <v>2558</v>
      </c>
      <c r="F265" s="16">
        <v>0</v>
      </c>
      <c r="G265" s="18">
        <v>867.3</v>
      </c>
      <c r="H265" s="19">
        <f t="shared" si="19"/>
        <v>823.3</v>
      </c>
      <c r="I265" s="17">
        <v>823.3</v>
      </c>
      <c r="J265" s="19">
        <f t="shared" si="20"/>
        <v>1723.8804683816904</v>
      </c>
      <c r="K265" s="19">
        <f t="shared" si="21"/>
        <v>1739.3643083816905</v>
      </c>
      <c r="L265" s="19">
        <f aca="true" t="shared" si="23" ref="L265:L328">(J265+36.000605)</f>
        <v>1759.8810733816904</v>
      </c>
      <c r="M265" s="23">
        <f aca="true" t="shared" si="24" ref="M265:M328">AVERAGE(K265:L265)</f>
        <v>1749.6226908816905</v>
      </c>
      <c r="N265" s="17">
        <v>18.1</v>
      </c>
      <c r="O265" s="17">
        <v>92.7</v>
      </c>
      <c r="P265" s="17">
        <v>117.8</v>
      </c>
      <c r="Q265" s="24">
        <v>1.961</v>
      </c>
      <c r="T265" s="26">
        <v>0.039</v>
      </c>
      <c r="U265" s="23">
        <v>1749.6226908816905</v>
      </c>
    </row>
    <row r="266" spans="1:21" ht="12.75">
      <c r="A266" s="1">
        <v>36360</v>
      </c>
      <c r="B266" s="14">
        <v>200</v>
      </c>
      <c r="C266" s="2">
        <v>0.0582175925</v>
      </c>
      <c r="D266" s="15">
        <v>0.0582175925</v>
      </c>
      <c r="E266" s="3">
        <v>2568</v>
      </c>
      <c r="F266" s="16">
        <v>0</v>
      </c>
      <c r="G266" s="18">
        <v>867.4</v>
      </c>
      <c r="H266" s="19">
        <f aca="true" t="shared" si="25" ref="H266:H329">(G266-44)</f>
        <v>823.4</v>
      </c>
      <c r="I266" s="17">
        <v>823.4</v>
      </c>
      <c r="J266" s="19">
        <f aca="true" t="shared" si="26" ref="J266:J329">(8303.951372*LN(1013.25/H266))</f>
        <v>1722.8719117068615</v>
      </c>
      <c r="K266" s="19">
        <f aca="true" t="shared" si="27" ref="K266:K329">(15.48384+J266)</f>
        <v>1738.3557517068616</v>
      </c>
      <c r="L266" s="19">
        <f t="shared" si="23"/>
        <v>1758.8725167068615</v>
      </c>
      <c r="M266" s="23">
        <f t="shared" si="24"/>
        <v>1748.6141342068615</v>
      </c>
      <c r="N266" s="17">
        <v>18.1</v>
      </c>
      <c r="O266" s="17">
        <v>92.5</v>
      </c>
      <c r="P266" s="17">
        <v>118.9</v>
      </c>
      <c r="Q266" s="24">
        <v>2.096</v>
      </c>
      <c r="T266" s="26">
        <v>0.039</v>
      </c>
      <c r="U266" s="23">
        <v>1748.6141342068615</v>
      </c>
    </row>
    <row r="267" spans="1:21" ht="12.75">
      <c r="A267" s="1">
        <v>36360</v>
      </c>
      <c r="B267" s="14">
        <v>200</v>
      </c>
      <c r="C267" s="2">
        <v>0.0583333336</v>
      </c>
      <c r="D267" s="15">
        <v>0.0583333336</v>
      </c>
      <c r="E267" s="3">
        <v>2578</v>
      </c>
      <c r="F267" s="16">
        <v>0</v>
      </c>
      <c r="G267" s="18">
        <v>867.3</v>
      </c>
      <c r="H267" s="19">
        <f t="shared" si="25"/>
        <v>823.3</v>
      </c>
      <c r="I267" s="17">
        <v>823.3</v>
      </c>
      <c r="J267" s="19">
        <f t="shared" si="26"/>
        <v>1723.8804683816904</v>
      </c>
      <c r="K267" s="19">
        <f t="shared" si="27"/>
        <v>1739.3643083816905</v>
      </c>
      <c r="L267" s="19">
        <f t="shared" si="23"/>
        <v>1759.8810733816904</v>
      </c>
      <c r="M267" s="23">
        <f t="shared" si="24"/>
        <v>1749.6226908816905</v>
      </c>
      <c r="N267" s="17">
        <v>18.1</v>
      </c>
      <c r="O267" s="17">
        <v>92.5</v>
      </c>
      <c r="P267" s="17">
        <v>118.2</v>
      </c>
      <c r="Q267" s="24">
        <v>2.036</v>
      </c>
      <c r="T267" s="26">
        <v>0.038</v>
      </c>
      <c r="U267" s="23">
        <v>1749.6226908816905</v>
      </c>
    </row>
    <row r="268" spans="1:21" ht="12.75">
      <c r="A268" s="1">
        <v>36360</v>
      </c>
      <c r="B268" s="14">
        <v>200</v>
      </c>
      <c r="C268" s="2">
        <v>0.0584490746</v>
      </c>
      <c r="D268" s="15">
        <v>0.0584490746</v>
      </c>
      <c r="E268" s="3">
        <v>2588</v>
      </c>
      <c r="F268" s="16">
        <v>0</v>
      </c>
      <c r="G268" s="18">
        <v>867.2</v>
      </c>
      <c r="H268" s="19">
        <f t="shared" si="25"/>
        <v>823.2</v>
      </c>
      <c r="I268" s="17">
        <v>823.2</v>
      </c>
      <c r="J268" s="19">
        <f t="shared" si="26"/>
        <v>1724.8891475656812</v>
      </c>
      <c r="K268" s="19">
        <f t="shared" si="27"/>
        <v>1740.3729875656813</v>
      </c>
      <c r="L268" s="19">
        <f t="shared" si="23"/>
        <v>1760.8897525656812</v>
      </c>
      <c r="M268" s="23">
        <f t="shared" si="24"/>
        <v>1750.6313700656813</v>
      </c>
      <c r="N268" s="17">
        <v>18.1</v>
      </c>
      <c r="O268" s="17">
        <v>92.5</v>
      </c>
      <c r="P268" s="17">
        <v>119.9</v>
      </c>
      <c r="Q268" s="24">
        <v>1.759</v>
      </c>
      <c r="T268" s="26">
        <v>0.039</v>
      </c>
      <c r="U268" s="23">
        <v>1750.6313700656813</v>
      </c>
    </row>
    <row r="269" spans="1:21" ht="12.75">
      <c r="A269" s="1">
        <v>36360</v>
      </c>
      <c r="B269" s="14">
        <v>200</v>
      </c>
      <c r="C269" s="2">
        <v>0.0585648157</v>
      </c>
      <c r="D269" s="15">
        <v>0.0585648157</v>
      </c>
      <c r="E269" s="3">
        <v>2598</v>
      </c>
      <c r="F269" s="16">
        <v>0</v>
      </c>
      <c r="G269" s="18">
        <v>867.3</v>
      </c>
      <c r="H269" s="19">
        <f t="shared" si="25"/>
        <v>823.3</v>
      </c>
      <c r="I269" s="17">
        <v>823.3</v>
      </c>
      <c r="J269" s="19">
        <f t="shared" si="26"/>
        <v>1723.8804683816904</v>
      </c>
      <c r="K269" s="19">
        <f t="shared" si="27"/>
        <v>1739.3643083816905</v>
      </c>
      <c r="L269" s="19">
        <f t="shared" si="23"/>
        <v>1759.8810733816904</v>
      </c>
      <c r="M269" s="23">
        <f t="shared" si="24"/>
        <v>1749.6226908816905</v>
      </c>
      <c r="N269" s="17">
        <v>18.1</v>
      </c>
      <c r="O269" s="17">
        <v>92.4</v>
      </c>
      <c r="P269" s="17">
        <v>118.3</v>
      </c>
      <c r="Q269" s="24">
        <v>1.867</v>
      </c>
      <c r="T269" s="26">
        <v>0.037</v>
      </c>
      <c r="U269" s="23">
        <v>1749.6226908816905</v>
      </c>
    </row>
    <row r="270" spans="1:21" ht="12.75">
      <c r="A270" s="1">
        <v>36360</v>
      </c>
      <c r="B270" s="14">
        <v>200</v>
      </c>
      <c r="C270" s="2">
        <v>0.0586805567</v>
      </c>
      <c r="D270" s="15">
        <v>0.0586805567</v>
      </c>
      <c r="E270" s="3">
        <v>2608</v>
      </c>
      <c r="F270" s="16">
        <v>0</v>
      </c>
      <c r="G270" s="18">
        <v>867.8</v>
      </c>
      <c r="H270" s="19">
        <f t="shared" si="25"/>
        <v>823.8</v>
      </c>
      <c r="I270" s="17">
        <v>823.8</v>
      </c>
      <c r="J270" s="19">
        <f t="shared" si="26"/>
        <v>1718.8389095042264</v>
      </c>
      <c r="K270" s="19">
        <f t="shared" si="27"/>
        <v>1734.3227495042265</v>
      </c>
      <c r="L270" s="19">
        <f t="shared" si="23"/>
        <v>1754.8395145042264</v>
      </c>
      <c r="M270" s="23">
        <f t="shared" si="24"/>
        <v>1744.5811320042264</v>
      </c>
      <c r="N270" s="17">
        <v>18.2</v>
      </c>
      <c r="O270" s="17">
        <v>92.8</v>
      </c>
      <c r="P270" s="17">
        <v>117.9</v>
      </c>
      <c r="Q270" s="24">
        <v>1.747</v>
      </c>
      <c r="T270" s="26">
        <v>0.037</v>
      </c>
      <c r="U270" s="23">
        <v>1744.5811320042264</v>
      </c>
    </row>
    <row r="271" spans="1:21" ht="12.75">
      <c r="A271" s="1">
        <v>36360</v>
      </c>
      <c r="B271" s="14">
        <v>200</v>
      </c>
      <c r="C271" s="2">
        <v>0.0587962978</v>
      </c>
      <c r="D271" s="15">
        <v>0.0587962978</v>
      </c>
      <c r="E271" s="3">
        <v>2618</v>
      </c>
      <c r="F271" s="16">
        <v>0</v>
      </c>
      <c r="G271" s="18">
        <v>867.9</v>
      </c>
      <c r="H271" s="19">
        <f t="shared" si="25"/>
        <v>823.9</v>
      </c>
      <c r="I271" s="17">
        <v>823.9</v>
      </c>
      <c r="J271" s="19">
        <f t="shared" si="26"/>
        <v>1717.8309649290977</v>
      </c>
      <c r="K271" s="19">
        <f t="shared" si="27"/>
        <v>1733.3148049290978</v>
      </c>
      <c r="L271" s="19">
        <f t="shared" si="23"/>
        <v>1753.8315699290977</v>
      </c>
      <c r="M271" s="23">
        <f t="shared" si="24"/>
        <v>1743.5731874290977</v>
      </c>
      <c r="N271" s="17">
        <v>18.2</v>
      </c>
      <c r="O271" s="17">
        <v>92.7</v>
      </c>
      <c r="P271" s="17">
        <v>116.7</v>
      </c>
      <c r="Q271" s="24">
        <v>1.667</v>
      </c>
      <c r="T271" s="26">
        <v>0.038</v>
      </c>
      <c r="U271" s="23">
        <v>1743.5731874290977</v>
      </c>
    </row>
    <row r="272" spans="1:21" ht="12.75">
      <c r="A272" s="1">
        <v>36360</v>
      </c>
      <c r="B272" s="14">
        <v>200</v>
      </c>
      <c r="C272" s="2">
        <v>0.0589120388</v>
      </c>
      <c r="D272" s="15">
        <v>0.0589120388</v>
      </c>
      <c r="E272" s="3">
        <v>2628</v>
      </c>
      <c r="F272" s="16">
        <v>0</v>
      </c>
      <c r="G272" s="18">
        <v>868</v>
      </c>
      <c r="H272" s="19">
        <f t="shared" si="25"/>
        <v>824</v>
      </c>
      <c r="I272" s="17">
        <v>824</v>
      </c>
      <c r="J272" s="19">
        <f t="shared" si="26"/>
        <v>1716.8231426847624</v>
      </c>
      <c r="K272" s="19">
        <f t="shared" si="27"/>
        <v>1732.3069826847625</v>
      </c>
      <c r="L272" s="19">
        <f t="shared" si="23"/>
        <v>1752.8237476847623</v>
      </c>
      <c r="M272" s="23">
        <f t="shared" si="24"/>
        <v>1742.5653651847624</v>
      </c>
      <c r="N272" s="17">
        <v>18.3</v>
      </c>
      <c r="O272" s="17">
        <v>92.4</v>
      </c>
      <c r="P272" s="17">
        <v>118.2</v>
      </c>
      <c r="Q272" s="24">
        <v>1.971</v>
      </c>
      <c r="T272" s="26">
        <v>0.036</v>
      </c>
      <c r="U272" s="23">
        <v>1742.5653651847624</v>
      </c>
    </row>
    <row r="273" spans="1:21" ht="12.75">
      <c r="A273" s="1">
        <v>36360</v>
      </c>
      <c r="B273" s="14">
        <v>200</v>
      </c>
      <c r="C273" s="2">
        <v>0.0590277761</v>
      </c>
      <c r="D273" s="15">
        <v>0.0590277761</v>
      </c>
      <c r="E273" s="3">
        <v>2638</v>
      </c>
      <c r="F273" s="16">
        <v>0</v>
      </c>
      <c r="G273" s="18">
        <v>868.7</v>
      </c>
      <c r="H273" s="19">
        <f t="shared" si="25"/>
        <v>824.7</v>
      </c>
      <c r="I273" s="17">
        <v>824.7</v>
      </c>
      <c r="J273" s="19">
        <f t="shared" si="26"/>
        <v>1709.7718097440452</v>
      </c>
      <c r="K273" s="19">
        <f t="shared" si="27"/>
        <v>1725.2556497440453</v>
      </c>
      <c r="L273" s="19">
        <f t="shared" si="23"/>
        <v>1745.7724147440451</v>
      </c>
      <c r="M273" s="23">
        <f t="shared" si="24"/>
        <v>1735.5140322440452</v>
      </c>
      <c r="N273" s="17">
        <v>18.3</v>
      </c>
      <c r="O273" s="17">
        <v>92.5</v>
      </c>
      <c r="P273" s="17">
        <v>117.3</v>
      </c>
      <c r="Q273" s="24">
        <v>1.693</v>
      </c>
      <c r="T273" s="26">
        <v>0.036</v>
      </c>
      <c r="U273" s="23">
        <v>1735.5140322440452</v>
      </c>
    </row>
    <row r="274" spans="1:21" ht="12.75">
      <c r="A274" s="1">
        <v>36360</v>
      </c>
      <c r="B274" s="14">
        <v>200</v>
      </c>
      <c r="C274" s="2">
        <v>0.0591435172</v>
      </c>
      <c r="D274" s="15">
        <v>0.0591435172</v>
      </c>
      <c r="E274" s="3">
        <v>2648</v>
      </c>
      <c r="F274" s="16">
        <v>0</v>
      </c>
      <c r="G274" s="18">
        <v>868.9</v>
      </c>
      <c r="H274" s="19">
        <f t="shared" si="25"/>
        <v>824.9</v>
      </c>
      <c r="I274" s="17">
        <v>824.9</v>
      </c>
      <c r="J274" s="19">
        <f t="shared" si="26"/>
        <v>1707.7582424761774</v>
      </c>
      <c r="K274" s="19">
        <f t="shared" si="27"/>
        <v>1723.2420824761775</v>
      </c>
      <c r="L274" s="19">
        <f t="shared" si="23"/>
        <v>1743.7588474761774</v>
      </c>
      <c r="M274" s="23">
        <f t="shared" si="24"/>
        <v>1733.5004649761775</v>
      </c>
      <c r="N274" s="17">
        <v>18.4</v>
      </c>
      <c r="O274" s="17">
        <v>92.2</v>
      </c>
      <c r="P274" s="17">
        <v>117.2</v>
      </c>
      <c r="Q274" s="24">
        <v>1.85</v>
      </c>
      <c r="T274" s="26">
        <v>0.036</v>
      </c>
      <c r="U274" s="23">
        <v>1733.5004649761775</v>
      </c>
    </row>
    <row r="275" spans="1:21" ht="12.75">
      <c r="A275" s="1">
        <v>36360</v>
      </c>
      <c r="B275" s="14">
        <v>200</v>
      </c>
      <c r="C275" s="2">
        <v>0.0592592582</v>
      </c>
      <c r="D275" s="15">
        <v>0.0592592582</v>
      </c>
      <c r="E275" s="3">
        <v>2658</v>
      </c>
      <c r="F275" s="16">
        <v>0</v>
      </c>
      <c r="G275" s="18">
        <v>869.6</v>
      </c>
      <c r="H275" s="19">
        <f t="shared" si="25"/>
        <v>825.6</v>
      </c>
      <c r="I275" s="17">
        <v>825.6</v>
      </c>
      <c r="J275" s="19">
        <f t="shared" si="26"/>
        <v>1700.7145995692777</v>
      </c>
      <c r="K275" s="19">
        <f t="shared" si="27"/>
        <v>1716.1984395692778</v>
      </c>
      <c r="L275" s="19">
        <f t="shared" si="23"/>
        <v>1736.7152045692776</v>
      </c>
      <c r="M275" s="23">
        <f t="shared" si="24"/>
        <v>1726.4568220692777</v>
      </c>
      <c r="N275" s="17">
        <v>18.5</v>
      </c>
      <c r="O275" s="17">
        <v>91.8</v>
      </c>
      <c r="P275" s="17">
        <v>116.7</v>
      </c>
      <c r="Q275" s="24">
        <v>1.97</v>
      </c>
      <c r="T275" s="26">
        <v>0.036</v>
      </c>
      <c r="U275" s="23">
        <v>1726.4568220692777</v>
      </c>
    </row>
    <row r="276" spans="1:21" ht="12.75">
      <c r="A276" s="1">
        <v>36360</v>
      </c>
      <c r="B276" s="14">
        <v>200</v>
      </c>
      <c r="C276" s="2">
        <v>0.0593749993</v>
      </c>
      <c r="D276" s="15">
        <v>0.0593749993</v>
      </c>
      <c r="E276" s="3">
        <v>2668</v>
      </c>
      <c r="F276" s="16">
        <v>0</v>
      </c>
      <c r="G276" s="18">
        <v>870.2</v>
      </c>
      <c r="H276" s="19">
        <f t="shared" si="25"/>
        <v>826.2</v>
      </c>
      <c r="I276" s="17">
        <v>826.2</v>
      </c>
      <c r="J276" s="19">
        <f t="shared" si="26"/>
        <v>1694.6819430220794</v>
      </c>
      <c r="K276" s="19">
        <f t="shared" si="27"/>
        <v>1710.1657830220795</v>
      </c>
      <c r="L276" s="19">
        <f t="shared" si="23"/>
        <v>1730.6825480220793</v>
      </c>
      <c r="M276" s="23">
        <f t="shared" si="24"/>
        <v>1720.4241655220794</v>
      </c>
      <c r="N276" s="17">
        <v>18.5</v>
      </c>
      <c r="O276" s="17">
        <v>91.7</v>
      </c>
      <c r="P276" s="17">
        <v>119.6</v>
      </c>
      <c r="Q276" s="24">
        <v>1.69</v>
      </c>
      <c r="T276" s="26">
        <v>0.035</v>
      </c>
      <c r="U276" s="23">
        <v>1720.4241655220794</v>
      </c>
    </row>
    <row r="277" spans="1:21" ht="12.75">
      <c r="A277" s="1">
        <v>36360</v>
      </c>
      <c r="B277" s="14">
        <v>200</v>
      </c>
      <c r="C277" s="2">
        <v>0.0594907403</v>
      </c>
      <c r="D277" s="15">
        <v>0.0594907403</v>
      </c>
      <c r="E277" s="3">
        <v>2678</v>
      </c>
      <c r="F277" s="16">
        <v>0</v>
      </c>
      <c r="G277" s="18">
        <v>870.1</v>
      </c>
      <c r="H277" s="19">
        <f t="shared" si="25"/>
        <v>826.1</v>
      </c>
      <c r="I277" s="17">
        <v>826.1</v>
      </c>
      <c r="J277" s="19">
        <f t="shared" si="26"/>
        <v>1695.6870814814567</v>
      </c>
      <c r="K277" s="19">
        <f t="shared" si="27"/>
        <v>1711.1709214814568</v>
      </c>
      <c r="L277" s="19">
        <f t="shared" si="23"/>
        <v>1731.6876864814567</v>
      </c>
      <c r="M277" s="23">
        <f t="shared" si="24"/>
        <v>1721.4293039814568</v>
      </c>
      <c r="N277" s="17">
        <v>18.4</v>
      </c>
      <c r="O277" s="17">
        <v>92.1</v>
      </c>
      <c r="P277" s="17">
        <v>119.2</v>
      </c>
      <c r="Q277" s="24">
        <v>1.811</v>
      </c>
      <c r="T277" s="26">
        <v>0.036</v>
      </c>
      <c r="U277" s="23">
        <v>1721.4293039814568</v>
      </c>
    </row>
    <row r="278" spans="1:21" ht="12.75">
      <c r="A278" s="1">
        <v>36360</v>
      </c>
      <c r="B278" s="14">
        <v>200</v>
      </c>
      <c r="C278" s="2">
        <v>0.0596064813</v>
      </c>
      <c r="D278" s="15">
        <v>0.0596064813</v>
      </c>
      <c r="E278" s="3">
        <v>2688</v>
      </c>
      <c r="F278" s="16">
        <v>0</v>
      </c>
      <c r="G278" s="18">
        <v>870.2</v>
      </c>
      <c r="H278" s="19">
        <f t="shared" si="25"/>
        <v>826.2</v>
      </c>
      <c r="I278" s="17">
        <v>826.2</v>
      </c>
      <c r="J278" s="19">
        <f t="shared" si="26"/>
        <v>1694.6819430220794</v>
      </c>
      <c r="K278" s="19">
        <f t="shared" si="27"/>
        <v>1710.1657830220795</v>
      </c>
      <c r="L278" s="19">
        <f t="shared" si="23"/>
        <v>1730.6825480220793</v>
      </c>
      <c r="M278" s="23">
        <f t="shared" si="24"/>
        <v>1720.4241655220794</v>
      </c>
      <c r="N278" s="17">
        <v>18.4</v>
      </c>
      <c r="O278" s="17">
        <v>92</v>
      </c>
      <c r="P278" s="17">
        <v>119.3</v>
      </c>
      <c r="Q278" s="24">
        <v>1.789</v>
      </c>
      <c r="T278" s="26">
        <v>0.036</v>
      </c>
      <c r="U278" s="23">
        <v>1720.4241655220794</v>
      </c>
    </row>
    <row r="279" spans="1:21" ht="12.75">
      <c r="A279" s="1">
        <v>36360</v>
      </c>
      <c r="B279" s="14">
        <v>200</v>
      </c>
      <c r="C279" s="2">
        <v>0.0597222224</v>
      </c>
      <c r="D279" s="15">
        <v>0.0597222224</v>
      </c>
      <c r="E279" s="3">
        <v>2698</v>
      </c>
      <c r="F279" s="16">
        <v>0</v>
      </c>
      <c r="G279" s="18">
        <v>870.3</v>
      </c>
      <c r="H279" s="19">
        <f t="shared" si="25"/>
        <v>826.3</v>
      </c>
      <c r="I279" s="17">
        <v>826.3</v>
      </c>
      <c r="J279" s="19">
        <f t="shared" si="26"/>
        <v>1693.6769262133496</v>
      </c>
      <c r="K279" s="19">
        <f t="shared" si="27"/>
        <v>1709.1607662133497</v>
      </c>
      <c r="L279" s="19">
        <f t="shared" si="23"/>
        <v>1729.6775312133495</v>
      </c>
      <c r="M279" s="23">
        <f t="shared" si="24"/>
        <v>1719.4191487133496</v>
      </c>
      <c r="N279" s="17">
        <v>18.4</v>
      </c>
      <c r="O279" s="17">
        <v>92</v>
      </c>
      <c r="P279" s="17">
        <v>116.7</v>
      </c>
      <c r="Q279" s="24">
        <v>1.801</v>
      </c>
      <c r="T279" s="26">
        <v>0.036</v>
      </c>
      <c r="U279" s="23">
        <v>1719.4191487133496</v>
      </c>
    </row>
    <row r="280" spans="1:21" ht="12.75">
      <c r="A280" s="1">
        <v>36360</v>
      </c>
      <c r="B280" s="14">
        <v>200</v>
      </c>
      <c r="C280" s="2">
        <v>0.0598379634</v>
      </c>
      <c r="D280" s="15">
        <v>0.0598379634</v>
      </c>
      <c r="E280" s="3">
        <v>2708</v>
      </c>
      <c r="F280" s="16">
        <v>0</v>
      </c>
      <c r="G280" s="18">
        <v>869.9</v>
      </c>
      <c r="H280" s="19">
        <f t="shared" si="25"/>
        <v>825.9</v>
      </c>
      <c r="I280" s="17">
        <v>825.9</v>
      </c>
      <c r="J280" s="19">
        <f t="shared" si="26"/>
        <v>1697.6977234699716</v>
      </c>
      <c r="K280" s="19">
        <f t="shared" si="27"/>
        <v>1713.1815634699717</v>
      </c>
      <c r="L280" s="19">
        <f t="shared" si="23"/>
        <v>1733.6983284699716</v>
      </c>
      <c r="M280" s="23">
        <f t="shared" si="24"/>
        <v>1723.4399459699716</v>
      </c>
      <c r="N280" s="17">
        <v>18.4</v>
      </c>
      <c r="O280" s="17">
        <v>91.9</v>
      </c>
      <c r="P280" s="17">
        <v>120.7</v>
      </c>
      <c r="Q280" s="24">
        <v>1.99</v>
      </c>
      <c r="T280" s="26">
        <v>0.035</v>
      </c>
      <c r="U280" s="23">
        <v>1723.4399459699716</v>
      </c>
    </row>
    <row r="281" spans="1:21" ht="12.75">
      <c r="A281" s="1">
        <v>36360</v>
      </c>
      <c r="B281" s="14">
        <v>200</v>
      </c>
      <c r="C281" s="2">
        <v>0.0599537045</v>
      </c>
      <c r="D281" s="15">
        <v>0.0599537045</v>
      </c>
      <c r="E281" s="3">
        <v>2718</v>
      </c>
      <c r="F281" s="16">
        <v>0</v>
      </c>
      <c r="G281" s="18">
        <v>869.3</v>
      </c>
      <c r="H281" s="19">
        <f t="shared" si="25"/>
        <v>825.3</v>
      </c>
      <c r="I281" s="17">
        <v>825.3</v>
      </c>
      <c r="J281" s="19">
        <f t="shared" si="26"/>
        <v>1703.7325721163995</v>
      </c>
      <c r="K281" s="19">
        <f t="shared" si="27"/>
        <v>1719.2164121163996</v>
      </c>
      <c r="L281" s="19">
        <f t="shared" si="23"/>
        <v>1739.7331771163995</v>
      </c>
      <c r="M281" s="23">
        <f t="shared" si="24"/>
        <v>1729.4747946163995</v>
      </c>
      <c r="N281" s="17">
        <v>18.3</v>
      </c>
      <c r="O281" s="17">
        <v>92.1</v>
      </c>
      <c r="P281" s="17">
        <v>122.2</v>
      </c>
      <c r="Q281" s="24">
        <v>2.037</v>
      </c>
      <c r="T281" s="26">
        <v>0.034</v>
      </c>
      <c r="U281" s="23">
        <v>1729.4747946163995</v>
      </c>
    </row>
    <row r="282" spans="1:21" ht="12.75">
      <c r="A282" s="1">
        <v>36360</v>
      </c>
      <c r="B282" s="14">
        <v>200</v>
      </c>
      <c r="C282" s="2">
        <v>0.0600694455</v>
      </c>
      <c r="D282" s="15">
        <v>0.0600694455</v>
      </c>
      <c r="E282" s="3">
        <v>2728</v>
      </c>
      <c r="F282" s="16">
        <v>0</v>
      </c>
      <c r="G282" s="18">
        <v>869.3</v>
      </c>
      <c r="H282" s="19">
        <f t="shared" si="25"/>
        <v>825.3</v>
      </c>
      <c r="I282" s="17">
        <v>825.3</v>
      </c>
      <c r="J282" s="19">
        <f t="shared" si="26"/>
        <v>1703.7325721163995</v>
      </c>
      <c r="K282" s="19">
        <f t="shared" si="27"/>
        <v>1719.2164121163996</v>
      </c>
      <c r="L282" s="19">
        <f t="shared" si="23"/>
        <v>1739.7331771163995</v>
      </c>
      <c r="M282" s="23">
        <f t="shared" si="24"/>
        <v>1729.4747946163995</v>
      </c>
      <c r="N282" s="17">
        <v>18.2</v>
      </c>
      <c r="O282" s="17">
        <v>91.9</v>
      </c>
      <c r="P282" s="17">
        <v>119.3</v>
      </c>
      <c r="Q282" s="24">
        <v>1.94</v>
      </c>
      <c r="T282" s="26">
        <v>0.041</v>
      </c>
      <c r="U282" s="23">
        <v>1729.4747946163995</v>
      </c>
    </row>
    <row r="283" spans="1:21" ht="12.75">
      <c r="A283" s="1">
        <v>36360</v>
      </c>
      <c r="B283" s="14">
        <v>200</v>
      </c>
      <c r="C283" s="2">
        <v>0.0601851866</v>
      </c>
      <c r="D283" s="15">
        <v>0.0601851866</v>
      </c>
      <c r="E283" s="3">
        <v>2738</v>
      </c>
      <c r="F283" s="16">
        <v>0</v>
      </c>
      <c r="G283" s="18">
        <v>870.3</v>
      </c>
      <c r="H283" s="19">
        <f t="shared" si="25"/>
        <v>826.3</v>
      </c>
      <c r="I283" s="17">
        <v>826.3</v>
      </c>
      <c r="J283" s="19">
        <f t="shared" si="26"/>
        <v>1693.6769262133496</v>
      </c>
      <c r="K283" s="19">
        <f t="shared" si="27"/>
        <v>1709.1607662133497</v>
      </c>
      <c r="L283" s="19">
        <f t="shared" si="23"/>
        <v>1729.6775312133495</v>
      </c>
      <c r="M283" s="23">
        <f t="shared" si="24"/>
        <v>1719.4191487133496</v>
      </c>
      <c r="N283" s="17">
        <v>18.3</v>
      </c>
      <c r="O283" s="17">
        <v>91.6</v>
      </c>
      <c r="P283" s="17">
        <v>118.2</v>
      </c>
      <c r="Q283" s="24">
        <v>1.997</v>
      </c>
      <c r="T283" s="26">
        <v>0.04</v>
      </c>
      <c r="U283" s="23">
        <v>1719.4191487133496</v>
      </c>
    </row>
    <row r="284" spans="1:21" ht="12.75">
      <c r="A284" s="1">
        <v>36360</v>
      </c>
      <c r="B284" s="14">
        <v>200</v>
      </c>
      <c r="C284" s="2">
        <v>0.0603009276</v>
      </c>
      <c r="D284" s="15">
        <v>0.0603009276</v>
      </c>
      <c r="E284" s="3">
        <v>2748</v>
      </c>
      <c r="F284" s="16">
        <v>0</v>
      </c>
      <c r="G284" s="18">
        <v>871.6</v>
      </c>
      <c r="H284" s="19">
        <f t="shared" si="25"/>
        <v>827.6</v>
      </c>
      <c r="I284" s="17">
        <v>827.6</v>
      </c>
      <c r="J284" s="19">
        <f t="shared" si="26"/>
        <v>1680.6227645266897</v>
      </c>
      <c r="K284" s="19">
        <f t="shared" si="27"/>
        <v>1696.1066045266898</v>
      </c>
      <c r="L284" s="19">
        <f t="shared" si="23"/>
        <v>1716.6233695266897</v>
      </c>
      <c r="M284" s="23">
        <f t="shared" si="24"/>
        <v>1706.3649870266897</v>
      </c>
      <c r="N284" s="17">
        <v>18.5</v>
      </c>
      <c r="O284" s="17">
        <v>91.3</v>
      </c>
      <c r="P284" s="17">
        <v>118.7</v>
      </c>
      <c r="Q284" s="24">
        <v>1.869</v>
      </c>
      <c r="T284" s="26">
        <v>0.038</v>
      </c>
      <c r="U284" s="23">
        <v>1706.3649870266897</v>
      </c>
    </row>
    <row r="285" spans="1:21" ht="12.75">
      <c r="A285" s="1">
        <v>36360</v>
      </c>
      <c r="B285" s="14">
        <v>200</v>
      </c>
      <c r="C285" s="2">
        <v>0.0604166649</v>
      </c>
      <c r="D285" s="15">
        <v>0.0604166649</v>
      </c>
      <c r="E285" s="3">
        <v>2758</v>
      </c>
      <c r="F285" s="16">
        <v>0</v>
      </c>
      <c r="G285" s="18">
        <v>871.8</v>
      </c>
      <c r="H285" s="19">
        <f t="shared" si="25"/>
        <v>827.8</v>
      </c>
      <c r="I285" s="17">
        <v>827.8</v>
      </c>
      <c r="J285" s="19">
        <f t="shared" si="26"/>
        <v>1678.6162521641427</v>
      </c>
      <c r="K285" s="19">
        <f t="shared" si="27"/>
        <v>1694.1000921641428</v>
      </c>
      <c r="L285" s="19">
        <f t="shared" si="23"/>
        <v>1714.6168571641426</v>
      </c>
      <c r="M285" s="23">
        <f t="shared" si="24"/>
        <v>1704.3584746641427</v>
      </c>
      <c r="N285" s="17">
        <v>18.6</v>
      </c>
      <c r="O285" s="17">
        <v>91.3</v>
      </c>
      <c r="P285" s="17">
        <v>119.2</v>
      </c>
      <c r="Q285" s="24">
        <v>1.829</v>
      </c>
      <c r="T285" s="26">
        <v>0.039</v>
      </c>
      <c r="U285" s="23">
        <v>1704.3584746641427</v>
      </c>
    </row>
    <row r="286" spans="1:21" ht="12.75">
      <c r="A286" s="1">
        <v>36360</v>
      </c>
      <c r="B286" s="14">
        <v>200</v>
      </c>
      <c r="C286" s="2">
        <v>0.060532406</v>
      </c>
      <c r="D286" s="15">
        <v>0.060532406</v>
      </c>
      <c r="E286" s="3">
        <v>2768</v>
      </c>
      <c r="F286" s="16">
        <v>0</v>
      </c>
      <c r="G286" s="18">
        <v>871.4</v>
      </c>
      <c r="H286" s="19">
        <f t="shared" si="25"/>
        <v>827.4</v>
      </c>
      <c r="I286" s="17">
        <v>827.4</v>
      </c>
      <c r="J286" s="19">
        <f t="shared" si="26"/>
        <v>1682.6297618469127</v>
      </c>
      <c r="K286" s="19">
        <f t="shared" si="27"/>
        <v>1698.1136018469128</v>
      </c>
      <c r="L286" s="19">
        <f t="shared" si="23"/>
        <v>1718.6303668469127</v>
      </c>
      <c r="M286" s="23">
        <f t="shared" si="24"/>
        <v>1708.3719843469128</v>
      </c>
      <c r="N286" s="17">
        <v>18.5</v>
      </c>
      <c r="O286" s="17">
        <v>91</v>
      </c>
      <c r="P286" s="17">
        <v>119.7</v>
      </c>
      <c r="Q286" s="24">
        <v>1.479</v>
      </c>
      <c r="T286" s="26">
        <v>0.036</v>
      </c>
      <c r="U286" s="23">
        <v>1708.3719843469128</v>
      </c>
    </row>
    <row r="287" spans="1:21" ht="12.75">
      <c r="A287" s="1">
        <v>36360</v>
      </c>
      <c r="B287" s="14">
        <v>200</v>
      </c>
      <c r="C287" s="2">
        <v>0.060648147</v>
      </c>
      <c r="D287" s="15">
        <v>0.060648147</v>
      </c>
      <c r="E287" s="3">
        <v>2778</v>
      </c>
      <c r="F287" s="16">
        <v>0</v>
      </c>
      <c r="G287" s="18">
        <v>871.8</v>
      </c>
      <c r="H287" s="19">
        <f t="shared" si="25"/>
        <v>827.8</v>
      </c>
      <c r="I287" s="17">
        <v>827.8</v>
      </c>
      <c r="J287" s="19">
        <f t="shared" si="26"/>
        <v>1678.6162521641427</v>
      </c>
      <c r="K287" s="19">
        <f t="shared" si="27"/>
        <v>1694.1000921641428</v>
      </c>
      <c r="L287" s="19">
        <f t="shared" si="23"/>
        <v>1714.6168571641426</v>
      </c>
      <c r="M287" s="23">
        <f t="shared" si="24"/>
        <v>1704.3584746641427</v>
      </c>
      <c r="N287" s="17">
        <v>18.5</v>
      </c>
      <c r="O287" s="17">
        <v>90.8</v>
      </c>
      <c r="P287" s="17">
        <v>118.2</v>
      </c>
      <c r="Q287" s="24">
        <v>1.996</v>
      </c>
      <c r="T287" s="26">
        <v>0.039</v>
      </c>
      <c r="U287" s="23">
        <v>1704.3584746641427</v>
      </c>
    </row>
    <row r="288" spans="1:21" ht="12.75">
      <c r="A288" s="1">
        <v>36360</v>
      </c>
      <c r="B288" s="14">
        <v>200</v>
      </c>
      <c r="C288" s="2">
        <v>0.0607638881</v>
      </c>
      <c r="D288" s="15">
        <v>0.0607638881</v>
      </c>
      <c r="E288" s="3">
        <v>2788</v>
      </c>
      <c r="F288" s="16">
        <v>0</v>
      </c>
      <c r="G288" s="18">
        <v>871.3</v>
      </c>
      <c r="H288" s="19">
        <f t="shared" si="25"/>
        <v>827.3</v>
      </c>
      <c r="I288" s="17">
        <v>827.3</v>
      </c>
      <c r="J288" s="19">
        <f t="shared" si="26"/>
        <v>1683.6334424394208</v>
      </c>
      <c r="K288" s="19">
        <f t="shared" si="27"/>
        <v>1699.117282439421</v>
      </c>
      <c r="L288" s="19">
        <f t="shared" si="23"/>
        <v>1719.6340474394208</v>
      </c>
      <c r="M288" s="23">
        <f t="shared" si="24"/>
        <v>1709.3756649394209</v>
      </c>
      <c r="N288" s="17">
        <v>18.5</v>
      </c>
      <c r="O288" s="17">
        <v>91.1</v>
      </c>
      <c r="P288" s="17">
        <v>118.4</v>
      </c>
      <c r="Q288" s="24">
        <v>1.771</v>
      </c>
      <c r="T288" s="26">
        <v>15.061</v>
      </c>
      <c r="U288" s="23">
        <v>1709.3756649394209</v>
      </c>
    </row>
    <row r="289" spans="1:21" ht="12.75">
      <c r="A289" s="1">
        <v>36360</v>
      </c>
      <c r="B289" s="14">
        <v>200</v>
      </c>
      <c r="C289" s="2">
        <v>0.0608796291</v>
      </c>
      <c r="D289" s="15">
        <v>0.0608796291</v>
      </c>
      <c r="E289" s="3">
        <v>2798</v>
      </c>
      <c r="F289" s="16">
        <v>0</v>
      </c>
      <c r="G289" s="18">
        <v>871.2</v>
      </c>
      <c r="H289" s="19">
        <f t="shared" si="25"/>
        <v>827.2</v>
      </c>
      <c r="I289" s="17">
        <v>827.2</v>
      </c>
      <c r="J289" s="19">
        <f t="shared" si="26"/>
        <v>1684.6372443592886</v>
      </c>
      <c r="K289" s="19">
        <f t="shared" si="27"/>
        <v>1700.1210843592887</v>
      </c>
      <c r="L289" s="19">
        <f t="shared" si="23"/>
        <v>1720.6378493592886</v>
      </c>
      <c r="M289" s="23">
        <f t="shared" si="24"/>
        <v>1710.3794668592886</v>
      </c>
      <c r="N289" s="17">
        <v>18.4</v>
      </c>
      <c r="O289" s="17">
        <v>90.8</v>
      </c>
      <c r="P289" s="17">
        <v>117.1</v>
      </c>
      <c r="Q289" s="24">
        <v>2.206</v>
      </c>
      <c r="T289" s="26">
        <v>15.096</v>
      </c>
      <c r="U289" s="23">
        <v>1710.3794668592886</v>
      </c>
    </row>
    <row r="290" spans="1:21" ht="12.75">
      <c r="A290" s="1">
        <v>36360</v>
      </c>
      <c r="B290" s="14">
        <v>200</v>
      </c>
      <c r="C290" s="2">
        <v>0.0609953701</v>
      </c>
      <c r="D290" s="15">
        <v>0.0609953701</v>
      </c>
      <c r="E290" s="3">
        <v>2808</v>
      </c>
      <c r="F290" s="16">
        <v>0</v>
      </c>
      <c r="G290" s="18">
        <v>870.6</v>
      </c>
      <c r="H290" s="19">
        <f t="shared" si="25"/>
        <v>826.6</v>
      </c>
      <c r="I290" s="17">
        <v>826.6</v>
      </c>
      <c r="J290" s="19">
        <f t="shared" si="26"/>
        <v>1690.6626053966577</v>
      </c>
      <c r="K290" s="19">
        <f t="shared" si="27"/>
        <v>1706.1464453966578</v>
      </c>
      <c r="L290" s="19">
        <f t="shared" si="23"/>
        <v>1726.6632103966576</v>
      </c>
      <c r="M290" s="23">
        <f t="shared" si="24"/>
        <v>1716.4048278966577</v>
      </c>
      <c r="N290" s="17">
        <v>18.3</v>
      </c>
      <c r="O290" s="17">
        <v>90.9</v>
      </c>
      <c r="P290" s="17">
        <v>123.2</v>
      </c>
      <c r="Q290" s="24">
        <v>2.729</v>
      </c>
      <c r="T290" s="26">
        <v>15.143</v>
      </c>
      <c r="U290" s="23">
        <v>1716.4048278966577</v>
      </c>
    </row>
    <row r="291" spans="1:21" ht="12.75">
      <c r="A291" s="1">
        <v>36360</v>
      </c>
      <c r="B291" s="14">
        <v>200</v>
      </c>
      <c r="C291" s="2">
        <v>0.0611111112</v>
      </c>
      <c r="D291" s="15">
        <v>0.0611111112</v>
      </c>
      <c r="E291" s="3">
        <v>2818</v>
      </c>
      <c r="F291" s="16">
        <v>0</v>
      </c>
      <c r="G291" s="18">
        <v>870.4</v>
      </c>
      <c r="H291" s="19">
        <f t="shared" si="25"/>
        <v>826.4</v>
      </c>
      <c r="I291" s="17">
        <v>826.4</v>
      </c>
      <c r="J291" s="19">
        <f t="shared" si="26"/>
        <v>1692.6720310258215</v>
      </c>
      <c r="K291" s="19">
        <f t="shared" si="27"/>
        <v>1708.1558710258216</v>
      </c>
      <c r="L291" s="19">
        <f t="shared" si="23"/>
        <v>1728.6726360258215</v>
      </c>
      <c r="M291" s="23">
        <f t="shared" si="24"/>
        <v>1718.4142535258216</v>
      </c>
      <c r="N291" s="17">
        <v>18.3</v>
      </c>
      <c r="O291" s="17">
        <v>91</v>
      </c>
      <c r="P291" s="17">
        <v>122.6</v>
      </c>
      <c r="Q291" s="24">
        <v>3.038</v>
      </c>
      <c r="T291" s="26">
        <v>15.188</v>
      </c>
      <c r="U291" s="23">
        <v>1718.4142535258216</v>
      </c>
    </row>
    <row r="292" spans="1:21" ht="12.75">
      <c r="A292" s="1">
        <v>36360</v>
      </c>
      <c r="B292" s="14">
        <v>200</v>
      </c>
      <c r="C292" s="2">
        <v>0.0612268522</v>
      </c>
      <c r="D292" s="15">
        <v>0.0612268522</v>
      </c>
      <c r="E292" s="3">
        <v>2828</v>
      </c>
      <c r="F292" s="16">
        <v>0</v>
      </c>
      <c r="G292" s="18">
        <v>870.9</v>
      </c>
      <c r="H292" s="19">
        <f t="shared" si="25"/>
        <v>826.9</v>
      </c>
      <c r="I292" s="17">
        <v>826.9</v>
      </c>
      <c r="J292" s="19">
        <f t="shared" si="26"/>
        <v>1687.649378376476</v>
      </c>
      <c r="K292" s="19">
        <f t="shared" si="27"/>
        <v>1703.1332183764762</v>
      </c>
      <c r="L292" s="19">
        <f t="shared" si="23"/>
        <v>1723.649983376476</v>
      </c>
      <c r="M292" s="23">
        <f t="shared" si="24"/>
        <v>1713.391600876476</v>
      </c>
      <c r="N292" s="17">
        <v>18.3</v>
      </c>
      <c r="O292" s="17">
        <v>91.1</v>
      </c>
      <c r="P292" s="17">
        <v>119.2</v>
      </c>
      <c r="Q292" s="24">
        <v>3.209</v>
      </c>
      <c r="T292" s="26">
        <v>15.2</v>
      </c>
      <c r="U292" s="23">
        <v>1713.391600876476</v>
      </c>
    </row>
    <row r="293" spans="1:21" ht="12.75">
      <c r="A293" s="1">
        <v>36360</v>
      </c>
      <c r="B293" s="14">
        <v>200</v>
      </c>
      <c r="C293" s="2">
        <v>0.0613425933</v>
      </c>
      <c r="D293" s="15">
        <v>0.0613425933</v>
      </c>
      <c r="E293" s="3">
        <v>2838</v>
      </c>
      <c r="F293" s="16">
        <v>0</v>
      </c>
      <c r="G293" s="18">
        <v>871.2</v>
      </c>
      <c r="H293" s="19">
        <f t="shared" si="25"/>
        <v>827.2</v>
      </c>
      <c r="I293" s="17">
        <v>827.2</v>
      </c>
      <c r="J293" s="19">
        <f t="shared" si="26"/>
        <v>1684.6372443592886</v>
      </c>
      <c r="K293" s="19">
        <f t="shared" si="27"/>
        <v>1700.1210843592887</v>
      </c>
      <c r="L293" s="19">
        <f t="shared" si="23"/>
        <v>1720.6378493592886</v>
      </c>
      <c r="M293" s="23">
        <f t="shared" si="24"/>
        <v>1710.3794668592886</v>
      </c>
      <c r="N293" s="17">
        <v>18.4</v>
      </c>
      <c r="O293" s="17">
        <v>91.7</v>
      </c>
      <c r="P293" s="17">
        <v>119.7</v>
      </c>
      <c r="Q293" s="24">
        <v>3.048</v>
      </c>
      <c r="T293" s="26">
        <v>15.151</v>
      </c>
      <c r="U293" s="23">
        <v>1710.3794668592886</v>
      </c>
    </row>
    <row r="294" spans="1:21" ht="12.75">
      <c r="A294" s="1">
        <v>36360</v>
      </c>
      <c r="B294" s="14">
        <v>200</v>
      </c>
      <c r="C294" s="2">
        <v>0.0614583343</v>
      </c>
      <c r="D294" s="15">
        <v>0.0614583343</v>
      </c>
      <c r="E294" s="3">
        <v>2848</v>
      </c>
      <c r="F294" s="16">
        <v>0</v>
      </c>
      <c r="G294" s="18">
        <v>871.6</v>
      </c>
      <c r="H294" s="19">
        <f t="shared" si="25"/>
        <v>827.6</v>
      </c>
      <c r="I294" s="17">
        <v>827.6</v>
      </c>
      <c r="J294" s="19">
        <f t="shared" si="26"/>
        <v>1680.6227645266897</v>
      </c>
      <c r="K294" s="19">
        <f t="shared" si="27"/>
        <v>1696.1066045266898</v>
      </c>
      <c r="L294" s="19">
        <f t="shared" si="23"/>
        <v>1716.6233695266897</v>
      </c>
      <c r="M294" s="23">
        <f t="shared" si="24"/>
        <v>1706.3649870266897</v>
      </c>
      <c r="N294" s="17">
        <v>18.4</v>
      </c>
      <c r="O294" s="17">
        <v>92.1</v>
      </c>
      <c r="P294" s="17">
        <v>119.3</v>
      </c>
      <c r="Q294" s="24">
        <v>3.524</v>
      </c>
      <c r="R294" s="44">
        <v>352.311</v>
      </c>
      <c r="S294" s="44">
        <f>AVERAGE(R289:R294)</f>
        <v>352.311</v>
      </c>
      <c r="T294" s="26">
        <v>15.28</v>
      </c>
      <c r="U294" s="23">
        <v>1706.3649870266897</v>
      </c>
    </row>
    <row r="295" spans="1:21" ht="12.75">
      <c r="A295" s="1">
        <v>36360</v>
      </c>
      <c r="B295" s="14">
        <v>200</v>
      </c>
      <c r="C295" s="2">
        <v>0.0615740754</v>
      </c>
      <c r="D295" s="15">
        <v>0.0615740754</v>
      </c>
      <c r="E295" s="3">
        <v>2858</v>
      </c>
      <c r="F295" s="16">
        <v>0</v>
      </c>
      <c r="G295" s="18">
        <v>871.2</v>
      </c>
      <c r="H295" s="19">
        <f t="shared" si="25"/>
        <v>827.2</v>
      </c>
      <c r="I295" s="17">
        <v>827.2</v>
      </c>
      <c r="J295" s="19">
        <f t="shared" si="26"/>
        <v>1684.6372443592886</v>
      </c>
      <c r="K295" s="19">
        <f t="shared" si="27"/>
        <v>1700.1210843592887</v>
      </c>
      <c r="L295" s="19">
        <f t="shared" si="23"/>
        <v>1720.6378493592886</v>
      </c>
      <c r="M295" s="23">
        <f t="shared" si="24"/>
        <v>1710.3794668592886</v>
      </c>
      <c r="N295" s="17">
        <v>18.4</v>
      </c>
      <c r="O295" s="17">
        <v>92.5</v>
      </c>
      <c r="P295" s="17">
        <v>118.1</v>
      </c>
      <c r="Q295" s="24">
        <v>2.859</v>
      </c>
      <c r="R295" s="44">
        <v>226.92</v>
      </c>
      <c r="S295" s="44">
        <f aca="true" t="shared" si="28" ref="S295:S358">AVERAGE(R290:R295)</f>
        <v>289.6155</v>
      </c>
      <c r="T295" s="26">
        <v>15.272</v>
      </c>
      <c r="U295" s="23">
        <v>1710.3794668592886</v>
      </c>
    </row>
    <row r="296" spans="1:21" ht="12.75">
      <c r="A296" s="1">
        <v>36360</v>
      </c>
      <c r="B296" s="14">
        <v>200</v>
      </c>
      <c r="C296" s="2">
        <v>0.0616898164</v>
      </c>
      <c r="D296" s="15">
        <v>0.0616898164</v>
      </c>
      <c r="E296" s="3">
        <v>2868</v>
      </c>
      <c r="F296" s="16">
        <v>0</v>
      </c>
      <c r="G296" s="18">
        <v>870.7</v>
      </c>
      <c r="H296" s="19">
        <f t="shared" si="25"/>
        <v>826.7</v>
      </c>
      <c r="I296" s="17">
        <v>826.7</v>
      </c>
      <c r="J296" s="19">
        <f t="shared" si="26"/>
        <v>1689.6580748961878</v>
      </c>
      <c r="K296" s="19">
        <f t="shared" si="27"/>
        <v>1705.141914896188</v>
      </c>
      <c r="L296" s="19">
        <f t="shared" si="23"/>
        <v>1725.6586798961878</v>
      </c>
      <c r="M296" s="23">
        <f t="shared" si="24"/>
        <v>1715.4002973961879</v>
      </c>
      <c r="N296" s="17">
        <v>18.4</v>
      </c>
      <c r="O296" s="17">
        <v>92.6</v>
      </c>
      <c r="P296" s="17">
        <v>119.2</v>
      </c>
      <c r="Q296" s="24">
        <v>3.199</v>
      </c>
      <c r="R296" s="44">
        <v>290.473</v>
      </c>
      <c r="S296" s="44">
        <f t="shared" si="28"/>
        <v>289.9013333333333</v>
      </c>
      <c r="T296" s="26">
        <v>15.278</v>
      </c>
      <c r="U296" s="23">
        <v>1715.4002973961879</v>
      </c>
    </row>
    <row r="297" spans="1:21" ht="12.75">
      <c r="A297" s="1">
        <v>36360</v>
      </c>
      <c r="B297" s="14">
        <v>200</v>
      </c>
      <c r="C297" s="2">
        <v>0.0618055537</v>
      </c>
      <c r="D297" s="15">
        <v>0.0618055537</v>
      </c>
      <c r="E297" s="3">
        <v>2878</v>
      </c>
      <c r="F297" s="16">
        <v>0</v>
      </c>
      <c r="G297" s="18">
        <v>869.4</v>
      </c>
      <c r="H297" s="19">
        <f t="shared" si="25"/>
        <v>825.4</v>
      </c>
      <c r="I297" s="17">
        <v>825.4</v>
      </c>
      <c r="J297" s="19">
        <f t="shared" si="26"/>
        <v>1702.726459390627</v>
      </c>
      <c r="K297" s="19">
        <f t="shared" si="27"/>
        <v>1718.2102993906271</v>
      </c>
      <c r="L297" s="19">
        <f t="shared" si="23"/>
        <v>1738.727064390627</v>
      </c>
      <c r="M297" s="23">
        <f t="shared" si="24"/>
        <v>1728.468681890627</v>
      </c>
      <c r="N297" s="17">
        <v>18.3</v>
      </c>
      <c r="O297" s="17">
        <v>93.1</v>
      </c>
      <c r="P297" s="17">
        <v>118.6</v>
      </c>
      <c r="Q297" s="24">
        <v>2.939</v>
      </c>
      <c r="R297" s="44">
        <v>227.971</v>
      </c>
      <c r="S297" s="44">
        <f t="shared" si="28"/>
        <v>274.41875</v>
      </c>
      <c r="T297" s="26">
        <v>15.183</v>
      </c>
      <c r="U297" s="23">
        <v>1728.468681890627</v>
      </c>
    </row>
    <row r="298" spans="1:21" ht="12.75">
      <c r="A298" s="1">
        <v>36360</v>
      </c>
      <c r="B298" s="14">
        <v>200</v>
      </c>
      <c r="C298" s="2">
        <v>0.0619212948</v>
      </c>
      <c r="D298" s="15">
        <v>0.0619212948</v>
      </c>
      <c r="E298" s="3">
        <v>2888</v>
      </c>
      <c r="F298" s="16">
        <v>0</v>
      </c>
      <c r="G298" s="18">
        <v>868</v>
      </c>
      <c r="H298" s="19">
        <f t="shared" si="25"/>
        <v>824</v>
      </c>
      <c r="I298" s="17">
        <v>824</v>
      </c>
      <c r="J298" s="19">
        <f t="shared" si="26"/>
        <v>1716.8231426847624</v>
      </c>
      <c r="K298" s="19">
        <f t="shared" si="27"/>
        <v>1732.3069826847625</v>
      </c>
      <c r="L298" s="19">
        <f t="shared" si="23"/>
        <v>1752.8237476847623</v>
      </c>
      <c r="M298" s="23">
        <f t="shared" si="24"/>
        <v>1742.5653651847624</v>
      </c>
      <c r="N298" s="17">
        <v>18.1</v>
      </c>
      <c r="O298" s="17">
        <v>93</v>
      </c>
      <c r="P298" s="17">
        <v>118.7</v>
      </c>
      <c r="Q298" s="24">
        <v>3.305</v>
      </c>
      <c r="R298" s="44">
        <v>312.525</v>
      </c>
      <c r="S298" s="44">
        <f t="shared" si="28"/>
        <v>282.03999999999996</v>
      </c>
      <c r="T298" s="26">
        <v>15.111</v>
      </c>
      <c r="U298" s="23">
        <v>1742.5653651847624</v>
      </c>
    </row>
    <row r="299" spans="1:21" ht="12.75">
      <c r="A299" s="1">
        <v>36360</v>
      </c>
      <c r="B299" s="14">
        <v>200</v>
      </c>
      <c r="C299" s="2">
        <v>0.0620370358</v>
      </c>
      <c r="D299" s="15">
        <v>0.0620370358</v>
      </c>
      <c r="E299" s="3">
        <v>2898</v>
      </c>
      <c r="F299" s="16">
        <v>0</v>
      </c>
      <c r="G299" s="18">
        <v>866.3</v>
      </c>
      <c r="H299" s="19">
        <f t="shared" si="25"/>
        <v>822.3</v>
      </c>
      <c r="I299" s="17">
        <v>822.3</v>
      </c>
      <c r="J299" s="19">
        <f t="shared" si="26"/>
        <v>1733.9727780488654</v>
      </c>
      <c r="K299" s="19">
        <f t="shared" si="27"/>
        <v>1749.4566180488655</v>
      </c>
      <c r="L299" s="19">
        <f t="shared" si="23"/>
        <v>1769.9733830488653</v>
      </c>
      <c r="M299" s="23">
        <f t="shared" si="24"/>
        <v>1759.7150005488654</v>
      </c>
      <c r="N299" s="17">
        <v>17.9</v>
      </c>
      <c r="O299" s="17">
        <v>93.5</v>
      </c>
      <c r="P299" s="17">
        <v>118.4</v>
      </c>
      <c r="Q299" s="24">
        <v>3.039</v>
      </c>
      <c r="R299" s="44">
        <v>250.134</v>
      </c>
      <c r="S299" s="44">
        <f t="shared" si="28"/>
        <v>276.7223333333333</v>
      </c>
      <c r="T299" s="26">
        <v>15.197</v>
      </c>
      <c r="U299" s="23">
        <v>1759.7150005488654</v>
      </c>
    </row>
    <row r="300" spans="1:21" ht="12.75">
      <c r="A300" s="1">
        <v>36360</v>
      </c>
      <c r="B300" s="14">
        <v>200</v>
      </c>
      <c r="C300" s="2">
        <v>0.0621527769</v>
      </c>
      <c r="D300" s="15">
        <v>0.0621527769</v>
      </c>
      <c r="E300" s="3">
        <v>2908</v>
      </c>
      <c r="F300" s="16">
        <v>0</v>
      </c>
      <c r="G300" s="18">
        <v>865.1</v>
      </c>
      <c r="H300" s="19">
        <f t="shared" si="25"/>
        <v>821.1</v>
      </c>
      <c r="I300" s="17">
        <v>821.1</v>
      </c>
      <c r="J300" s="19">
        <f t="shared" si="26"/>
        <v>1746.099762857686</v>
      </c>
      <c r="K300" s="19">
        <f t="shared" si="27"/>
        <v>1761.5836028576862</v>
      </c>
      <c r="L300" s="19">
        <f t="shared" si="23"/>
        <v>1782.100367857686</v>
      </c>
      <c r="M300" s="23">
        <f t="shared" si="24"/>
        <v>1771.841985357686</v>
      </c>
      <c r="N300" s="17">
        <v>17.7</v>
      </c>
      <c r="O300" s="17">
        <v>93.8</v>
      </c>
      <c r="P300" s="17">
        <v>118.3</v>
      </c>
      <c r="Q300" s="24">
        <v>3.659</v>
      </c>
      <c r="R300" s="44">
        <v>397.687</v>
      </c>
      <c r="S300" s="44">
        <f t="shared" si="28"/>
        <v>284.285</v>
      </c>
      <c r="T300" s="26">
        <v>15.258</v>
      </c>
      <c r="U300" s="23">
        <v>1771.841985357686</v>
      </c>
    </row>
    <row r="301" spans="1:21" ht="12.75">
      <c r="A301" s="1">
        <v>36360</v>
      </c>
      <c r="B301" s="14">
        <v>200</v>
      </c>
      <c r="C301" s="2">
        <v>0.0622685179</v>
      </c>
      <c r="D301" s="15">
        <v>0.0622685179</v>
      </c>
      <c r="E301" s="3">
        <v>2918</v>
      </c>
      <c r="F301" s="16">
        <v>0</v>
      </c>
      <c r="G301" s="18">
        <v>863.5</v>
      </c>
      <c r="H301" s="19">
        <f t="shared" si="25"/>
        <v>819.5</v>
      </c>
      <c r="I301" s="17">
        <v>819.5</v>
      </c>
      <c r="J301" s="19">
        <f t="shared" si="26"/>
        <v>1762.2966742407068</v>
      </c>
      <c r="K301" s="19">
        <f t="shared" si="27"/>
        <v>1777.780514240707</v>
      </c>
      <c r="L301" s="19">
        <f t="shared" si="23"/>
        <v>1798.2972792407068</v>
      </c>
      <c r="M301" s="23">
        <f t="shared" si="24"/>
        <v>1788.0388967407068</v>
      </c>
      <c r="N301" s="17">
        <v>17.6</v>
      </c>
      <c r="O301" s="17">
        <v>94</v>
      </c>
      <c r="P301" s="17">
        <v>117.6</v>
      </c>
      <c r="Q301" s="24">
        <v>3.376</v>
      </c>
      <c r="R301" s="44">
        <v>335.186</v>
      </c>
      <c r="S301" s="44">
        <f t="shared" si="28"/>
        <v>302.3293333333333</v>
      </c>
      <c r="T301" s="26">
        <v>15.228</v>
      </c>
      <c r="U301" s="23">
        <v>1788.0388967407068</v>
      </c>
    </row>
    <row r="302" spans="1:21" ht="12.75">
      <c r="A302" s="1">
        <v>36360</v>
      </c>
      <c r="B302" s="14">
        <v>200</v>
      </c>
      <c r="C302" s="2">
        <v>0.062384259</v>
      </c>
      <c r="D302" s="15">
        <v>0.062384259</v>
      </c>
      <c r="E302" s="3">
        <v>2928</v>
      </c>
      <c r="F302" s="16">
        <v>0</v>
      </c>
      <c r="G302" s="18">
        <v>862.3</v>
      </c>
      <c r="H302" s="19">
        <f t="shared" si="25"/>
        <v>818.3</v>
      </c>
      <c r="I302" s="17">
        <v>818.3</v>
      </c>
      <c r="J302" s="19">
        <f t="shared" si="26"/>
        <v>1774.4651239043299</v>
      </c>
      <c r="K302" s="19">
        <f t="shared" si="27"/>
        <v>1789.94896390433</v>
      </c>
      <c r="L302" s="19">
        <f t="shared" si="23"/>
        <v>1810.4657289043298</v>
      </c>
      <c r="M302" s="23">
        <f t="shared" si="24"/>
        <v>1800.2073464043299</v>
      </c>
      <c r="N302" s="17">
        <v>17.4</v>
      </c>
      <c r="O302" s="17">
        <v>94.7</v>
      </c>
      <c r="P302" s="17">
        <v>119.8</v>
      </c>
      <c r="Q302" s="24">
        <v>3.168</v>
      </c>
      <c r="R302" s="44">
        <v>293.795</v>
      </c>
      <c r="S302" s="44">
        <f t="shared" si="28"/>
        <v>302.883</v>
      </c>
      <c r="T302" s="26">
        <v>15.218</v>
      </c>
      <c r="U302" s="23">
        <v>1800.2073464043299</v>
      </c>
    </row>
    <row r="303" spans="1:21" ht="12.75">
      <c r="A303" s="1">
        <v>36360</v>
      </c>
      <c r="B303" s="14">
        <v>200</v>
      </c>
      <c r="C303" s="2">
        <v>0.0625</v>
      </c>
      <c r="D303" s="15">
        <v>0.0625</v>
      </c>
      <c r="E303" s="3">
        <v>2938</v>
      </c>
      <c r="F303" s="16">
        <v>0</v>
      </c>
      <c r="G303" s="18">
        <v>861</v>
      </c>
      <c r="H303" s="19">
        <f t="shared" si="25"/>
        <v>817</v>
      </c>
      <c r="I303" s="17">
        <v>817</v>
      </c>
      <c r="J303" s="19">
        <f t="shared" si="26"/>
        <v>1787.6677644689278</v>
      </c>
      <c r="K303" s="19">
        <f t="shared" si="27"/>
        <v>1803.1516044689279</v>
      </c>
      <c r="L303" s="19">
        <f t="shared" si="23"/>
        <v>1823.6683694689277</v>
      </c>
      <c r="M303" s="23">
        <f t="shared" si="24"/>
        <v>1813.4099869689278</v>
      </c>
      <c r="N303" s="17">
        <v>17.3</v>
      </c>
      <c r="O303" s="17">
        <v>95.1</v>
      </c>
      <c r="P303" s="17">
        <v>117.8</v>
      </c>
      <c r="Q303" s="24">
        <v>3.426</v>
      </c>
      <c r="R303" s="44">
        <v>336.348</v>
      </c>
      <c r="S303" s="44">
        <f t="shared" si="28"/>
        <v>320.9458333333333</v>
      </c>
      <c r="T303" s="26">
        <v>15.233</v>
      </c>
      <c r="U303" s="23">
        <v>1813.4099869689278</v>
      </c>
    </row>
    <row r="304" spans="1:21" ht="12.75">
      <c r="A304" s="1">
        <v>36360</v>
      </c>
      <c r="B304" s="14">
        <v>200</v>
      </c>
      <c r="C304" s="2">
        <v>0.0626157373</v>
      </c>
      <c r="D304" s="15">
        <v>0.0626157373</v>
      </c>
      <c r="E304" s="3">
        <v>2948</v>
      </c>
      <c r="F304" s="16">
        <v>0</v>
      </c>
      <c r="G304" s="18">
        <v>859.9</v>
      </c>
      <c r="H304" s="19">
        <f t="shared" si="25"/>
        <v>815.9</v>
      </c>
      <c r="I304" s="17">
        <v>815.9</v>
      </c>
      <c r="J304" s="19">
        <f t="shared" si="26"/>
        <v>1798.8556484678597</v>
      </c>
      <c r="K304" s="19">
        <f t="shared" si="27"/>
        <v>1814.3394884678598</v>
      </c>
      <c r="L304" s="19">
        <f t="shared" si="23"/>
        <v>1834.8562534678597</v>
      </c>
      <c r="M304" s="23">
        <f t="shared" si="24"/>
        <v>1824.5978709678598</v>
      </c>
      <c r="N304" s="17">
        <v>17.2</v>
      </c>
      <c r="O304" s="17">
        <v>95.5</v>
      </c>
      <c r="P304" s="17">
        <v>119.9</v>
      </c>
      <c r="Q304" s="24">
        <v>3.405</v>
      </c>
      <c r="R304" s="44">
        <v>336.846</v>
      </c>
      <c r="S304" s="44">
        <f t="shared" si="28"/>
        <v>324.99933333333337</v>
      </c>
      <c r="T304" s="26">
        <v>15.218</v>
      </c>
      <c r="U304" s="23">
        <v>1824.5978709678598</v>
      </c>
    </row>
    <row r="305" spans="1:21" ht="12.75">
      <c r="A305" s="1">
        <v>36360</v>
      </c>
      <c r="B305" s="14">
        <v>200</v>
      </c>
      <c r="C305" s="2">
        <v>0.0627314821</v>
      </c>
      <c r="D305" s="15">
        <v>0.0627314821</v>
      </c>
      <c r="E305" s="3">
        <v>2958</v>
      </c>
      <c r="F305" s="16">
        <v>0</v>
      </c>
      <c r="G305" s="18">
        <v>858.6</v>
      </c>
      <c r="H305" s="19">
        <f t="shared" si="25"/>
        <v>814.6</v>
      </c>
      <c r="I305" s="17">
        <v>814.6</v>
      </c>
      <c r="J305" s="19">
        <f t="shared" si="26"/>
        <v>1812.0971560680468</v>
      </c>
      <c r="K305" s="19">
        <f t="shared" si="27"/>
        <v>1827.580996068047</v>
      </c>
      <c r="L305" s="19">
        <f t="shared" si="23"/>
        <v>1848.0977610680468</v>
      </c>
      <c r="M305" s="23">
        <f t="shared" si="24"/>
        <v>1837.8393785680469</v>
      </c>
      <c r="N305" s="17">
        <v>17.1</v>
      </c>
      <c r="O305" s="17">
        <v>95.9</v>
      </c>
      <c r="P305" s="17">
        <v>118.8</v>
      </c>
      <c r="Q305" s="24">
        <v>3.049</v>
      </c>
      <c r="R305" s="44">
        <v>253.4</v>
      </c>
      <c r="S305" s="44">
        <f t="shared" si="28"/>
        <v>325.5436666666667</v>
      </c>
      <c r="T305" s="26">
        <v>15.198</v>
      </c>
      <c r="U305" s="23">
        <v>1837.8393785680469</v>
      </c>
    </row>
    <row r="306" spans="1:21" ht="12.75">
      <c r="A306" s="1">
        <v>36360</v>
      </c>
      <c r="B306" s="14">
        <v>200</v>
      </c>
      <c r="C306" s="2">
        <v>0.0628472194</v>
      </c>
      <c r="D306" s="15">
        <v>0.0628472194</v>
      </c>
      <c r="E306" s="3">
        <v>2968</v>
      </c>
      <c r="F306" s="16">
        <v>0</v>
      </c>
      <c r="G306" s="18">
        <v>856.8</v>
      </c>
      <c r="H306" s="19">
        <f t="shared" si="25"/>
        <v>812.8</v>
      </c>
      <c r="I306" s="17">
        <v>812.8</v>
      </c>
      <c r="J306" s="19">
        <f t="shared" si="26"/>
        <v>1830.466479608502</v>
      </c>
      <c r="K306" s="19">
        <f t="shared" si="27"/>
        <v>1845.950319608502</v>
      </c>
      <c r="L306" s="19">
        <f t="shared" si="23"/>
        <v>1866.4670846085019</v>
      </c>
      <c r="M306" s="23">
        <f t="shared" si="24"/>
        <v>1856.208702108502</v>
      </c>
      <c r="N306" s="17">
        <v>17</v>
      </c>
      <c r="O306" s="17">
        <v>96.4</v>
      </c>
      <c r="P306" s="17">
        <v>118.5</v>
      </c>
      <c r="Q306" s="24">
        <v>3.207</v>
      </c>
      <c r="R306" s="44">
        <v>296.009</v>
      </c>
      <c r="S306" s="44">
        <f t="shared" si="28"/>
        <v>308.5973333333333</v>
      </c>
      <c r="T306" s="26">
        <v>15.26</v>
      </c>
      <c r="U306" s="23">
        <v>1856.208702108502</v>
      </c>
    </row>
    <row r="307" spans="1:21" ht="12.75">
      <c r="A307" s="1">
        <v>36360</v>
      </c>
      <c r="B307" s="14">
        <v>200</v>
      </c>
      <c r="C307" s="2">
        <v>0.0629629642</v>
      </c>
      <c r="D307" s="15">
        <v>0.0629629642</v>
      </c>
      <c r="E307" s="3">
        <v>2978</v>
      </c>
      <c r="F307" s="16">
        <v>0</v>
      </c>
      <c r="G307" s="18">
        <v>855.3</v>
      </c>
      <c r="H307" s="19">
        <f t="shared" si="25"/>
        <v>811.3</v>
      </c>
      <c r="I307" s="17">
        <v>811.3</v>
      </c>
      <c r="J307" s="19">
        <f t="shared" si="26"/>
        <v>1845.8053511061958</v>
      </c>
      <c r="K307" s="19">
        <f t="shared" si="27"/>
        <v>1861.2891911061959</v>
      </c>
      <c r="L307" s="19">
        <f t="shared" si="23"/>
        <v>1881.8059561061957</v>
      </c>
      <c r="M307" s="23">
        <f t="shared" si="24"/>
        <v>1871.5475736061958</v>
      </c>
      <c r="N307" s="17">
        <v>16.7</v>
      </c>
      <c r="O307" s="17">
        <v>96.6</v>
      </c>
      <c r="P307" s="17">
        <v>120</v>
      </c>
      <c r="Q307" s="24">
        <v>3.229</v>
      </c>
      <c r="R307" s="44">
        <v>296.562</v>
      </c>
      <c r="S307" s="44">
        <f t="shared" si="28"/>
        <v>302.16</v>
      </c>
      <c r="T307" s="26">
        <v>15.141</v>
      </c>
      <c r="U307" s="23">
        <v>1871.5475736061958</v>
      </c>
    </row>
    <row r="308" spans="1:21" ht="12.75">
      <c r="A308" s="1">
        <v>36360</v>
      </c>
      <c r="B308" s="14">
        <v>200</v>
      </c>
      <c r="C308" s="2">
        <v>0.0630787015</v>
      </c>
      <c r="D308" s="15">
        <v>0.0630787015</v>
      </c>
      <c r="E308" s="3">
        <v>2988</v>
      </c>
      <c r="F308" s="16">
        <v>0</v>
      </c>
      <c r="G308" s="18">
        <v>853.5</v>
      </c>
      <c r="H308" s="19">
        <f t="shared" si="25"/>
        <v>809.5</v>
      </c>
      <c r="I308" s="17">
        <v>809.5</v>
      </c>
      <c r="J308" s="19">
        <f t="shared" si="26"/>
        <v>1864.2494757540344</v>
      </c>
      <c r="K308" s="19">
        <f t="shared" si="27"/>
        <v>1879.7333157540345</v>
      </c>
      <c r="L308" s="19">
        <f t="shared" si="23"/>
        <v>1900.2500807540343</v>
      </c>
      <c r="M308" s="23">
        <f t="shared" si="24"/>
        <v>1889.9916982540344</v>
      </c>
      <c r="N308" s="17">
        <v>16.6</v>
      </c>
      <c r="O308" s="17">
        <v>97.9</v>
      </c>
      <c r="P308" s="17">
        <v>118.9</v>
      </c>
      <c r="Q308" s="24">
        <v>3.099</v>
      </c>
      <c r="R308" s="44">
        <v>276.061</v>
      </c>
      <c r="S308" s="44">
        <f t="shared" si="28"/>
        <v>299.2043333333333</v>
      </c>
      <c r="T308" s="26">
        <v>15.196</v>
      </c>
      <c r="U308" s="23">
        <v>1889.9916982540344</v>
      </c>
    </row>
    <row r="309" spans="1:21" ht="12.75">
      <c r="A309" s="1">
        <v>36360</v>
      </c>
      <c r="B309" s="14">
        <v>200</v>
      </c>
      <c r="C309" s="2">
        <v>0.0631944463</v>
      </c>
      <c r="D309" s="15">
        <v>0.0631944463</v>
      </c>
      <c r="E309" s="3">
        <v>2998</v>
      </c>
      <c r="F309" s="16">
        <v>0</v>
      </c>
      <c r="G309" s="18">
        <v>852</v>
      </c>
      <c r="H309" s="19">
        <f t="shared" si="25"/>
        <v>808</v>
      </c>
      <c r="I309" s="17">
        <v>808</v>
      </c>
      <c r="J309" s="19">
        <f t="shared" si="26"/>
        <v>1879.6509355730927</v>
      </c>
      <c r="K309" s="19">
        <f t="shared" si="27"/>
        <v>1895.1347755730928</v>
      </c>
      <c r="L309" s="19">
        <f t="shared" si="23"/>
        <v>1915.6515405730927</v>
      </c>
      <c r="M309" s="23">
        <f t="shared" si="24"/>
        <v>1905.3931580730928</v>
      </c>
      <c r="N309" s="17">
        <v>16.4</v>
      </c>
      <c r="O309" s="17">
        <v>98.3</v>
      </c>
      <c r="P309" s="17">
        <v>117.9</v>
      </c>
      <c r="Q309" s="24">
        <v>2.989</v>
      </c>
      <c r="R309" s="44">
        <v>255.614</v>
      </c>
      <c r="S309" s="44">
        <f t="shared" si="28"/>
        <v>285.7486666666667</v>
      </c>
      <c r="T309" s="26">
        <v>15.185</v>
      </c>
      <c r="U309" s="23">
        <v>1905.3931580730928</v>
      </c>
    </row>
    <row r="310" spans="1:21" ht="12.75">
      <c r="A310" s="1">
        <v>36360</v>
      </c>
      <c r="B310" s="14">
        <v>200</v>
      </c>
      <c r="C310" s="2">
        <v>0.0633101836</v>
      </c>
      <c r="D310" s="15">
        <v>0.0633101836</v>
      </c>
      <c r="E310" s="3">
        <v>3008</v>
      </c>
      <c r="F310" s="16">
        <v>0</v>
      </c>
      <c r="G310" s="18">
        <v>850.7</v>
      </c>
      <c r="H310" s="19">
        <f t="shared" si="25"/>
        <v>806.7</v>
      </c>
      <c r="I310" s="17">
        <v>806.7</v>
      </c>
      <c r="J310" s="19">
        <f t="shared" si="26"/>
        <v>1893.0220126970632</v>
      </c>
      <c r="K310" s="19">
        <f t="shared" si="27"/>
        <v>1908.5058526970633</v>
      </c>
      <c r="L310" s="19">
        <f t="shared" si="23"/>
        <v>1929.0226176970632</v>
      </c>
      <c r="M310" s="23">
        <f t="shared" si="24"/>
        <v>1918.7642351970633</v>
      </c>
      <c r="N310" s="17">
        <v>16.3</v>
      </c>
      <c r="O310" s="17">
        <v>99</v>
      </c>
      <c r="P310" s="17">
        <v>118</v>
      </c>
      <c r="Q310" s="24">
        <v>3.336</v>
      </c>
      <c r="R310" s="44">
        <v>319.223</v>
      </c>
      <c r="S310" s="44">
        <f t="shared" si="28"/>
        <v>282.81149999999997</v>
      </c>
      <c r="T310" s="26">
        <v>15.229</v>
      </c>
      <c r="U310" s="23">
        <v>1918.7642351970633</v>
      </c>
    </row>
    <row r="311" spans="1:21" ht="12.75">
      <c r="A311" s="1">
        <v>36360</v>
      </c>
      <c r="B311" s="14">
        <v>200</v>
      </c>
      <c r="C311" s="2">
        <v>0.0634259284</v>
      </c>
      <c r="D311" s="15">
        <v>0.0634259284</v>
      </c>
      <c r="E311" s="3">
        <v>3018</v>
      </c>
      <c r="F311" s="16">
        <v>0</v>
      </c>
      <c r="G311" s="18">
        <v>849.1</v>
      </c>
      <c r="H311" s="19">
        <f t="shared" si="25"/>
        <v>805.1</v>
      </c>
      <c r="I311" s="17">
        <v>805.1</v>
      </c>
      <c r="J311" s="19">
        <f t="shared" si="26"/>
        <v>1909.5083342746384</v>
      </c>
      <c r="K311" s="19">
        <f t="shared" si="27"/>
        <v>1924.9921742746385</v>
      </c>
      <c r="L311" s="19">
        <f t="shared" si="23"/>
        <v>1945.5089392746384</v>
      </c>
      <c r="M311" s="23">
        <f t="shared" si="24"/>
        <v>1935.2505567746384</v>
      </c>
      <c r="N311" s="17">
        <v>16.1</v>
      </c>
      <c r="O311" s="17">
        <v>99</v>
      </c>
      <c r="P311" s="17">
        <v>118.1</v>
      </c>
      <c r="Q311" s="24">
        <v>3.444</v>
      </c>
      <c r="R311" s="44">
        <v>340.777</v>
      </c>
      <c r="S311" s="44">
        <f t="shared" si="28"/>
        <v>297.37433333333337</v>
      </c>
      <c r="T311" s="26">
        <v>15.216</v>
      </c>
      <c r="U311" s="23">
        <v>1935.2505567746384</v>
      </c>
    </row>
    <row r="312" spans="1:21" ht="12.75">
      <c r="A312" s="1">
        <v>36360</v>
      </c>
      <c r="B312" s="14">
        <v>200</v>
      </c>
      <c r="C312" s="2">
        <v>0.0635416657</v>
      </c>
      <c r="D312" s="15">
        <v>0.0635416657</v>
      </c>
      <c r="E312" s="3">
        <v>3028</v>
      </c>
      <c r="F312" s="16">
        <v>0</v>
      </c>
      <c r="G312" s="18">
        <v>847.7</v>
      </c>
      <c r="H312" s="19">
        <f t="shared" si="25"/>
        <v>803.7</v>
      </c>
      <c r="I312" s="17">
        <v>803.7</v>
      </c>
      <c r="J312" s="19">
        <f t="shared" si="26"/>
        <v>1923.9607644777277</v>
      </c>
      <c r="K312" s="19">
        <f t="shared" si="27"/>
        <v>1939.4446044777278</v>
      </c>
      <c r="L312" s="19">
        <f t="shared" si="23"/>
        <v>1959.9613694777277</v>
      </c>
      <c r="M312" s="23">
        <f t="shared" si="24"/>
        <v>1949.7029869777277</v>
      </c>
      <c r="N312" s="17">
        <v>16</v>
      </c>
      <c r="O312" s="17">
        <v>99.7</v>
      </c>
      <c r="P312" s="17">
        <v>118.5</v>
      </c>
      <c r="Q312" s="24">
        <v>3.099</v>
      </c>
      <c r="R312" s="44">
        <v>278.275</v>
      </c>
      <c r="S312" s="44">
        <f t="shared" si="28"/>
        <v>294.4186666666667</v>
      </c>
      <c r="T312" s="26">
        <v>15.087</v>
      </c>
      <c r="U312" s="23">
        <v>1949.7029869777277</v>
      </c>
    </row>
    <row r="313" spans="1:21" ht="12.75">
      <c r="A313" s="1">
        <v>36360</v>
      </c>
      <c r="B313" s="14">
        <v>200</v>
      </c>
      <c r="C313" s="2">
        <v>0.0636574104</v>
      </c>
      <c r="D313" s="15">
        <v>0.0636574104</v>
      </c>
      <c r="E313" s="3">
        <v>3038</v>
      </c>
      <c r="F313" s="16">
        <v>0</v>
      </c>
      <c r="G313" s="18">
        <v>846.4</v>
      </c>
      <c r="H313" s="19">
        <f t="shared" si="25"/>
        <v>802.4</v>
      </c>
      <c r="I313" s="17">
        <v>802.4</v>
      </c>
      <c r="J313" s="19">
        <f t="shared" si="26"/>
        <v>1937.4034382104771</v>
      </c>
      <c r="K313" s="19">
        <f t="shared" si="27"/>
        <v>1952.8872782104772</v>
      </c>
      <c r="L313" s="19">
        <f t="shared" si="23"/>
        <v>1973.404043210477</v>
      </c>
      <c r="M313" s="23">
        <f t="shared" si="24"/>
        <v>1963.1456607104772</v>
      </c>
      <c r="N313" s="17">
        <v>15.8</v>
      </c>
      <c r="O313" s="17">
        <v>100</v>
      </c>
      <c r="P313" s="17">
        <v>120.3</v>
      </c>
      <c r="Q313" s="24">
        <v>3.099</v>
      </c>
      <c r="R313" s="44">
        <v>278.829</v>
      </c>
      <c r="S313" s="44">
        <f t="shared" si="28"/>
        <v>291.4631666666666</v>
      </c>
      <c r="T313" s="26">
        <v>15.213</v>
      </c>
      <c r="U313" s="23">
        <v>1963.1456607104772</v>
      </c>
    </row>
    <row r="314" spans="1:21" ht="12.75">
      <c r="A314" s="1">
        <v>36360</v>
      </c>
      <c r="B314" s="14">
        <v>200</v>
      </c>
      <c r="C314" s="2">
        <v>0.0637731478</v>
      </c>
      <c r="D314" s="15">
        <v>0.0637731478</v>
      </c>
      <c r="E314" s="3">
        <v>3048</v>
      </c>
      <c r="F314" s="16">
        <v>0</v>
      </c>
      <c r="G314" s="18">
        <v>845.1</v>
      </c>
      <c r="H314" s="19">
        <f t="shared" si="25"/>
        <v>801.1</v>
      </c>
      <c r="I314" s="17">
        <v>801.1</v>
      </c>
      <c r="J314" s="19">
        <f t="shared" si="26"/>
        <v>1950.8679086173786</v>
      </c>
      <c r="K314" s="19">
        <f t="shared" si="27"/>
        <v>1966.3517486173787</v>
      </c>
      <c r="L314" s="19">
        <f t="shared" si="23"/>
        <v>1986.8685136173785</v>
      </c>
      <c r="M314" s="23">
        <f t="shared" si="24"/>
        <v>1976.6101311173786</v>
      </c>
      <c r="N314" s="17">
        <v>15.7</v>
      </c>
      <c r="O314" s="17">
        <v>100</v>
      </c>
      <c r="P314" s="17">
        <v>119.9</v>
      </c>
      <c r="Q314" s="24">
        <v>3.109</v>
      </c>
      <c r="R314" s="44">
        <v>279.437</v>
      </c>
      <c r="S314" s="44">
        <f t="shared" si="28"/>
        <v>292.02583333333337</v>
      </c>
      <c r="T314" s="26">
        <v>15.207</v>
      </c>
      <c r="U314" s="23">
        <v>1976.6101311173786</v>
      </c>
    </row>
    <row r="315" spans="1:21" ht="12.75">
      <c r="A315" s="1">
        <v>36360</v>
      </c>
      <c r="B315" s="14">
        <v>200</v>
      </c>
      <c r="C315" s="2">
        <v>0.0638888925</v>
      </c>
      <c r="D315" s="15">
        <v>0.0638888925</v>
      </c>
      <c r="E315" s="3">
        <v>3058</v>
      </c>
      <c r="F315" s="16">
        <v>0</v>
      </c>
      <c r="G315" s="18">
        <v>844</v>
      </c>
      <c r="H315" s="19">
        <f t="shared" si="25"/>
        <v>800</v>
      </c>
      <c r="I315" s="17">
        <v>800</v>
      </c>
      <c r="J315" s="19">
        <f t="shared" si="26"/>
        <v>1962.2779991131122</v>
      </c>
      <c r="K315" s="19">
        <f t="shared" si="27"/>
        <v>1977.7618391131123</v>
      </c>
      <c r="L315" s="19">
        <f t="shared" si="23"/>
        <v>1998.2786041131121</v>
      </c>
      <c r="M315" s="23">
        <f t="shared" si="24"/>
        <v>1988.0202216131122</v>
      </c>
      <c r="N315" s="17">
        <v>15.6</v>
      </c>
      <c r="O315" s="17">
        <v>100</v>
      </c>
      <c r="P315" s="17">
        <v>119.6</v>
      </c>
      <c r="Q315" s="24">
        <v>3.346</v>
      </c>
      <c r="R315" s="44">
        <v>321.991</v>
      </c>
      <c r="S315" s="44">
        <f t="shared" si="28"/>
        <v>303.0886666666667</v>
      </c>
      <c r="T315" s="26">
        <v>15.309</v>
      </c>
      <c r="U315" s="23">
        <v>1988.0202216131122</v>
      </c>
    </row>
    <row r="316" spans="1:21" ht="12.75">
      <c r="A316" s="1">
        <v>36360</v>
      </c>
      <c r="B316" s="14">
        <v>200</v>
      </c>
      <c r="C316" s="2">
        <v>0.0640046299</v>
      </c>
      <c r="D316" s="15">
        <v>0.0640046299</v>
      </c>
      <c r="E316" s="3">
        <v>3068</v>
      </c>
      <c r="F316" s="16">
        <v>0</v>
      </c>
      <c r="G316" s="18">
        <v>842.3</v>
      </c>
      <c r="H316" s="19">
        <f t="shared" si="25"/>
        <v>798.3</v>
      </c>
      <c r="I316" s="17">
        <v>798.3</v>
      </c>
      <c r="J316" s="19">
        <f t="shared" si="26"/>
        <v>1979.9426711469741</v>
      </c>
      <c r="K316" s="19">
        <f t="shared" si="27"/>
        <v>1995.4265111469742</v>
      </c>
      <c r="L316" s="19">
        <f t="shared" si="23"/>
        <v>2015.943276146974</v>
      </c>
      <c r="M316" s="23">
        <f t="shared" si="24"/>
        <v>2005.6848936469742</v>
      </c>
      <c r="N316" s="17">
        <v>15.5</v>
      </c>
      <c r="O316" s="17">
        <v>100</v>
      </c>
      <c r="P316" s="17">
        <v>118.3</v>
      </c>
      <c r="Q316" s="24">
        <v>3.416</v>
      </c>
      <c r="R316" s="44">
        <v>343.489</v>
      </c>
      <c r="S316" s="44">
        <f t="shared" si="28"/>
        <v>307.133</v>
      </c>
      <c r="T316" s="26">
        <v>15.226</v>
      </c>
      <c r="U316" s="23">
        <v>2005.6848936469742</v>
      </c>
    </row>
    <row r="317" spans="1:21" ht="12.75">
      <c r="A317" s="1">
        <v>36360</v>
      </c>
      <c r="B317" s="14">
        <v>200</v>
      </c>
      <c r="C317" s="2">
        <v>0.0641203672</v>
      </c>
      <c r="D317" s="15">
        <v>0.0641203672</v>
      </c>
      <c r="E317" s="3">
        <v>3078</v>
      </c>
      <c r="F317" s="16">
        <v>0</v>
      </c>
      <c r="G317" s="18">
        <v>841.3</v>
      </c>
      <c r="H317" s="19">
        <f t="shared" si="25"/>
        <v>797.3</v>
      </c>
      <c r="I317" s="17">
        <v>797.3</v>
      </c>
      <c r="J317" s="19">
        <f t="shared" si="26"/>
        <v>1990.351235272338</v>
      </c>
      <c r="K317" s="19">
        <f t="shared" si="27"/>
        <v>2005.8350752723381</v>
      </c>
      <c r="L317" s="19">
        <f t="shared" si="23"/>
        <v>2026.351840272338</v>
      </c>
      <c r="M317" s="23">
        <f t="shared" si="24"/>
        <v>2016.093457772338</v>
      </c>
      <c r="N317" s="17">
        <v>15.3</v>
      </c>
      <c r="O317" s="17">
        <v>100</v>
      </c>
      <c r="P317" s="17">
        <v>117.9</v>
      </c>
      <c r="Q317" s="24">
        <v>3.345</v>
      </c>
      <c r="R317" s="44">
        <v>323.043</v>
      </c>
      <c r="S317" s="44">
        <f t="shared" si="28"/>
        <v>304.17733333333337</v>
      </c>
      <c r="T317" s="26">
        <v>15.21</v>
      </c>
      <c r="U317" s="23">
        <v>2016.093457772338</v>
      </c>
    </row>
    <row r="318" spans="1:21" ht="12.75">
      <c r="A318" s="1">
        <v>36360</v>
      </c>
      <c r="B318" s="14">
        <v>200</v>
      </c>
      <c r="C318" s="2">
        <v>0.0642361119</v>
      </c>
      <c r="D318" s="15">
        <v>0.0642361119</v>
      </c>
      <c r="E318" s="3">
        <v>3088</v>
      </c>
      <c r="F318" s="16">
        <v>0</v>
      </c>
      <c r="G318" s="18">
        <v>839.9</v>
      </c>
      <c r="H318" s="19">
        <f t="shared" si="25"/>
        <v>795.9</v>
      </c>
      <c r="I318" s="17">
        <v>795.9</v>
      </c>
      <c r="J318" s="19">
        <f t="shared" si="26"/>
        <v>2004.9451781710509</v>
      </c>
      <c r="K318" s="19">
        <f t="shared" si="27"/>
        <v>2020.429018171051</v>
      </c>
      <c r="L318" s="19">
        <f t="shared" si="23"/>
        <v>2040.9457831710508</v>
      </c>
      <c r="M318" s="23">
        <f t="shared" si="24"/>
        <v>2030.687400671051</v>
      </c>
      <c r="N318" s="17">
        <v>15.2</v>
      </c>
      <c r="O318" s="17">
        <v>100</v>
      </c>
      <c r="P318" s="17">
        <v>116.5</v>
      </c>
      <c r="Q318" s="24">
        <v>3.029</v>
      </c>
      <c r="R318" s="44">
        <v>260.652</v>
      </c>
      <c r="S318" s="44">
        <f t="shared" si="28"/>
        <v>301.2401666666667</v>
      </c>
      <c r="T318" s="26">
        <v>15.186</v>
      </c>
      <c r="U318" s="23">
        <v>2030.687400671051</v>
      </c>
    </row>
    <row r="319" spans="1:21" ht="12.75">
      <c r="A319" s="1">
        <v>36360</v>
      </c>
      <c r="B319" s="14">
        <v>200</v>
      </c>
      <c r="C319" s="2">
        <v>0.0643518493</v>
      </c>
      <c r="D319" s="15">
        <v>0.0643518493</v>
      </c>
      <c r="E319" s="3">
        <v>3098</v>
      </c>
      <c r="F319" s="16">
        <v>0</v>
      </c>
      <c r="G319" s="18">
        <v>838.8</v>
      </c>
      <c r="H319" s="19">
        <f t="shared" si="25"/>
        <v>794.8</v>
      </c>
      <c r="I319" s="17">
        <v>794.8</v>
      </c>
      <c r="J319" s="19">
        <f t="shared" si="26"/>
        <v>2016.4298678865375</v>
      </c>
      <c r="K319" s="19">
        <f t="shared" si="27"/>
        <v>2031.9137078865376</v>
      </c>
      <c r="L319" s="19">
        <f t="shared" si="23"/>
        <v>2052.4304728865377</v>
      </c>
      <c r="M319" s="23">
        <f t="shared" si="24"/>
        <v>2042.1720903865375</v>
      </c>
      <c r="N319" s="17">
        <v>15.1</v>
      </c>
      <c r="O319" s="17">
        <v>100</v>
      </c>
      <c r="P319" s="17">
        <v>116.1</v>
      </c>
      <c r="Q319" s="24">
        <v>3.029</v>
      </c>
      <c r="R319" s="44">
        <v>261.205</v>
      </c>
      <c r="S319" s="44">
        <f t="shared" si="28"/>
        <v>298.30283333333335</v>
      </c>
      <c r="T319" s="26">
        <v>15.184</v>
      </c>
      <c r="U319" s="23">
        <v>2042.1720903865375</v>
      </c>
    </row>
    <row r="320" spans="1:21" ht="12.75">
      <c r="A320" s="1">
        <v>36360</v>
      </c>
      <c r="B320" s="14">
        <v>200</v>
      </c>
      <c r="C320" s="2">
        <v>0.064467594</v>
      </c>
      <c r="D320" s="15">
        <v>0.064467594</v>
      </c>
      <c r="E320" s="3">
        <v>3108</v>
      </c>
      <c r="F320" s="16">
        <v>0</v>
      </c>
      <c r="G320" s="18">
        <v>837.8</v>
      </c>
      <c r="H320" s="19">
        <f t="shared" si="25"/>
        <v>793.8</v>
      </c>
      <c r="I320" s="17">
        <v>793.8</v>
      </c>
      <c r="J320" s="19">
        <f t="shared" si="26"/>
        <v>2026.8842962748265</v>
      </c>
      <c r="K320" s="19">
        <f t="shared" si="27"/>
        <v>2042.3681362748266</v>
      </c>
      <c r="L320" s="19">
        <f t="shared" si="23"/>
        <v>2062.8849012748265</v>
      </c>
      <c r="M320" s="23">
        <f t="shared" si="24"/>
        <v>2052.6265187748268</v>
      </c>
      <c r="N320" s="17">
        <v>15</v>
      </c>
      <c r="O320" s="17">
        <v>100</v>
      </c>
      <c r="P320" s="17">
        <v>117.2</v>
      </c>
      <c r="Q320" s="24">
        <v>3.355</v>
      </c>
      <c r="R320" s="44">
        <v>345.704</v>
      </c>
      <c r="S320" s="44">
        <f t="shared" si="28"/>
        <v>309.3473333333333</v>
      </c>
      <c r="T320" s="26">
        <v>15.223</v>
      </c>
      <c r="U320" s="23">
        <v>2052.6265187748268</v>
      </c>
    </row>
    <row r="321" spans="1:21" ht="12.75">
      <c r="A321" s="1">
        <v>36360</v>
      </c>
      <c r="B321" s="14">
        <v>200</v>
      </c>
      <c r="C321" s="2">
        <v>0.0645833313</v>
      </c>
      <c r="D321" s="15">
        <v>0.0645833313</v>
      </c>
      <c r="E321" s="3">
        <v>3118</v>
      </c>
      <c r="F321" s="16">
        <v>0</v>
      </c>
      <c r="G321" s="18">
        <v>836.6</v>
      </c>
      <c r="H321" s="19">
        <f t="shared" si="25"/>
        <v>792.6</v>
      </c>
      <c r="I321" s="17">
        <v>792.6</v>
      </c>
      <c r="J321" s="19">
        <f t="shared" si="26"/>
        <v>2039.4470087646926</v>
      </c>
      <c r="K321" s="19">
        <f t="shared" si="27"/>
        <v>2054.9308487646927</v>
      </c>
      <c r="L321" s="19">
        <f t="shared" si="23"/>
        <v>2075.4476137646925</v>
      </c>
      <c r="M321" s="23">
        <f t="shared" si="24"/>
        <v>2065.1892312646924</v>
      </c>
      <c r="N321" s="17">
        <v>14.8</v>
      </c>
      <c r="O321" s="17">
        <v>100</v>
      </c>
      <c r="P321" s="17">
        <v>118</v>
      </c>
      <c r="Q321" s="24">
        <v>3.008</v>
      </c>
      <c r="R321" s="44">
        <v>262.257</v>
      </c>
      <c r="S321" s="44">
        <f t="shared" si="28"/>
        <v>299.39166666666665</v>
      </c>
      <c r="T321" s="26">
        <v>15.113</v>
      </c>
      <c r="U321" s="23">
        <v>2065.1892312646924</v>
      </c>
    </row>
    <row r="322" spans="1:21" ht="12.75">
      <c r="A322" s="1">
        <v>36360</v>
      </c>
      <c r="B322" s="14">
        <v>200</v>
      </c>
      <c r="C322" s="2">
        <v>0.0646990761</v>
      </c>
      <c r="D322" s="15">
        <v>0.0646990761</v>
      </c>
      <c r="E322" s="3">
        <v>3128</v>
      </c>
      <c r="F322" s="16">
        <v>0</v>
      </c>
      <c r="G322" s="18">
        <v>835.7</v>
      </c>
      <c r="H322" s="19">
        <f t="shared" si="25"/>
        <v>791.7</v>
      </c>
      <c r="I322" s="17">
        <v>791.7</v>
      </c>
      <c r="J322" s="19">
        <f t="shared" si="26"/>
        <v>2048.8815313156306</v>
      </c>
      <c r="K322" s="19">
        <f t="shared" si="27"/>
        <v>2064.3653713156305</v>
      </c>
      <c r="L322" s="19">
        <f t="shared" si="23"/>
        <v>2084.8821363156308</v>
      </c>
      <c r="M322" s="23">
        <f t="shared" si="24"/>
        <v>2074.6237538156306</v>
      </c>
      <c r="N322" s="17">
        <v>14.7</v>
      </c>
      <c r="O322" s="17">
        <v>100</v>
      </c>
      <c r="P322" s="17">
        <v>118.1</v>
      </c>
      <c r="Q322" s="24">
        <v>3.239</v>
      </c>
      <c r="R322" s="44">
        <v>304.866</v>
      </c>
      <c r="S322" s="44">
        <f t="shared" si="28"/>
        <v>292.9545</v>
      </c>
      <c r="T322" s="26">
        <v>15.231</v>
      </c>
      <c r="U322" s="23">
        <v>2074.6237538156306</v>
      </c>
    </row>
    <row r="323" spans="1:21" ht="12.75">
      <c r="A323" s="1">
        <v>36360</v>
      </c>
      <c r="B323" s="14">
        <v>200</v>
      </c>
      <c r="C323" s="2">
        <v>0.0648148134</v>
      </c>
      <c r="D323" s="15">
        <v>0.0648148134</v>
      </c>
      <c r="E323" s="3">
        <v>3138</v>
      </c>
      <c r="F323" s="16">
        <v>0</v>
      </c>
      <c r="G323" s="18">
        <v>834.5</v>
      </c>
      <c r="H323" s="19">
        <f t="shared" si="25"/>
        <v>790.5</v>
      </c>
      <c r="I323" s="17">
        <v>790.5</v>
      </c>
      <c r="J323" s="19">
        <f t="shared" si="26"/>
        <v>2061.4775919363688</v>
      </c>
      <c r="K323" s="19">
        <f t="shared" si="27"/>
        <v>2076.9614319363686</v>
      </c>
      <c r="L323" s="19">
        <f t="shared" si="23"/>
        <v>2097.478196936369</v>
      </c>
      <c r="M323" s="23">
        <f t="shared" si="24"/>
        <v>2087.219814436369</v>
      </c>
      <c r="N323" s="17">
        <v>14.6</v>
      </c>
      <c r="O323" s="17">
        <v>100</v>
      </c>
      <c r="P323" s="17">
        <v>120</v>
      </c>
      <c r="Q323" s="24">
        <v>3.039</v>
      </c>
      <c r="R323" s="44">
        <v>263.42</v>
      </c>
      <c r="S323" s="44">
        <f t="shared" si="28"/>
        <v>283.01733333333334</v>
      </c>
      <c r="T323" s="26">
        <v>15.184</v>
      </c>
      <c r="U323" s="23">
        <v>2087.219814436369</v>
      </c>
    </row>
    <row r="324" spans="1:21" ht="12.75">
      <c r="A324" s="1">
        <v>36360</v>
      </c>
      <c r="B324" s="14">
        <v>200</v>
      </c>
      <c r="C324" s="2">
        <v>0.0649305582</v>
      </c>
      <c r="D324" s="15">
        <v>0.0649305582</v>
      </c>
      <c r="E324" s="3">
        <v>3148</v>
      </c>
      <c r="F324" s="16">
        <v>0</v>
      </c>
      <c r="G324" s="18">
        <v>833.5</v>
      </c>
      <c r="H324" s="19">
        <f t="shared" si="25"/>
        <v>789.5</v>
      </c>
      <c r="I324" s="17">
        <v>789.5</v>
      </c>
      <c r="J324" s="19">
        <f t="shared" si="26"/>
        <v>2071.9889241905344</v>
      </c>
      <c r="K324" s="19">
        <f t="shared" si="27"/>
        <v>2087.4727641905342</v>
      </c>
      <c r="L324" s="19">
        <f t="shared" si="23"/>
        <v>2107.9895291905345</v>
      </c>
      <c r="M324" s="23">
        <f t="shared" si="24"/>
        <v>2097.7311466905344</v>
      </c>
      <c r="N324" s="17">
        <v>14.5</v>
      </c>
      <c r="O324" s="17">
        <v>100</v>
      </c>
      <c r="P324" s="17">
        <v>119.7</v>
      </c>
      <c r="Q324" s="24">
        <v>3.059</v>
      </c>
      <c r="R324" s="44">
        <v>284.918</v>
      </c>
      <c r="S324" s="44">
        <f t="shared" si="28"/>
        <v>287.06166666666667</v>
      </c>
      <c r="T324" s="26">
        <v>15.18</v>
      </c>
      <c r="U324" s="23">
        <v>2097.7311466905344</v>
      </c>
    </row>
    <row r="325" spans="1:21" ht="12.75">
      <c r="A325" s="1">
        <v>36360</v>
      </c>
      <c r="B325" s="14">
        <v>200</v>
      </c>
      <c r="C325" s="2">
        <v>0.0650462955</v>
      </c>
      <c r="D325" s="15">
        <v>0.0650462955</v>
      </c>
      <c r="E325" s="3">
        <v>3158</v>
      </c>
      <c r="F325" s="16">
        <v>0</v>
      </c>
      <c r="G325" s="18">
        <v>832.6</v>
      </c>
      <c r="H325" s="19">
        <f t="shared" si="25"/>
        <v>788.6</v>
      </c>
      <c r="I325" s="17">
        <v>788.6</v>
      </c>
      <c r="J325" s="19">
        <f t="shared" si="26"/>
        <v>2081.4605128668604</v>
      </c>
      <c r="K325" s="19">
        <f t="shared" si="27"/>
        <v>2096.9443528668603</v>
      </c>
      <c r="L325" s="19">
        <f t="shared" si="23"/>
        <v>2117.4611178668606</v>
      </c>
      <c r="M325" s="23">
        <f t="shared" si="24"/>
        <v>2107.2027353668605</v>
      </c>
      <c r="N325" s="17">
        <v>14.4</v>
      </c>
      <c r="O325" s="17">
        <v>100</v>
      </c>
      <c r="P325" s="17">
        <v>120</v>
      </c>
      <c r="Q325" s="24">
        <v>3.079</v>
      </c>
      <c r="R325" s="44">
        <v>285.471</v>
      </c>
      <c r="S325" s="44">
        <f t="shared" si="28"/>
        <v>291.106</v>
      </c>
      <c r="T325" s="26">
        <v>15.274</v>
      </c>
      <c r="U325" s="23">
        <v>2107.2027353668605</v>
      </c>
    </row>
    <row r="326" spans="1:21" ht="12.75">
      <c r="A326" s="1">
        <v>36360</v>
      </c>
      <c r="B326" s="14">
        <v>200</v>
      </c>
      <c r="C326" s="2">
        <v>0.0651620403</v>
      </c>
      <c r="D326" s="15">
        <v>0.0651620403</v>
      </c>
      <c r="E326" s="3">
        <v>3168</v>
      </c>
      <c r="F326" s="16">
        <v>0</v>
      </c>
      <c r="G326" s="18">
        <v>831.2</v>
      </c>
      <c r="H326" s="19">
        <f t="shared" si="25"/>
        <v>787.2</v>
      </c>
      <c r="I326" s="17">
        <v>787.2</v>
      </c>
      <c r="J326" s="19">
        <f t="shared" si="26"/>
        <v>2096.2156023192806</v>
      </c>
      <c r="K326" s="19">
        <f t="shared" si="27"/>
        <v>2111.6994423192805</v>
      </c>
      <c r="L326" s="19">
        <f t="shared" si="23"/>
        <v>2132.216207319281</v>
      </c>
      <c r="M326" s="23">
        <f t="shared" si="24"/>
        <v>2121.9578248192806</v>
      </c>
      <c r="N326" s="17">
        <v>14.3</v>
      </c>
      <c r="O326" s="17">
        <v>100</v>
      </c>
      <c r="P326" s="17">
        <v>122.2</v>
      </c>
      <c r="Q326" s="24">
        <v>3.189</v>
      </c>
      <c r="R326" s="44">
        <v>307.08</v>
      </c>
      <c r="S326" s="44">
        <f t="shared" si="28"/>
        <v>284.6686666666667</v>
      </c>
      <c r="T326" s="26">
        <v>15.213</v>
      </c>
      <c r="U326" s="23">
        <v>2121.9578248192806</v>
      </c>
    </row>
    <row r="327" spans="1:21" ht="12.75">
      <c r="A327" s="1">
        <v>36360</v>
      </c>
      <c r="B327" s="14">
        <v>200</v>
      </c>
      <c r="C327" s="2">
        <v>0.0652777776</v>
      </c>
      <c r="D327" s="15">
        <v>0.0652777776</v>
      </c>
      <c r="E327" s="3">
        <v>3178</v>
      </c>
      <c r="F327" s="16">
        <v>0</v>
      </c>
      <c r="G327" s="18">
        <v>830</v>
      </c>
      <c r="H327" s="19">
        <f t="shared" si="25"/>
        <v>786</v>
      </c>
      <c r="I327" s="17">
        <v>786</v>
      </c>
      <c r="J327" s="19">
        <f t="shared" si="26"/>
        <v>2108.883722811259</v>
      </c>
      <c r="K327" s="19">
        <f t="shared" si="27"/>
        <v>2124.3675628112587</v>
      </c>
      <c r="L327" s="19">
        <f t="shared" si="23"/>
        <v>2144.884327811259</v>
      </c>
      <c r="M327" s="23">
        <f t="shared" si="24"/>
        <v>2134.625945311259</v>
      </c>
      <c r="N327" s="17">
        <v>14.2</v>
      </c>
      <c r="O327" s="17">
        <v>100</v>
      </c>
      <c r="P327" s="17">
        <v>119.5</v>
      </c>
      <c r="Q327" s="24">
        <v>3.239</v>
      </c>
      <c r="R327" s="44">
        <v>307.634</v>
      </c>
      <c r="S327" s="44">
        <f t="shared" si="28"/>
        <v>292.23150000000004</v>
      </c>
      <c r="T327" s="26">
        <v>15.218</v>
      </c>
      <c r="U327" s="23">
        <v>2134.625945311259</v>
      </c>
    </row>
    <row r="328" spans="1:21" ht="12.75">
      <c r="A328" s="1">
        <v>36360</v>
      </c>
      <c r="B328" s="14">
        <v>200</v>
      </c>
      <c r="C328" s="2">
        <v>0.0653935149</v>
      </c>
      <c r="D328" s="15">
        <v>0.0653935149</v>
      </c>
      <c r="E328" s="3">
        <v>3188</v>
      </c>
      <c r="F328" s="16">
        <v>0</v>
      </c>
      <c r="G328" s="18">
        <v>828.8</v>
      </c>
      <c r="H328" s="19">
        <f t="shared" si="25"/>
        <v>784.8</v>
      </c>
      <c r="I328" s="17">
        <v>784.8</v>
      </c>
      <c r="J328" s="19">
        <f t="shared" si="26"/>
        <v>2121.57119872786</v>
      </c>
      <c r="K328" s="19">
        <f t="shared" si="27"/>
        <v>2137.05503872786</v>
      </c>
      <c r="L328" s="19">
        <f t="shared" si="23"/>
        <v>2157.5718037278602</v>
      </c>
      <c r="M328" s="23">
        <f t="shared" si="24"/>
        <v>2147.31342122786</v>
      </c>
      <c r="N328" s="17">
        <v>14.1</v>
      </c>
      <c r="O328" s="17">
        <v>100</v>
      </c>
      <c r="P328" s="17">
        <v>118.9</v>
      </c>
      <c r="Q328" s="24">
        <v>3.206</v>
      </c>
      <c r="R328" s="44">
        <v>308.132</v>
      </c>
      <c r="S328" s="44">
        <f t="shared" si="28"/>
        <v>292.7758333333333</v>
      </c>
      <c r="T328" s="26">
        <v>15.201</v>
      </c>
      <c r="U328" s="23">
        <v>2147.31342122786</v>
      </c>
    </row>
    <row r="329" spans="1:21" ht="12.75">
      <c r="A329" s="1">
        <v>36360</v>
      </c>
      <c r="B329" s="14">
        <v>200</v>
      </c>
      <c r="C329" s="2">
        <v>0.0655092597</v>
      </c>
      <c r="D329" s="15">
        <v>0.0655092597</v>
      </c>
      <c r="E329" s="3">
        <v>3198</v>
      </c>
      <c r="F329" s="16">
        <v>0</v>
      </c>
      <c r="G329" s="18">
        <v>827.8</v>
      </c>
      <c r="H329" s="19">
        <f t="shared" si="25"/>
        <v>783.8</v>
      </c>
      <c r="I329" s="17">
        <v>783.8</v>
      </c>
      <c r="J329" s="19">
        <f t="shared" si="26"/>
        <v>2132.1589234466746</v>
      </c>
      <c r="K329" s="19">
        <f t="shared" si="27"/>
        <v>2147.6427634466745</v>
      </c>
      <c r="L329" s="19">
        <f aca="true" t="shared" si="29" ref="L329:L392">(J329+36.000605)</f>
        <v>2168.159528446675</v>
      </c>
      <c r="M329" s="23">
        <f aca="true" t="shared" si="30" ref="M329:M392">AVERAGE(K329:L329)</f>
        <v>2157.9011459466747</v>
      </c>
      <c r="N329" s="17">
        <v>14</v>
      </c>
      <c r="O329" s="17">
        <v>100</v>
      </c>
      <c r="P329" s="17">
        <v>119.3</v>
      </c>
      <c r="Q329" s="24">
        <v>3.336</v>
      </c>
      <c r="R329" s="44">
        <v>329.686</v>
      </c>
      <c r="S329" s="44">
        <f t="shared" si="28"/>
        <v>303.8201666666667</v>
      </c>
      <c r="T329" s="26">
        <v>15.232</v>
      </c>
      <c r="U329" s="23">
        <v>2157.9011459466747</v>
      </c>
    </row>
    <row r="330" spans="1:21" ht="12.75">
      <c r="A330" s="1">
        <v>36360</v>
      </c>
      <c r="B330" s="14">
        <v>200</v>
      </c>
      <c r="C330" s="2">
        <v>0.065624997</v>
      </c>
      <c r="D330" s="15">
        <v>0.065624997</v>
      </c>
      <c r="E330" s="3">
        <v>3208</v>
      </c>
      <c r="F330" s="16">
        <v>0</v>
      </c>
      <c r="G330" s="18">
        <v>826.6</v>
      </c>
      <c r="H330" s="19">
        <f aca="true" t="shared" si="31" ref="H330:H393">(G330-44)</f>
        <v>782.6</v>
      </c>
      <c r="I330" s="17">
        <v>782.6</v>
      </c>
      <c r="J330" s="19">
        <f aca="true" t="shared" si="32" ref="J330:J393">(8303.951372*LN(1013.25/H330))</f>
        <v>2144.8820383544944</v>
      </c>
      <c r="K330" s="19">
        <f aca="true" t="shared" si="33" ref="K330:K393">(15.48384+J330)</f>
        <v>2160.3658783544943</v>
      </c>
      <c r="L330" s="19">
        <f t="shared" si="29"/>
        <v>2180.8826433544946</v>
      </c>
      <c r="M330" s="23">
        <f t="shared" si="30"/>
        <v>2170.6242608544944</v>
      </c>
      <c r="N330" s="17">
        <v>13.9</v>
      </c>
      <c r="O330" s="17">
        <v>100</v>
      </c>
      <c r="P330" s="17">
        <v>116.2</v>
      </c>
      <c r="Q330" s="24">
        <v>3.159</v>
      </c>
      <c r="R330" s="44">
        <v>309.295</v>
      </c>
      <c r="S330" s="44">
        <f t="shared" si="28"/>
        <v>307.883</v>
      </c>
      <c r="T330" s="26">
        <v>15.126</v>
      </c>
      <c r="U330" s="23">
        <v>2170.6242608544944</v>
      </c>
    </row>
    <row r="331" spans="1:21" ht="12.75">
      <c r="A331" s="1">
        <v>36360</v>
      </c>
      <c r="B331" s="14">
        <v>200</v>
      </c>
      <c r="C331" s="2">
        <v>0.0657407418</v>
      </c>
      <c r="D331" s="15">
        <v>0.0657407418</v>
      </c>
      <c r="E331" s="3">
        <v>3218</v>
      </c>
      <c r="F331" s="16">
        <v>0</v>
      </c>
      <c r="G331" s="18">
        <v>825.7</v>
      </c>
      <c r="H331" s="19">
        <f t="shared" si="31"/>
        <v>781.7</v>
      </c>
      <c r="I331" s="17">
        <v>781.7</v>
      </c>
      <c r="J331" s="19">
        <f t="shared" si="32"/>
        <v>2154.4371838629195</v>
      </c>
      <c r="K331" s="19">
        <f t="shared" si="33"/>
        <v>2169.9210238629194</v>
      </c>
      <c r="L331" s="19">
        <f t="shared" si="29"/>
        <v>2190.4377888629197</v>
      </c>
      <c r="M331" s="23">
        <f t="shared" si="30"/>
        <v>2180.1794063629195</v>
      </c>
      <c r="N331" s="17">
        <v>13.8</v>
      </c>
      <c r="O331" s="17">
        <v>100</v>
      </c>
      <c r="P331" s="17">
        <v>116.8</v>
      </c>
      <c r="Q331" s="24">
        <v>3.159</v>
      </c>
      <c r="R331" s="44">
        <v>309.793</v>
      </c>
      <c r="S331" s="44">
        <f t="shared" si="28"/>
        <v>311.93666666666667</v>
      </c>
      <c r="T331" s="26">
        <v>15.203</v>
      </c>
      <c r="U331" s="23">
        <v>2180.1794063629195</v>
      </c>
    </row>
    <row r="332" spans="1:21" ht="12.75">
      <c r="A332" s="1">
        <v>36360</v>
      </c>
      <c r="B332" s="14">
        <v>200</v>
      </c>
      <c r="C332" s="2">
        <v>0.0658564791</v>
      </c>
      <c r="D332" s="15">
        <v>0.0658564791</v>
      </c>
      <c r="E332" s="3">
        <v>3228</v>
      </c>
      <c r="F332" s="16">
        <v>0</v>
      </c>
      <c r="G332" s="18">
        <v>824.5</v>
      </c>
      <c r="H332" s="19">
        <f t="shared" si="31"/>
        <v>780.5</v>
      </c>
      <c r="I332" s="17">
        <v>780.5</v>
      </c>
      <c r="J332" s="19">
        <f t="shared" si="32"/>
        <v>2167.1945050846602</v>
      </c>
      <c r="K332" s="19">
        <f t="shared" si="33"/>
        <v>2182.67834508466</v>
      </c>
      <c r="L332" s="19">
        <f t="shared" si="29"/>
        <v>2203.1951100846604</v>
      </c>
      <c r="M332" s="23">
        <f t="shared" si="30"/>
        <v>2192.9367275846603</v>
      </c>
      <c r="N332" s="17">
        <v>13.8</v>
      </c>
      <c r="O332" s="17">
        <v>100</v>
      </c>
      <c r="P332" s="17">
        <v>114.9</v>
      </c>
      <c r="Q332" s="24">
        <v>2.919</v>
      </c>
      <c r="R332" s="44">
        <v>247.346</v>
      </c>
      <c r="S332" s="44">
        <f t="shared" si="28"/>
        <v>301.981</v>
      </c>
      <c r="T332" s="26">
        <v>15.178</v>
      </c>
      <c r="U332" s="23">
        <v>2192.9367275846603</v>
      </c>
    </row>
    <row r="333" spans="1:21" ht="12.75">
      <c r="A333" s="1">
        <v>36360</v>
      </c>
      <c r="B333" s="14">
        <v>200</v>
      </c>
      <c r="C333" s="2">
        <v>0.0659722239</v>
      </c>
      <c r="D333" s="15">
        <v>0.0659722239</v>
      </c>
      <c r="E333" s="3">
        <v>3238</v>
      </c>
      <c r="F333" s="16">
        <v>0</v>
      </c>
      <c r="G333" s="18">
        <v>823.1</v>
      </c>
      <c r="H333" s="19">
        <f t="shared" si="31"/>
        <v>779.1</v>
      </c>
      <c r="I333" s="17">
        <v>779.1</v>
      </c>
      <c r="J333" s="19">
        <f t="shared" si="32"/>
        <v>2182.1028598466955</v>
      </c>
      <c r="K333" s="19">
        <f t="shared" si="33"/>
        <v>2197.5866998466954</v>
      </c>
      <c r="L333" s="19">
        <f t="shared" si="29"/>
        <v>2218.1034648466957</v>
      </c>
      <c r="M333" s="23">
        <f t="shared" si="30"/>
        <v>2207.8450823466956</v>
      </c>
      <c r="N333" s="17">
        <v>13.7</v>
      </c>
      <c r="O333" s="17">
        <v>100</v>
      </c>
      <c r="P333" s="17">
        <v>114.1</v>
      </c>
      <c r="Q333" s="24">
        <v>3.138</v>
      </c>
      <c r="R333" s="44">
        <v>289.955</v>
      </c>
      <c r="S333" s="44">
        <f t="shared" si="28"/>
        <v>299.0345</v>
      </c>
      <c r="T333" s="26">
        <v>15.201</v>
      </c>
      <c r="U333" s="23">
        <v>2207.8450823466956</v>
      </c>
    </row>
    <row r="334" spans="1:21" ht="12.75">
      <c r="A334" s="1">
        <v>36360</v>
      </c>
      <c r="B334" s="14">
        <v>200</v>
      </c>
      <c r="C334" s="2">
        <v>0.0660879612</v>
      </c>
      <c r="D334" s="15">
        <v>0.0660879612</v>
      </c>
      <c r="E334" s="3">
        <v>3248</v>
      </c>
      <c r="F334" s="16">
        <v>0</v>
      </c>
      <c r="G334" s="18">
        <v>822.3</v>
      </c>
      <c r="H334" s="19">
        <f t="shared" si="31"/>
        <v>778.3</v>
      </c>
      <c r="I334" s="17">
        <v>778.3</v>
      </c>
      <c r="J334" s="19">
        <f t="shared" si="32"/>
        <v>2190.633952285244</v>
      </c>
      <c r="K334" s="19">
        <f t="shared" si="33"/>
        <v>2206.117792285244</v>
      </c>
      <c r="L334" s="19">
        <f t="shared" si="29"/>
        <v>2226.6345572852442</v>
      </c>
      <c r="M334" s="23">
        <f t="shared" si="30"/>
        <v>2216.376174785244</v>
      </c>
      <c r="N334" s="17">
        <v>13.6</v>
      </c>
      <c r="O334" s="17">
        <v>100</v>
      </c>
      <c r="P334" s="17">
        <v>113.4</v>
      </c>
      <c r="Q334" s="24">
        <v>3.099</v>
      </c>
      <c r="R334" s="44">
        <v>290.509</v>
      </c>
      <c r="S334" s="44">
        <f t="shared" si="28"/>
        <v>296.0973333333333</v>
      </c>
      <c r="T334" s="26">
        <v>15.201</v>
      </c>
      <c r="U334" s="23">
        <v>2216.376174785244</v>
      </c>
    </row>
    <row r="335" spans="1:21" ht="12.75">
      <c r="A335" s="1">
        <v>36360</v>
      </c>
      <c r="B335" s="14">
        <v>200</v>
      </c>
      <c r="C335" s="2">
        <v>0.066203706</v>
      </c>
      <c r="D335" s="15">
        <v>0.066203706</v>
      </c>
      <c r="E335" s="3">
        <v>3258</v>
      </c>
      <c r="F335" s="16">
        <v>0</v>
      </c>
      <c r="G335" s="18">
        <v>820.7</v>
      </c>
      <c r="H335" s="19">
        <f t="shared" si="31"/>
        <v>776.7</v>
      </c>
      <c r="I335" s="17">
        <v>776.7</v>
      </c>
      <c r="J335" s="19">
        <f t="shared" si="32"/>
        <v>2207.7224756087335</v>
      </c>
      <c r="K335" s="19">
        <f t="shared" si="33"/>
        <v>2223.2063156087333</v>
      </c>
      <c r="L335" s="19">
        <f t="shared" si="29"/>
        <v>2243.7230806087337</v>
      </c>
      <c r="M335" s="23">
        <f t="shared" si="30"/>
        <v>2233.4646981087335</v>
      </c>
      <c r="N335" s="17">
        <v>13.4</v>
      </c>
      <c r="O335" s="17">
        <v>100</v>
      </c>
      <c r="P335" s="17">
        <v>114.7</v>
      </c>
      <c r="Q335" s="24">
        <v>3.108</v>
      </c>
      <c r="R335" s="44">
        <v>291.007</v>
      </c>
      <c r="S335" s="44">
        <f t="shared" si="28"/>
        <v>289.6508333333333</v>
      </c>
      <c r="T335" s="26">
        <v>15.289</v>
      </c>
      <c r="U335" s="23">
        <v>2233.4646981087335</v>
      </c>
    </row>
    <row r="336" spans="1:21" ht="12.75">
      <c r="A336" s="1">
        <v>36360</v>
      </c>
      <c r="B336" s="14">
        <v>200</v>
      </c>
      <c r="C336" s="2">
        <v>0.0663194433</v>
      </c>
      <c r="D336" s="15">
        <v>0.0663194433</v>
      </c>
      <c r="E336" s="3">
        <v>3268</v>
      </c>
      <c r="F336" s="16">
        <v>0</v>
      </c>
      <c r="G336" s="18">
        <v>819.4</v>
      </c>
      <c r="H336" s="19">
        <f t="shared" si="31"/>
        <v>775.4</v>
      </c>
      <c r="I336" s="17">
        <v>775.4</v>
      </c>
      <c r="J336" s="19">
        <f t="shared" si="32"/>
        <v>2221.6328413171013</v>
      </c>
      <c r="K336" s="19">
        <f t="shared" si="33"/>
        <v>2237.116681317101</v>
      </c>
      <c r="L336" s="19">
        <f t="shared" si="29"/>
        <v>2257.6334463171015</v>
      </c>
      <c r="M336" s="23">
        <f t="shared" si="30"/>
        <v>2247.3750638171014</v>
      </c>
      <c r="N336" s="17">
        <v>13.3</v>
      </c>
      <c r="O336" s="17">
        <v>100</v>
      </c>
      <c r="P336" s="17">
        <v>113.4</v>
      </c>
      <c r="Q336" s="24">
        <v>3.336</v>
      </c>
      <c r="R336" s="44">
        <v>333.561</v>
      </c>
      <c r="S336" s="44">
        <f t="shared" si="28"/>
        <v>293.6951666666667</v>
      </c>
      <c r="T336" s="26">
        <v>15.22</v>
      </c>
      <c r="U336" s="23">
        <v>2247.3750638171014</v>
      </c>
    </row>
    <row r="337" spans="1:21" ht="12.75">
      <c r="A337" s="1">
        <v>36360</v>
      </c>
      <c r="B337" s="14">
        <v>200</v>
      </c>
      <c r="C337" s="2">
        <v>0.0664351881</v>
      </c>
      <c r="D337" s="15">
        <v>0.0664351881</v>
      </c>
      <c r="E337" s="3">
        <v>3278</v>
      </c>
      <c r="F337" s="16">
        <v>0</v>
      </c>
      <c r="G337" s="18">
        <v>818.1</v>
      </c>
      <c r="H337" s="19">
        <f t="shared" si="31"/>
        <v>774.1</v>
      </c>
      <c r="I337" s="17">
        <v>774.1</v>
      </c>
      <c r="J337" s="19">
        <f t="shared" si="32"/>
        <v>2235.566548082453</v>
      </c>
      <c r="K337" s="19">
        <f t="shared" si="33"/>
        <v>2251.050388082453</v>
      </c>
      <c r="L337" s="19">
        <f t="shared" si="29"/>
        <v>2271.5671530824534</v>
      </c>
      <c r="M337" s="23">
        <f t="shared" si="30"/>
        <v>2261.3087705824532</v>
      </c>
      <c r="N337" s="17">
        <v>13.3</v>
      </c>
      <c r="O337" s="17">
        <v>100</v>
      </c>
      <c r="P337" s="17">
        <v>111.2</v>
      </c>
      <c r="Q337" s="24">
        <v>3.059</v>
      </c>
      <c r="R337" s="44">
        <v>292.17</v>
      </c>
      <c r="S337" s="44">
        <f t="shared" si="28"/>
        <v>290.758</v>
      </c>
      <c r="T337" s="26">
        <v>15.166</v>
      </c>
      <c r="U337" s="23">
        <v>2261.3087705824532</v>
      </c>
    </row>
    <row r="338" spans="1:21" ht="12.75">
      <c r="A338" s="1">
        <v>36360</v>
      </c>
      <c r="B338" s="14">
        <v>200</v>
      </c>
      <c r="C338" s="2">
        <v>0.0665509254</v>
      </c>
      <c r="D338" s="15">
        <v>0.0665509254</v>
      </c>
      <c r="E338" s="3">
        <v>3288</v>
      </c>
      <c r="F338" s="16">
        <v>0</v>
      </c>
      <c r="G338" s="18">
        <v>816.8</v>
      </c>
      <c r="H338" s="19">
        <f t="shared" si="31"/>
        <v>772.8</v>
      </c>
      <c r="I338" s="17">
        <v>772.8</v>
      </c>
      <c r="J338" s="19">
        <f t="shared" si="32"/>
        <v>2249.5236743672526</v>
      </c>
      <c r="K338" s="19">
        <f t="shared" si="33"/>
        <v>2265.0075143672525</v>
      </c>
      <c r="L338" s="19">
        <f t="shared" si="29"/>
        <v>2285.524279367253</v>
      </c>
      <c r="M338" s="23">
        <f t="shared" si="30"/>
        <v>2275.2658968672526</v>
      </c>
      <c r="N338" s="17">
        <v>13.2</v>
      </c>
      <c r="O338" s="17">
        <v>100</v>
      </c>
      <c r="P338" s="17">
        <v>107.9</v>
      </c>
      <c r="Q338" s="24">
        <v>2.808</v>
      </c>
      <c r="R338" s="44">
        <v>229.723</v>
      </c>
      <c r="S338" s="44">
        <f t="shared" si="28"/>
        <v>287.8208333333333</v>
      </c>
      <c r="T338" s="26">
        <v>15.156</v>
      </c>
      <c r="U338" s="23">
        <v>2275.2658968672526</v>
      </c>
    </row>
    <row r="339" spans="1:21" ht="12.75">
      <c r="A339" s="1">
        <v>36360</v>
      </c>
      <c r="B339" s="14">
        <v>200</v>
      </c>
      <c r="C339" s="2">
        <v>0.0666666701</v>
      </c>
      <c r="D339" s="15">
        <v>0.0666666701</v>
      </c>
      <c r="E339" s="3">
        <v>3298</v>
      </c>
      <c r="F339" s="16">
        <v>0</v>
      </c>
      <c r="G339" s="18">
        <v>815.4</v>
      </c>
      <c r="H339" s="19">
        <f t="shared" si="31"/>
        <v>771.4</v>
      </c>
      <c r="I339" s="17">
        <v>771.4</v>
      </c>
      <c r="J339" s="19">
        <f t="shared" si="32"/>
        <v>2264.580707272355</v>
      </c>
      <c r="K339" s="19">
        <f t="shared" si="33"/>
        <v>2280.064547272355</v>
      </c>
      <c r="L339" s="19">
        <f t="shared" si="29"/>
        <v>2300.5813122723553</v>
      </c>
      <c r="M339" s="23">
        <f t="shared" si="30"/>
        <v>2290.322929772355</v>
      </c>
      <c r="N339" s="17">
        <v>13.1</v>
      </c>
      <c r="O339" s="17">
        <v>100</v>
      </c>
      <c r="P339" s="17">
        <v>106.9</v>
      </c>
      <c r="Q339" s="24">
        <v>2.959</v>
      </c>
      <c r="R339" s="44">
        <v>272.221</v>
      </c>
      <c r="S339" s="44">
        <f t="shared" si="28"/>
        <v>284.86516666666665</v>
      </c>
      <c r="T339" s="26">
        <v>15.108</v>
      </c>
      <c r="U339" s="23">
        <v>2290.322929772355</v>
      </c>
    </row>
    <row r="340" spans="1:21" ht="12.75">
      <c r="A340" s="1">
        <v>36360</v>
      </c>
      <c r="B340" s="14">
        <v>200</v>
      </c>
      <c r="C340" s="2">
        <v>0.0667824075</v>
      </c>
      <c r="D340" s="15">
        <v>0.0667824075</v>
      </c>
      <c r="E340" s="3">
        <v>3308</v>
      </c>
      <c r="F340" s="16">
        <v>0</v>
      </c>
      <c r="G340" s="18">
        <v>813.6</v>
      </c>
      <c r="H340" s="19">
        <f t="shared" si="31"/>
        <v>769.6</v>
      </c>
      <c r="I340" s="17">
        <v>769.6</v>
      </c>
      <c r="J340" s="19">
        <f t="shared" si="32"/>
        <v>2283.9799535637517</v>
      </c>
      <c r="K340" s="19">
        <f t="shared" si="33"/>
        <v>2299.4637935637516</v>
      </c>
      <c r="L340" s="19">
        <f t="shared" si="29"/>
        <v>2319.980558563752</v>
      </c>
      <c r="M340" s="23">
        <f t="shared" si="30"/>
        <v>2309.7221760637517</v>
      </c>
      <c r="N340" s="17">
        <v>12.9</v>
      </c>
      <c r="O340" s="17">
        <v>100</v>
      </c>
      <c r="P340" s="17">
        <v>105</v>
      </c>
      <c r="Q340" s="24">
        <v>2.87</v>
      </c>
      <c r="R340" s="44">
        <v>251.775</v>
      </c>
      <c r="S340" s="44">
        <f t="shared" si="28"/>
        <v>278.40950000000004</v>
      </c>
      <c r="T340" s="26">
        <v>15.179</v>
      </c>
      <c r="U340" s="23">
        <v>2309.7221760637517</v>
      </c>
    </row>
    <row r="341" spans="1:21" ht="12.75">
      <c r="A341" s="1">
        <v>36360</v>
      </c>
      <c r="B341" s="14">
        <v>200</v>
      </c>
      <c r="C341" s="2">
        <v>0.0668981448</v>
      </c>
      <c r="D341" s="15">
        <v>0.0668981448</v>
      </c>
      <c r="E341" s="3">
        <v>3318</v>
      </c>
      <c r="F341" s="16">
        <v>0</v>
      </c>
      <c r="G341" s="18">
        <v>813.1</v>
      </c>
      <c r="H341" s="19">
        <f t="shared" si="31"/>
        <v>769.1</v>
      </c>
      <c r="I341" s="17">
        <v>769.1</v>
      </c>
      <c r="J341" s="19">
        <f t="shared" si="32"/>
        <v>2289.376685652058</v>
      </c>
      <c r="K341" s="19">
        <f t="shared" si="33"/>
        <v>2304.8605256520577</v>
      </c>
      <c r="L341" s="19">
        <f t="shared" si="29"/>
        <v>2325.377290652058</v>
      </c>
      <c r="M341" s="23">
        <f t="shared" si="30"/>
        <v>2315.118908152058</v>
      </c>
      <c r="N341" s="17">
        <v>12.8</v>
      </c>
      <c r="O341" s="17">
        <v>100</v>
      </c>
      <c r="P341" s="17">
        <v>105.4</v>
      </c>
      <c r="Q341" s="24">
        <v>3.029</v>
      </c>
      <c r="R341" s="44">
        <v>273.384</v>
      </c>
      <c r="S341" s="44">
        <f t="shared" si="28"/>
        <v>275.4723333333333</v>
      </c>
      <c r="T341" s="26">
        <v>15.191</v>
      </c>
      <c r="U341" s="23">
        <v>2315.118908152058</v>
      </c>
    </row>
    <row r="342" spans="1:21" ht="12.75">
      <c r="A342" s="1">
        <v>36360</v>
      </c>
      <c r="B342" s="14">
        <v>200</v>
      </c>
      <c r="C342" s="2">
        <v>0.0670138896</v>
      </c>
      <c r="D342" s="15">
        <v>0.0670138896</v>
      </c>
      <c r="E342" s="3">
        <v>3328</v>
      </c>
      <c r="F342" s="16">
        <v>0</v>
      </c>
      <c r="G342" s="18">
        <v>811.8</v>
      </c>
      <c r="H342" s="19">
        <f t="shared" si="31"/>
        <v>767.8</v>
      </c>
      <c r="I342" s="17">
        <v>767.8</v>
      </c>
      <c r="J342" s="19">
        <f t="shared" si="32"/>
        <v>2303.4246254765862</v>
      </c>
      <c r="K342" s="19">
        <f t="shared" si="33"/>
        <v>2318.908465476586</v>
      </c>
      <c r="L342" s="19">
        <f t="shared" si="29"/>
        <v>2339.4252304765864</v>
      </c>
      <c r="M342" s="23">
        <f t="shared" si="30"/>
        <v>2329.1668479765863</v>
      </c>
      <c r="N342" s="17">
        <v>12.6</v>
      </c>
      <c r="O342" s="17">
        <v>100</v>
      </c>
      <c r="P342" s="17">
        <v>105.9</v>
      </c>
      <c r="Q342" s="24">
        <v>3.228</v>
      </c>
      <c r="R342" s="44">
        <v>315.937</v>
      </c>
      <c r="S342" s="44">
        <f t="shared" si="28"/>
        <v>272.535</v>
      </c>
      <c r="T342" s="26">
        <v>15.211</v>
      </c>
      <c r="U342" s="23">
        <v>2329.1668479765863</v>
      </c>
    </row>
    <row r="343" spans="1:21" ht="12.75">
      <c r="A343" s="1">
        <v>36360</v>
      </c>
      <c r="B343" s="14">
        <v>200</v>
      </c>
      <c r="C343" s="2">
        <v>0.0671296269</v>
      </c>
      <c r="D343" s="15">
        <v>0.0671296269</v>
      </c>
      <c r="E343" s="3">
        <v>3338</v>
      </c>
      <c r="F343" s="16">
        <v>0</v>
      </c>
      <c r="G343" s="18">
        <v>810.7</v>
      </c>
      <c r="H343" s="19">
        <f t="shared" si="31"/>
        <v>766.7</v>
      </c>
      <c r="I343" s="17">
        <v>766.7</v>
      </c>
      <c r="J343" s="19">
        <f t="shared" si="32"/>
        <v>2315.329934142361</v>
      </c>
      <c r="K343" s="19">
        <f t="shared" si="33"/>
        <v>2330.8137741423607</v>
      </c>
      <c r="L343" s="19">
        <f t="shared" si="29"/>
        <v>2351.330539142361</v>
      </c>
      <c r="M343" s="23">
        <f t="shared" si="30"/>
        <v>2341.072156642361</v>
      </c>
      <c r="N343" s="17">
        <v>12.4</v>
      </c>
      <c r="O343" s="17">
        <v>100</v>
      </c>
      <c r="P343" s="17">
        <v>108.4</v>
      </c>
      <c r="Q343" s="24">
        <v>2.979</v>
      </c>
      <c r="R343" s="44">
        <v>274.436</v>
      </c>
      <c r="S343" s="44">
        <f t="shared" si="28"/>
        <v>269.5793333333333</v>
      </c>
      <c r="T343" s="26">
        <v>15.184</v>
      </c>
      <c r="U343" s="23">
        <v>2341.072156642361</v>
      </c>
    </row>
    <row r="344" spans="1:21" ht="12.75">
      <c r="A344" s="1">
        <v>36360</v>
      </c>
      <c r="B344" s="14">
        <v>200</v>
      </c>
      <c r="C344" s="2">
        <v>0.0672453716</v>
      </c>
      <c r="D344" s="15">
        <v>0.0672453716</v>
      </c>
      <c r="E344" s="3">
        <v>3348</v>
      </c>
      <c r="F344" s="16">
        <v>0</v>
      </c>
      <c r="G344" s="18">
        <v>808.8</v>
      </c>
      <c r="H344" s="19">
        <f t="shared" si="31"/>
        <v>764.8</v>
      </c>
      <c r="I344" s="17">
        <v>764.8</v>
      </c>
      <c r="J344" s="19">
        <f t="shared" si="32"/>
        <v>2335.9339376700323</v>
      </c>
      <c r="K344" s="19">
        <f t="shared" si="33"/>
        <v>2351.417777670032</v>
      </c>
      <c r="L344" s="19">
        <f t="shared" si="29"/>
        <v>2371.9345426700324</v>
      </c>
      <c r="M344" s="23">
        <f t="shared" si="30"/>
        <v>2361.6761601700323</v>
      </c>
      <c r="N344" s="17">
        <v>12.3</v>
      </c>
      <c r="O344" s="17">
        <v>100</v>
      </c>
      <c r="P344" s="17">
        <v>107.9</v>
      </c>
      <c r="Q344" s="24">
        <v>3.168</v>
      </c>
      <c r="R344" s="44">
        <v>316.989</v>
      </c>
      <c r="S344" s="44">
        <f t="shared" si="28"/>
        <v>284.1236666666667</v>
      </c>
      <c r="T344" s="26">
        <v>15.211</v>
      </c>
      <c r="U344" s="23">
        <v>2361.6761601700323</v>
      </c>
    </row>
    <row r="345" spans="1:21" ht="12.75">
      <c r="A345" s="1">
        <v>36360</v>
      </c>
      <c r="B345" s="14">
        <v>200</v>
      </c>
      <c r="C345" s="2">
        <v>0.067361109</v>
      </c>
      <c r="D345" s="15">
        <v>0.067361109</v>
      </c>
      <c r="E345" s="3">
        <v>3358</v>
      </c>
      <c r="F345" s="16">
        <v>0</v>
      </c>
      <c r="G345" s="18">
        <v>806.7</v>
      </c>
      <c r="H345" s="19">
        <f t="shared" si="31"/>
        <v>762.7</v>
      </c>
      <c r="I345" s="17">
        <v>762.7</v>
      </c>
      <c r="J345" s="19">
        <f t="shared" si="32"/>
        <v>2358.7664206392</v>
      </c>
      <c r="K345" s="19">
        <f t="shared" si="33"/>
        <v>2374.2502606392</v>
      </c>
      <c r="L345" s="19">
        <f t="shared" si="29"/>
        <v>2394.7670256392003</v>
      </c>
      <c r="M345" s="23">
        <f t="shared" si="30"/>
        <v>2384.5086431392</v>
      </c>
      <c r="N345" s="17">
        <v>12.2</v>
      </c>
      <c r="O345" s="17">
        <v>100</v>
      </c>
      <c r="P345" s="17">
        <v>108.4</v>
      </c>
      <c r="Q345" s="24">
        <v>2.809</v>
      </c>
      <c r="R345" s="44">
        <v>233.598</v>
      </c>
      <c r="S345" s="44">
        <f t="shared" si="28"/>
        <v>277.68649999999997</v>
      </c>
      <c r="T345" s="26">
        <v>15.265</v>
      </c>
      <c r="U345" s="23">
        <v>2384.5086431392</v>
      </c>
    </row>
    <row r="346" spans="1:21" ht="12.75">
      <c r="A346" s="1">
        <v>36360</v>
      </c>
      <c r="B346" s="14">
        <v>200</v>
      </c>
      <c r="C346" s="2">
        <v>0.0674768537</v>
      </c>
      <c r="D346" s="15">
        <v>0.0674768537</v>
      </c>
      <c r="E346" s="3">
        <v>3368</v>
      </c>
      <c r="F346" s="16">
        <v>0</v>
      </c>
      <c r="G346" s="18">
        <v>806.2</v>
      </c>
      <c r="H346" s="19">
        <f t="shared" si="31"/>
        <v>762.2</v>
      </c>
      <c r="I346" s="17">
        <v>762.2</v>
      </c>
      <c r="J346" s="19">
        <f t="shared" si="32"/>
        <v>2364.211991935412</v>
      </c>
      <c r="K346" s="19">
        <f t="shared" si="33"/>
        <v>2379.6958319354117</v>
      </c>
      <c r="L346" s="19">
        <f t="shared" si="29"/>
        <v>2400.212596935412</v>
      </c>
      <c r="M346" s="23">
        <f t="shared" si="30"/>
        <v>2389.954214435412</v>
      </c>
      <c r="N346" s="17">
        <v>12.2</v>
      </c>
      <c r="O346" s="17">
        <v>100</v>
      </c>
      <c r="P346" s="17">
        <v>105.6</v>
      </c>
      <c r="Q346" s="24">
        <v>3.159</v>
      </c>
      <c r="R346" s="44">
        <v>318.152</v>
      </c>
      <c r="S346" s="44">
        <f t="shared" si="28"/>
        <v>288.74933333333337</v>
      </c>
      <c r="T346" s="26">
        <v>15.174</v>
      </c>
      <c r="U346" s="23">
        <v>2389.954214435412</v>
      </c>
    </row>
    <row r="347" spans="1:21" ht="12.75">
      <c r="A347" s="1">
        <v>36360</v>
      </c>
      <c r="B347" s="14">
        <v>200</v>
      </c>
      <c r="C347" s="2">
        <v>0.067592591</v>
      </c>
      <c r="D347" s="15">
        <v>0.067592591</v>
      </c>
      <c r="E347" s="3">
        <v>3378</v>
      </c>
      <c r="F347" s="16">
        <v>0</v>
      </c>
      <c r="G347" s="18">
        <v>804.5</v>
      </c>
      <c r="H347" s="19">
        <f t="shared" si="31"/>
        <v>760.5</v>
      </c>
      <c r="I347" s="17">
        <v>760.5</v>
      </c>
      <c r="J347" s="19">
        <f t="shared" si="32"/>
        <v>2382.753691807465</v>
      </c>
      <c r="K347" s="19">
        <f t="shared" si="33"/>
        <v>2398.237531807465</v>
      </c>
      <c r="L347" s="19">
        <f t="shared" si="29"/>
        <v>2418.7542968074654</v>
      </c>
      <c r="M347" s="23">
        <f t="shared" si="30"/>
        <v>2408.4959143074652</v>
      </c>
      <c r="N347" s="17">
        <v>12.2</v>
      </c>
      <c r="O347" s="17">
        <v>95.4</v>
      </c>
      <c r="P347" s="17">
        <v>106.6</v>
      </c>
      <c r="Q347" s="24">
        <v>3.268</v>
      </c>
      <c r="R347" s="44">
        <v>339.65</v>
      </c>
      <c r="S347" s="44">
        <f t="shared" si="28"/>
        <v>299.7936666666667</v>
      </c>
      <c r="T347" s="26">
        <v>15.228</v>
      </c>
      <c r="U347" s="23">
        <v>2408.4959143074652</v>
      </c>
    </row>
    <row r="348" spans="1:21" ht="12.75">
      <c r="A348" s="1">
        <v>36360</v>
      </c>
      <c r="B348" s="14">
        <v>200</v>
      </c>
      <c r="C348" s="2">
        <v>0.0677083358</v>
      </c>
      <c r="D348" s="15">
        <v>0.0677083358</v>
      </c>
      <c r="E348" s="3">
        <v>3388</v>
      </c>
      <c r="F348" s="16">
        <v>0</v>
      </c>
      <c r="G348" s="18">
        <v>804.5</v>
      </c>
      <c r="H348" s="19">
        <f t="shared" si="31"/>
        <v>760.5</v>
      </c>
      <c r="I348" s="17">
        <v>760.5</v>
      </c>
      <c r="J348" s="19">
        <f t="shared" si="32"/>
        <v>2382.753691807465</v>
      </c>
      <c r="K348" s="19">
        <f t="shared" si="33"/>
        <v>2398.237531807465</v>
      </c>
      <c r="L348" s="19">
        <f t="shared" si="29"/>
        <v>2418.7542968074654</v>
      </c>
      <c r="M348" s="23">
        <f t="shared" si="30"/>
        <v>2408.4959143074652</v>
      </c>
      <c r="N348" s="17">
        <v>12.2</v>
      </c>
      <c r="O348" s="17">
        <v>94.6</v>
      </c>
      <c r="P348" s="17">
        <v>102.8</v>
      </c>
      <c r="Q348" s="24">
        <v>3.06</v>
      </c>
      <c r="R348" s="44">
        <v>298.204</v>
      </c>
      <c r="S348" s="44">
        <f t="shared" si="28"/>
        <v>296.8381666666666</v>
      </c>
      <c r="T348" s="26">
        <v>15.119</v>
      </c>
      <c r="U348" s="23">
        <v>2408.4959143074652</v>
      </c>
    </row>
    <row r="349" spans="1:21" ht="12.75">
      <c r="A349" s="1">
        <v>36360</v>
      </c>
      <c r="B349" s="14">
        <v>200</v>
      </c>
      <c r="C349" s="2">
        <v>0.0678240731</v>
      </c>
      <c r="D349" s="15">
        <v>0.0678240731</v>
      </c>
      <c r="E349" s="3">
        <v>3398</v>
      </c>
      <c r="F349" s="16">
        <v>0</v>
      </c>
      <c r="G349" s="18">
        <v>803.8</v>
      </c>
      <c r="H349" s="19">
        <f t="shared" si="31"/>
        <v>759.8</v>
      </c>
      <c r="I349" s="17">
        <v>759.8</v>
      </c>
      <c r="J349" s="19">
        <f t="shared" si="32"/>
        <v>2390.4005593614615</v>
      </c>
      <c r="K349" s="19">
        <f t="shared" si="33"/>
        <v>2405.8843993614614</v>
      </c>
      <c r="L349" s="19">
        <f t="shared" si="29"/>
        <v>2426.4011643614617</v>
      </c>
      <c r="M349" s="23">
        <f t="shared" si="30"/>
        <v>2416.1427818614616</v>
      </c>
      <c r="N349" s="17">
        <v>12.2</v>
      </c>
      <c r="O349" s="17">
        <v>96.3</v>
      </c>
      <c r="P349" s="17">
        <v>101.1</v>
      </c>
      <c r="Q349" s="24">
        <v>2.919</v>
      </c>
      <c r="R349" s="44">
        <v>256.812</v>
      </c>
      <c r="S349" s="44">
        <f t="shared" si="28"/>
        <v>293.90083333333337</v>
      </c>
      <c r="T349" s="26">
        <v>15.189</v>
      </c>
      <c r="U349" s="23">
        <v>2416.1427818614616</v>
      </c>
    </row>
    <row r="350" spans="1:21" ht="12.75">
      <c r="A350" s="1">
        <v>36360</v>
      </c>
      <c r="B350" s="14">
        <v>200</v>
      </c>
      <c r="C350" s="2">
        <v>0.0679398179</v>
      </c>
      <c r="D350" s="15">
        <v>0.0679398179</v>
      </c>
      <c r="E350" s="3">
        <v>3408</v>
      </c>
      <c r="F350" s="16">
        <v>0</v>
      </c>
      <c r="G350" s="18">
        <v>802.8</v>
      </c>
      <c r="H350" s="19">
        <f t="shared" si="31"/>
        <v>758.8</v>
      </c>
      <c r="I350" s="17">
        <v>758.8</v>
      </c>
      <c r="J350" s="19">
        <f t="shared" si="32"/>
        <v>2401.3368856781535</v>
      </c>
      <c r="K350" s="19">
        <f t="shared" si="33"/>
        <v>2416.8207256781534</v>
      </c>
      <c r="L350" s="19">
        <f t="shared" si="29"/>
        <v>2437.3374906781537</v>
      </c>
      <c r="M350" s="23">
        <f t="shared" si="30"/>
        <v>2427.0791081781535</v>
      </c>
      <c r="N350" s="17">
        <v>12.1</v>
      </c>
      <c r="O350" s="17">
        <v>95.9</v>
      </c>
      <c r="P350" s="17">
        <v>98.1</v>
      </c>
      <c r="Q350" s="24">
        <v>2.709</v>
      </c>
      <c r="R350" s="44">
        <v>215.366</v>
      </c>
      <c r="S350" s="44">
        <f t="shared" si="28"/>
        <v>276.9636666666667</v>
      </c>
      <c r="T350" s="26">
        <v>15.113</v>
      </c>
      <c r="U350" s="23">
        <v>2427.0791081781535</v>
      </c>
    </row>
    <row r="351" spans="1:21" ht="12.75">
      <c r="A351" s="1">
        <v>36360</v>
      </c>
      <c r="B351" s="14">
        <v>200</v>
      </c>
      <c r="C351" s="2">
        <v>0.0680555552</v>
      </c>
      <c r="D351" s="15">
        <v>0.0680555552</v>
      </c>
      <c r="E351" s="3">
        <v>3418</v>
      </c>
      <c r="F351" s="16">
        <v>0</v>
      </c>
      <c r="G351" s="18">
        <v>801.7</v>
      </c>
      <c r="H351" s="19">
        <f t="shared" si="31"/>
        <v>757.7</v>
      </c>
      <c r="I351" s="17">
        <v>757.7</v>
      </c>
      <c r="J351" s="19">
        <f t="shared" si="32"/>
        <v>2413.3835036948753</v>
      </c>
      <c r="K351" s="19">
        <f t="shared" si="33"/>
        <v>2428.867343694875</v>
      </c>
      <c r="L351" s="19">
        <f t="shared" si="29"/>
        <v>2449.3841086948755</v>
      </c>
      <c r="M351" s="23">
        <f t="shared" si="30"/>
        <v>2439.1257261948754</v>
      </c>
      <c r="N351" s="17">
        <v>11.9</v>
      </c>
      <c r="O351" s="17">
        <v>100</v>
      </c>
      <c r="P351" s="17">
        <v>100.6</v>
      </c>
      <c r="Q351" s="24">
        <v>2.709</v>
      </c>
      <c r="R351" s="44">
        <v>215.864</v>
      </c>
      <c r="S351" s="44">
        <f t="shared" si="28"/>
        <v>274.008</v>
      </c>
      <c r="T351" s="26">
        <v>15.161</v>
      </c>
      <c r="U351" s="23">
        <v>2439.1257261948754</v>
      </c>
    </row>
    <row r="352" spans="1:21" ht="12.75">
      <c r="A352" s="1">
        <v>36360</v>
      </c>
      <c r="B352" s="14">
        <v>200</v>
      </c>
      <c r="C352" s="2">
        <v>0.0681713</v>
      </c>
      <c r="D352" s="15">
        <v>0.0681713</v>
      </c>
      <c r="E352" s="3">
        <v>3428</v>
      </c>
      <c r="F352" s="16">
        <v>0</v>
      </c>
      <c r="G352" s="18">
        <v>800.7</v>
      </c>
      <c r="H352" s="19">
        <f t="shared" si="31"/>
        <v>756.7</v>
      </c>
      <c r="I352" s="17">
        <v>756.7</v>
      </c>
      <c r="J352" s="19">
        <f t="shared" si="32"/>
        <v>2424.3501605608694</v>
      </c>
      <c r="K352" s="19">
        <f t="shared" si="33"/>
        <v>2439.8340005608693</v>
      </c>
      <c r="L352" s="19">
        <f t="shared" si="29"/>
        <v>2460.3507655608696</v>
      </c>
      <c r="M352" s="23">
        <f t="shared" si="30"/>
        <v>2450.0923830608695</v>
      </c>
      <c r="N352" s="17">
        <v>11.8</v>
      </c>
      <c r="O352" s="17">
        <v>97.7</v>
      </c>
      <c r="P352" s="17">
        <v>102.1</v>
      </c>
      <c r="Q352" s="24">
        <v>2.789</v>
      </c>
      <c r="R352" s="44">
        <v>237.418</v>
      </c>
      <c r="S352" s="44">
        <f t="shared" si="28"/>
        <v>260.55233333333337</v>
      </c>
      <c r="T352" s="26">
        <v>15.092</v>
      </c>
      <c r="U352" s="23">
        <v>2450.0923830608695</v>
      </c>
    </row>
    <row r="353" spans="1:21" ht="12.75">
      <c r="A353" s="1">
        <v>36360</v>
      </c>
      <c r="B353" s="14">
        <v>200</v>
      </c>
      <c r="C353" s="2">
        <v>0.0682870373</v>
      </c>
      <c r="D353" s="15">
        <v>0.0682870373</v>
      </c>
      <c r="E353" s="3">
        <v>3438</v>
      </c>
      <c r="F353" s="16">
        <v>0</v>
      </c>
      <c r="G353" s="18">
        <v>800.5</v>
      </c>
      <c r="H353" s="19">
        <f t="shared" si="31"/>
        <v>756.5</v>
      </c>
      <c r="I353" s="17">
        <v>756.5</v>
      </c>
      <c r="J353" s="19">
        <f t="shared" si="32"/>
        <v>2426.5452309865523</v>
      </c>
      <c r="K353" s="19">
        <f t="shared" si="33"/>
        <v>2442.029070986552</v>
      </c>
      <c r="L353" s="19">
        <f t="shared" si="29"/>
        <v>2462.5458359865524</v>
      </c>
      <c r="M353" s="23">
        <f t="shared" si="30"/>
        <v>2452.2874534865523</v>
      </c>
      <c r="N353" s="17">
        <v>11.9</v>
      </c>
      <c r="O353" s="17">
        <v>93.5</v>
      </c>
      <c r="P353" s="17">
        <v>104.2</v>
      </c>
      <c r="Q353" s="24">
        <v>2.74</v>
      </c>
      <c r="R353" s="44">
        <v>217.027</v>
      </c>
      <c r="S353" s="44">
        <f t="shared" si="28"/>
        <v>240.1151666666667</v>
      </c>
      <c r="T353" s="26">
        <v>15.174</v>
      </c>
      <c r="U353" s="23">
        <v>2452.2874534865523</v>
      </c>
    </row>
    <row r="354" spans="1:21" ht="12.75">
      <c r="A354" s="1">
        <v>36360</v>
      </c>
      <c r="B354" s="14">
        <v>200</v>
      </c>
      <c r="C354" s="2">
        <v>0.0684027746</v>
      </c>
      <c r="D354" s="15">
        <v>0.0684027746</v>
      </c>
      <c r="E354" s="3">
        <v>3448</v>
      </c>
      <c r="F354" s="16">
        <v>0</v>
      </c>
      <c r="G354" s="18">
        <v>798.4</v>
      </c>
      <c r="H354" s="19">
        <f t="shared" si="31"/>
        <v>754.4</v>
      </c>
      <c r="I354" s="17">
        <v>754.4</v>
      </c>
      <c r="J354" s="19">
        <f t="shared" si="32"/>
        <v>2449.628570864033</v>
      </c>
      <c r="K354" s="19">
        <f t="shared" si="33"/>
        <v>2465.112410864033</v>
      </c>
      <c r="L354" s="19">
        <f t="shared" si="29"/>
        <v>2485.629175864033</v>
      </c>
      <c r="M354" s="23">
        <f t="shared" si="30"/>
        <v>2475.370793364033</v>
      </c>
      <c r="N354" s="17">
        <v>11.9</v>
      </c>
      <c r="O354" s="17">
        <v>85.1</v>
      </c>
      <c r="P354" s="17">
        <v>98.3</v>
      </c>
      <c r="Q354" s="24">
        <v>2.829</v>
      </c>
      <c r="R354" s="44">
        <v>238.58</v>
      </c>
      <c r="S354" s="44">
        <f t="shared" si="28"/>
        <v>230.17783333333333</v>
      </c>
      <c r="T354" s="26">
        <v>15.183</v>
      </c>
      <c r="U354" s="23">
        <v>2475.370793364033</v>
      </c>
    </row>
    <row r="355" spans="1:21" ht="12.75">
      <c r="A355" s="1">
        <v>36360</v>
      </c>
      <c r="B355" s="14">
        <v>200</v>
      </c>
      <c r="C355" s="2">
        <v>0.0685185194</v>
      </c>
      <c r="D355" s="15">
        <v>0.0685185194</v>
      </c>
      <c r="E355" s="3">
        <v>3458</v>
      </c>
      <c r="F355" s="16">
        <v>0</v>
      </c>
      <c r="G355" s="18">
        <v>797.6</v>
      </c>
      <c r="H355" s="19">
        <f t="shared" si="31"/>
        <v>753.6</v>
      </c>
      <c r="I355" s="17">
        <v>753.6</v>
      </c>
      <c r="J355" s="19">
        <f t="shared" si="32"/>
        <v>2458.4391301754445</v>
      </c>
      <c r="K355" s="19">
        <f t="shared" si="33"/>
        <v>2473.9229701754443</v>
      </c>
      <c r="L355" s="19">
        <f t="shared" si="29"/>
        <v>2494.4397351754446</v>
      </c>
      <c r="M355" s="23">
        <f t="shared" si="30"/>
        <v>2484.1813526754445</v>
      </c>
      <c r="N355" s="17">
        <v>12</v>
      </c>
      <c r="O355" s="17">
        <v>80.4</v>
      </c>
      <c r="P355" s="17">
        <v>96.7</v>
      </c>
      <c r="Q355" s="24">
        <v>2.989</v>
      </c>
      <c r="R355" s="44">
        <v>281.079</v>
      </c>
      <c r="S355" s="44">
        <f t="shared" si="28"/>
        <v>234.2223333333333</v>
      </c>
      <c r="T355" s="26">
        <v>15.278</v>
      </c>
      <c r="U355" s="23">
        <v>2484.1813526754445</v>
      </c>
    </row>
    <row r="356" spans="1:21" ht="12.75">
      <c r="A356" s="1">
        <v>36360</v>
      </c>
      <c r="B356" s="14">
        <v>200</v>
      </c>
      <c r="C356" s="2">
        <v>0.0686342567</v>
      </c>
      <c r="D356" s="15">
        <v>0.0686342567</v>
      </c>
      <c r="E356" s="3">
        <v>3468</v>
      </c>
      <c r="F356" s="16">
        <v>0</v>
      </c>
      <c r="G356" s="18">
        <v>796.7</v>
      </c>
      <c r="H356" s="19">
        <f t="shared" si="31"/>
        <v>752.7</v>
      </c>
      <c r="I356" s="17">
        <v>752.7</v>
      </c>
      <c r="J356" s="19">
        <f t="shared" si="32"/>
        <v>2468.3621961306203</v>
      </c>
      <c r="K356" s="19">
        <f t="shared" si="33"/>
        <v>2483.84603613062</v>
      </c>
      <c r="L356" s="19">
        <f t="shared" si="29"/>
        <v>2504.3628011306205</v>
      </c>
      <c r="M356" s="23">
        <f t="shared" si="30"/>
        <v>2494.1044186306203</v>
      </c>
      <c r="N356" s="17">
        <v>12.1</v>
      </c>
      <c r="O356" s="17">
        <v>77.6</v>
      </c>
      <c r="P356" s="17">
        <v>89.7</v>
      </c>
      <c r="Q356" s="24">
        <v>2.987</v>
      </c>
      <c r="R356" s="44">
        <v>281.687</v>
      </c>
      <c r="S356" s="44">
        <f t="shared" si="28"/>
        <v>245.27583333333337</v>
      </c>
      <c r="T356" s="26">
        <v>15.267</v>
      </c>
      <c r="U356" s="23">
        <v>2494.1044186306203</v>
      </c>
    </row>
    <row r="357" spans="1:21" ht="12.75">
      <c r="A357" s="1">
        <v>36360</v>
      </c>
      <c r="B357" s="14">
        <v>200</v>
      </c>
      <c r="C357" s="2">
        <v>0.0687500015</v>
      </c>
      <c r="D357" s="15">
        <v>0.0687500015</v>
      </c>
      <c r="E357" s="3">
        <v>3478</v>
      </c>
      <c r="F357" s="16">
        <v>0</v>
      </c>
      <c r="G357" s="18">
        <v>797</v>
      </c>
      <c r="H357" s="19">
        <f t="shared" si="31"/>
        <v>753</v>
      </c>
      <c r="I357" s="17">
        <v>753</v>
      </c>
      <c r="J357" s="19">
        <f t="shared" si="32"/>
        <v>2465.0531897620676</v>
      </c>
      <c r="K357" s="19">
        <f t="shared" si="33"/>
        <v>2480.5370297620675</v>
      </c>
      <c r="L357" s="19">
        <f t="shared" si="29"/>
        <v>2501.053794762068</v>
      </c>
      <c r="M357" s="23">
        <f t="shared" si="30"/>
        <v>2490.7954122620677</v>
      </c>
      <c r="N357" s="17">
        <v>12.2</v>
      </c>
      <c r="O357" s="17">
        <v>77.3</v>
      </c>
      <c r="P357" s="17">
        <v>92.6</v>
      </c>
      <c r="Q357" s="24">
        <v>2.82</v>
      </c>
      <c r="R357" s="44">
        <v>240.241</v>
      </c>
      <c r="S357" s="44">
        <f t="shared" si="28"/>
        <v>249.33866666666668</v>
      </c>
      <c r="T357" s="26">
        <v>15.173</v>
      </c>
      <c r="U357" s="23">
        <v>2490.7954122620677</v>
      </c>
    </row>
    <row r="358" spans="1:21" ht="12.75">
      <c r="A358" s="1">
        <v>36360</v>
      </c>
      <c r="B358" s="14">
        <v>200</v>
      </c>
      <c r="C358" s="2">
        <v>0.0688657388</v>
      </c>
      <c r="D358" s="15">
        <v>0.0688657388</v>
      </c>
      <c r="E358" s="3">
        <v>3488</v>
      </c>
      <c r="F358" s="16">
        <v>0</v>
      </c>
      <c r="G358" s="18">
        <v>795.2</v>
      </c>
      <c r="H358" s="19">
        <f t="shared" si="31"/>
        <v>751.2</v>
      </c>
      <c r="I358" s="17">
        <v>751.2</v>
      </c>
      <c r="J358" s="19">
        <f t="shared" si="32"/>
        <v>2484.9270357987784</v>
      </c>
      <c r="K358" s="19">
        <f t="shared" si="33"/>
        <v>2500.4108757987783</v>
      </c>
      <c r="L358" s="19">
        <f t="shared" si="29"/>
        <v>2520.9276407987786</v>
      </c>
      <c r="M358" s="23">
        <f t="shared" si="30"/>
        <v>2510.6692582987785</v>
      </c>
      <c r="N358" s="17">
        <v>12</v>
      </c>
      <c r="O358" s="17">
        <v>76.8</v>
      </c>
      <c r="P358" s="17">
        <v>88.6</v>
      </c>
      <c r="Q358" s="24">
        <v>2.514</v>
      </c>
      <c r="R358" s="44">
        <v>177.739</v>
      </c>
      <c r="S358" s="44">
        <f t="shared" si="28"/>
        <v>239.39216666666667</v>
      </c>
      <c r="T358" s="26">
        <v>15.141</v>
      </c>
      <c r="U358" s="23">
        <v>2510.6692582987785</v>
      </c>
    </row>
    <row r="359" spans="1:21" ht="12.75">
      <c r="A359" s="1">
        <v>36360</v>
      </c>
      <c r="B359" s="14">
        <v>200</v>
      </c>
      <c r="C359" s="2">
        <v>0.0689814836</v>
      </c>
      <c r="D359" s="15">
        <v>0.0689814836</v>
      </c>
      <c r="E359" s="3">
        <v>3498</v>
      </c>
      <c r="F359" s="16">
        <v>0</v>
      </c>
      <c r="G359" s="18">
        <v>794.8</v>
      </c>
      <c r="H359" s="19">
        <f t="shared" si="31"/>
        <v>750.8</v>
      </c>
      <c r="I359" s="17">
        <v>750.8</v>
      </c>
      <c r="J359" s="19">
        <f t="shared" si="32"/>
        <v>2489.3499127992113</v>
      </c>
      <c r="K359" s="19">
        <f t="shared" si="33"/>
        <v>2504.833752799211</v>
      </c>
      <c r="L359" s="19">
        <f t="shared" si="29"/>
        <v>2525.3505177992115</v>
      </c>
      <c r="M359" s="23">
        <f t="shared" si="30"/>
        <v>2515.0921352992113</v>
      </c>
      <c r="N359" s="17">
        <v>12</v>
      </c>
      <c r="O359" s="17">
        <v>76.4</v>
      </c>
      <c r="P359" s="17">
        <v>90.2</v>
      </c>
      <c r="Q359" s="24">
        <v>2.92</v>
      </c>
      <c r="R359" s="44">
        <v>262.293</v>
      </c>
      <c r="S359" s="44">
        <f aca="true" t="shared" si="34" ref="S359:S377">AVERAGE(R354:R359)</f>
        <v>246.93650000000002</v>
      </c>
      <c r="T359" s="26">
        <v>15.183</v>
      </c>
      <c r="U359" s="23">
        <v>2515.0921352992113</v>
      </c>
    </row>
    <row r="360" spans="1:21" ht="12.75">
      <c r="A360" s="1">
        <v>36360</v>
      </c>
      <c r="B360" s="14">
        <v>200</v>
      </c>
      <c r="C360" s="2">
        <v>0.0690972209</v>
      </c>
      <c r="D360" s="15">
        <v>0.0690972209</v>
      </c>
      <c r="E360" s="3">
        <v>3508</v>
      </c>
      <c r="F360" s="16">
        <v>0</v>
      </c>
      <c r="G360" s="18">
        <v>794.3</v>
      </c>
      <c r="H360" s="19">
        <f t="shared" si="31"/>
        <v>750.3</v>
      </c>
      <c r="I360" s="17">
        <v>750.3</v>
      </c>
      <c r="J360" s="19">
        <f t="shared" si="32"/>
        <v>2494.881823850509</v>
      </c>
      <c r="K360" s="19">
        <f t="shared" si="33"/>
        <v>2510.365663850509</v>
      </c>
      <c r="L360" s="19">
        <f t="shared" si="29"/>
        <v>2530.8824288505093</v>
      </c>
      <c r="M360" s="23">
        <f t="shared" si="30"/>
        <v>2520.624046350509</v>
      </c>
      <c r="N360" s="17">
        <v>11.9</v>
      </c>
      <c r="O360" s="17">
        <v>77.3</v>
      </c>
      <c r="P360" s="17">
        <v>86.6</v>
      </c>
      <c r="Q360" s="24">
        <v>2.553</v>
      </c>
      <c r="R360" s="44">
        <v>199.902</v>
      </c>
      <c r="S360" s="44">
        <f t="shared" si="34"/>
        <v>240.4901666666667</v>
      </c>
      <c r="T360" s="26">
        <v>15.149</v>
      </c>
      <c r="U360" s="23">
        <v>2520.624046350509</v>
      </c>
    </row>
    <row r="361" spans="1:21" ht="12.75">
      <c r="A361" s="1">
        <v>36360</v>
      </c>
      <c r="B361" s="14">
        <v>200</v>
      </c>
      <c r="C361" s="2">
        <v>0.0692129657</v>
      </c>
      <c r="D361" s="15">
        <v>0.0692129657</v>
      </c>
      <c r="E361" s="3">
        <v>3518</v>
      </c>
      <c r="F361" s="16">
        <v>0</v>
      </c>
      <c r="G361" s="18">
        <v>793.1</v>
      </c>
      <c r="H361" s="19">
        <f t="shared" si="31"/>
        <v>749.1</v>
      </c>
      <c r="I361" s="17">
        <v>749.1</v>
      </c>
      <c r="J361" s="19">
        <f t="shared" si="32"/>
        <v>2508.1734655390696</v>
      </c>
      <c r="K361" s="19">
        <f t="shared" si="33"/>
        <v>2523.6573055390695</v>
      </c>
      <c r="L361" s="19">
        <f t="shared" si="29"/>
        <v>2544.17407053907</v>
      </c>
      <c r="M361" s="23">
        <f t="shared" si="30"/>
        <v>2533.9156880390697</v>
      </c>
      <c r="N361" s="17">
        <v>11.8</v>
      </c>
      <c r="O361" s="17">
        <v>78.6</v>
      </c>
      <c r="P361" s="17">
        <v>87.1</v>
      </c>
      <c r="Q361" s="24">
        <v>2.624</v>
      </c>
      <c r="R361" s="44">
        <v>200.455</v>
      </c>
      <c r="S361" s="44">
        <f t="shared" si="34"/>
        <v>227.05283333333333</v>
      </c>
      <c r="T361" s="26">
        <v>15.096</v>
      </c>
      <c r="U361" s="23">
        <v>2533.9156880390697</v>
      </c>
    </row>
    <row r="362" spans="1:21" ht="12.75">
      <c r="A362" s="1">
        <v>36360</v>
      </c>
      <c r="B362" s="14">
        <v>200</v>
      </c>
      <c r="C362" s="2">
        <v>0.069328703</v>
      </c>
      <c r="D362" s="15">
        <v>0.069328703</v>
      </c>
      <c r="E362" s="3">
        <v>3528</v>
      </c>
      <c r="F362" s="16">
        <v>0</v>
      </c>
      <c r="G362" s="18">
        <v>792.3</v>
      </c>
      <c r="H362" s="19">
        <f t="shared" si="31"/>
        <v>748.3</v>
      </c>
      <c r="I362" s="17">
        <v>748.3</v>
      </c>
      <c r="J362" s="19">
        <f t="shared" si="32"/>
        <v>2517.0463942550577</v>
      </c>
      <c r="K362" s="19">
        <f t="shared" si="33"/>
        <v>2532.5302342550576</v>
      </c>
      <c r="L362" s="19">
        <f t="shared" si="29"/>
        <v>2553.046999255058</v>
      </c>
      <c r="M362" s="23">
        <f t="shared" si="30"/>
        <v>2542.788616755058</v>
      </c>
      <c r="N362" s="17">
        <v>11.7</v>
      </c>
      <c r="O362" s="17">
        <v>78.6</v>
      </c>
      <c r="P362" s="17">
        <v>86.8</v>
      </c>
      <c r="Q362" s="24">
        <v>2.67</v>
      </c>
      <c r="R362" s="44">
        <v>221.954</v>
      </c>
      <c r="S362" s="44">
        <f t="shared" si="34"/>
        <v>217.0973333333333</v>
      </c>
      <c r="T362" s="26">
        <v>15.156</v>
      </c>
      <c r="U362" s="23">
        <v>2542.788616755058</v>
      </c>
    </row>
    <row r="363" spans="1:21" ht="12.75">
      <c r="A363" s="1">
        <v>36360</v>
      </c>
      <c r="B363" s="14">
        <v>200</v>
      </c>
      <c r="C363" s="2">
        <v>0.0694444478</v>
      </c>
      <c r="D363" s="15">
        <v>0.0694444478</v>
      </c>
      <c r="E363" s="3">
        <v>3538</v>
      </c>
      <c r="F363" s="16">
        <v>0</v>
      </c>
      <c r="G363" s="18">
        <v>791.3</v>
      </c>
      <c r="H363" s="19">
        <f t="shared" si="31"/>
        <v>747.3</v>
      </c>
      <c r="I363" s="17">
        <v>747.3</v>
      </c>
      <c r="J363" s="19">
        <f t="shared" si="32"/>
        <v>2528.1509042971343</v>
      </c>
      <c r="K363" s="19">
        <f t="shared" si="33"/>
        <v>2543.634744297134</v>
      </c>
      <c r="L363" s="19">
        <f t="shared" si="29"/>
        <v>2564.1515092971345</v>
      </c>
      <c r="M363" s="23">
        <f t="shared" si="30"/>
        <v>2553.8931267971343</v>
      </c>
      <c r="N363" s="17">
        <v>11.7</v>
      </c>
      <c r="O363" s="17">
        <v>78.7</v>
      </c>
      <c r="P363" s="17">
        <v>88.8</v>
      </c>
      <c r="Q363" s="24">
        <v>2.689</v>
      </c>
      <c r="R363" s="44">
        <v>222.507</v>
      </c>
      <c r="S363" s="44">
        <f t="shared" si="34"/>
        <v>214.14166666666668</v>
      </c>
      <c r="T363" s="26">
        <v>15.162</v>
      </c>
      <c r="U363" s="23">
        <v>2553.8931267971343</v>
      </c>
    </row>
    <row r="364" spans="1:21" ht="12.75">
      <c r="A364" s="1">
        <v>36360</v>
      </c>
      <c r="B364" s="14">
        <v>200</v>
      </c>
      <c r="C364" s="2">
        <v>0.0695601851</v>
      </c>
      <c r="D364" s="15">
        <v>0.0695601851</v>
      </c>
      <c r="E364" s="3">
        <v>3548</v>
      </c>
      <c r="F364" s="16">
        <v>0</v>
      </c>
      <c r="G364" s="18">
        <v>790</v>
      </c>
      <c r="H364" s="19">
        <f t="shared" si="31"/>
        <v>746</v>
      </c>
      <c r="I364" s="17">
        <v>746</v>
      </c>
      <c r="J364" s="19">
        <f t="shared" si="32"/>
        <v>2542.6090031529434</v>
      </c>
      <c r="K364" s="19">
        <f t="shared" si="33"/>
        <v>2558.0928431529433</v>
      </c>
      <c r="L364" s="19">
        <f t="shared" si="29"/>
        <v>2578.6096081529436</v>
      </c>
      <c r="M364" s="23">
        <f t="shared" si="30"/>
        <v>2568.3512256529434</v>
      </c>
      <c r="N364" s="17">
        <v>11.6</v>
      </c>
      <c r="O364" s="17">
        <v>78.8</v>
      </c>
      <c r="P364" s="17">
        <v>86.4</v>
      </c>
      <c r="Q364" s="24">
        <v>2.92</v>
      </c>
      <c r="R364" s="44">
        <v>265.116</v>
      </c>
      <c r="S364" s="44">
        <f t="shared" si="34"/>
        <v>228.70450000000002</v>
      </c>
      <c r="T364" s="26">
        <v>15.186</v>
      </c>
      <c r="U364" s="23">
        <v>2568.3512256529434</v>
      </c>
    </row>
    <row r="365" spans="1:21" ht="12.75">
      <c r="A365" s="1">
        <v>36360</v>
      </c>
      <c r="B365" s="14">
        <v>200</v>
      </c>
      <c r="C365" s="2">
        <v>0.0696759224</v>
      </c>
      <c r="D365" s="15">
        <v>0.0696759224</v>
      </c>
      <c r="E365" s="3">
        <v>3558</v>
      </c>
      <c r="F365" s="16">
        <v>0</v>
      </c>
      <c r="G365" s="18">
        <v>788.6</v>
      </c>
      <c r="H365" s="19">
        <f t="shared" si="31"/>
        <v>744.6</v>
      </c>
      <c r="I365" s="17">
        <v>744.6</v>
      </c>
      <c r="J365" s="19">
        <f t="shared" si="32"/>
        <v>2558.2074673139823</v>
      </c>
      <c r="K365" s="19">
        <f t="shared" si="33"/>
        <v>2573.691307313982</v>
      </c>
      <c r="L365" s="19">
        <f t="shared" si="29"/>
        <v>2594.2080723139825</v>
      </c>
      <c r="M365" s="23">
        <f t="shared" si="30"/>
        <v>2583.9496898139823</v>
      </c>
      <c r="N365" s="17">
        <v>11.4</v>
      </c>
      <c r="O365" s="17">
        <v>79.7</v>
      </c>
      <c r="P365" s="17">
        <v>88.3</v>
      </c>
      <c r="Q365" s="24">
        <v>2.603</v>
      </c>
      <c r="R365" s="44">
        <v>202.67</v>
      </c>
      <c r="S365" s="44">
        <f t="shared" si="34"/>
        <v>218.76733333333334</v>
      </c>
      <c r="T365" s="26">
        <v>15.133</v>
      </c>
      <c r="U365" s="23">
        <v>2583.9496898139823</v>
      </c>
    </row>
    <row r="366" spans="1:21" ht="12.75">
      <c r="A366" s="1">
        <v>36360</v>
      </c>
      <c r="B366" s="14">
        <v>200</v>
      </c>
      <c r="C366" s="2">
        <v>0.0697916672</v>
      </c>
      <c r="D366" s="15">
        <v>0.0697916672</v>
      </c>
      <c r="E366" s="3">
        <v>3568</v>
      </c>
      <c r="F366" s="16">
        <v>0</v>
      </c>
      <c r="G366" s="18">
        <v>787.2</v>
      </c>
      <c r="H366" s="19">
        <f t="shared" si="31"/>
        <v>743.2</v>
      </c>
      <c r="I366" s="17">
        <v>743.2</v>
      </c>
      <c r="J366" s="19">
        <f t="shared" si="32"/>
        <v>2573.835287386708</v>
      </c>
      <c r="K366" s="19">
        <f t="shared" si="33"/>
        <v>2589.319127386708</v>
      </c>
      <c r="L366" s="19">
        <f t="shared" si="29"/>
        <v>2609.835892386708</v>
      </c>
      <c r="M366" s="23">
        <f t="shared" si="30"/>
        <v>2599.577509886708</v>
      </c>
      <c r="N366" s="17">
        <v>11.2</v>
      </c>
      <c r="O366" s="17">
        <v>82.3</v>
      </c>
      <c r="P366" s="17">
        <v>86.7</v>
      </c>
      <c r="Q366" s="24">
        <v>2.352</v>
      </c>
      <c r="R366" s="44">
        <v>161.168</v>
      </c>
      <c r="S366" s="44">
        <f t="shared" si="34"/>
        <v>212.31166666666664</v>
      </c>
      <c r="T366" s="26">
        <v>15.236</v>
      </c>
      <c r="U366" s="23">
        <v>2599.577509886708</v>
      </c>
    </row>
    <row r="367" spans="1:21" ht="12.75">
      <c r="A367" s="1">
        <v>36360</v>
      </c>
      <c r="B367" s="14">
        <v>200</v>
      </c>
      <c r="C367" s="2">
        <v>0.0699074045</v>
      </c>
      <c r="D367" s="15">
        <v>0.0699074045</v>
      </c>
      <c r="E367" s="3">
        <v>3578</v>
      </c>
      <c r="F367" s="16">
        <v>0</v>
      </c>
      <c r="G367" s="18">
        <v>785.5</v>
      </c>
      <c r="H367" s="19">
        <f t="shared" si="31"/>
        <v>741.5</v>
      </c>
      <c r="I367" s="17">
        <v>741.5</v>
      </c>
      <c r="J367" s="19">
        <f t="shared" si="32"/>
        <v>2592.8515512806425</v>
      </c>
      <c r="K367" s="19">
        <f t="shared" si="33"/>
        <v>2608.3353912806424</v>
      </c>
      <c r="L367" s="19">
        <f t="shared" si="29"/>
        <v>2628.8521562806427</v>
      </c>
      <c r="M367" s="23">
        <f t="shared" si="30"/>
        <v>2618.5937737806426</v>
      </c>
      <c r="N367" s="17">
        <v>11</v>
      </c>
      <c r="O367" s="17">
        <v>81.7</v>
      </c>
      <c r="P367" s="17">
        <v>88.9</v>
      </c>
      <c r="Q367" s="24">
        <v>2.701</v>
      </c>
      <c r="R367" s="44">
        <v>224.721</v>
      </c>
      <c r="S367" s="44">
        <f t="shared" si="34"/>
        <v>216.356</v>
      </c>
      <c r="T367" s="26">
        <v>15.184</v>
      </c>
      <c r="U367" s="23">
        <v>2618.5937737806426</v>
      </c>
    </row>
    <row r="368" spans="1:21" ht="12.75">
      <c r="A368" s="1">
        <v>36360</v>
      </c>
      <c r="B368" s="14">
        <v>200</v>
      </c>
      <c r="C368" s="2">
        <v>0.0700231493</v>
      </c>
      <c r="D368" s="15">
        <v>0.0700231493</v>
      </c>
      <c r="E368" s="3">
        <v>3588</v>
      </c>
      <c r="F368" s="16">
        <v>0</v>
      </c>
      <c r="G368" s="18">
        <v>784.5</v>
      </c>
      <c r="H368" s="19">
        <f t="shared" si="31"/>
        <v>740.5</v>
      </c>
      <c r="I368" s="17">
        <v>740.5</v>
      </c>
      <c r="J368" s="19">
        <f t="shared" si="32"/>
        <v>2604.057965089388</v>
      </c>
      <c r="K368" s="19">
        <f t="shared" si="33"/>
        <v>2619.5418050893877</v>
      </c>
      <c r="L368" s="19">
        <f t="shared" si="29"/>
        <v>2640.058570089388</v>
      </c>
      <c r="M368" s="23">
        <f t="shared" si="30"/>
        <v>2629.800187589388</v>
      </c>
      <c r="N368" s="17">
        <v>11</v>
      </c>
      <c r="O368" s="17">
        <v>79.7</v>
      </c>
      <c r="P368" s="17">
        <v>89.4</v>
      </c>
      <c r="Q368" s="24">
        <v>2.669</v>
      </c>
      <c r="R368" s="44">
        <v>225.33</v>
      </c>
      <c r="S368" s="44">
        <f t="shared" si="34"/>
        <v>216.91866666666667</v>
      </c>
      <c r="T368" s="26">
        <v>15.148</v>
      </c>
      <c r="U368" s="23">
        <v>2629.800187589388</v>
      </c>
    </row>
    <row r="369" spans="1:21" ht="12.75">
      <c r="A369" s="1">
        <v>36360</v>
      </c>
      <c r="B369" s="14">
        <v>200</v>
      </c>
      <c r="C369" s="2">
        <v>0.0701388866</v>
      </c>
      <c r="D369" s="15">
        <v>0.0701388866</v>
      </c>
      <c r="E369" s="3">
        <v>3598</v>
      </c>
      <c r="F369" s="16">
        <v>0</v>
      </c>
      <c r="G369" s="18">
        <v>782.9</v>
      </c>
      <c r="H369" s="19">
        <f t="shared" si="31"/>
        <v>738.9</v>
      </c>
      <c r="I369" s="17">
        <v>738.9</v>
      </c>
      <c r="J369" s="19">
        <f t="shared" si="32"/>
        <v>2622.0197433447242</v>
      </c>
      <c r="K369" s="19">
        <f t="shared" si="33"/>
        <v>2637.503583344724</v>
      </c>
      <c r="L369" s="19">
        <f t="shared" si="29"/>
        <v>2658.0203483447244</v>
      </c>
      <c r="M369" s="23">
        <f t="shared" si="30"/>
        <v>2647.7619658447243</v>
      </c>
      <c r="N369" s="17">
        <v>10.9</v>
      </c>
      <c r="O369" s="17">
        <v>78.6</v>
      </c>
      <c r="P369" s="17">
        <v>87.7</v>
      </c>
      <c r="Q369" s="24">
        <v>2.861</v>
      </c>
      <c r="R369" s="44">
        <v>267.884</v>
      </c>
      <c r="S369" s="44">
        <f t="shared" si="34"/>
        <v>224.48149999999998</v>
      </c>
      <c r="T369" s="26">
        <v>15.186</v>
      </c>
      <c r="U369" s="23">
        <v>2647.7619658447243</v>
      </c>
    </row>
    <row r="370" spans="1:21" ht="12.75">
      <c r="A370" s="1">
        <v>36360</v>
      </c>
      <c r="B370" s="14">
        <v>200</v>
      </c>
      <c r="C370" s="2">
        <v>0.0702546313</v>
      </c>
      <c r="D370" s="15">
        <v>0.0702546313</v>
      </c>
      <c r="E370" s="3">
        <v>3608</v>
      </c>
      <c r="F370" s="16">
        <v>0</v>
      </c>
      <c r="G370" s="18">
        <v>782.9</v>
      </c>
      <c r="H370" s="19">
        <f t="shared" si="31"/>
        <v>738.9</v>
      </c>
      <c r="I370" s="17">
        <v>738.9</v>
      </c>
      <c r="J370" s="19">
        <f t="shared" si="32"/>
        <v>2622.0197433447242</v>
      </c>
      <c r="K370" s="19">
        <f t="shared" si="33"/>
        <v>2637.503583344724</v>
      </c>
      <c r="L370" s="19">
        <f t="shared" si="29"/>
        <v>2658.0203483447244</v>
      </c>
      <c r="M370" s="23">
        <f t="shared" si="30"/>
        <v>2647.7619658447243</v>
      </c>
      <c r="N370" s="17">
        <v>10.9</v>
      </c>
      <c r="O370" s="17">
        <v>79.3</v>
      </c>
      <c r="P370" s="17">
        <v>86.4</v>
      </c>
      <c r="Q370" s="24">
        <v>2.709</v>
      </c>
      <c r="R370" s="44">
        <v>226.382</v>
      </c>
      <c r="S370" s="44">
        <f t="shared" si="34"/>
        <v>218.02583333333337</v>
      </c>
      <c r="T370" s="26">
        <v>15.164</v>
      </c>
      <c r="U370" s="23">
        <v>2647.7619658447243</v>
      </c>
    </row>
    <row r="371" spans="1:21" ht="12.75">
      <c r="A371" s="1">
        <v>36360</v>
      </c>
      <c r="B371" s="14">
        <v>200</v>
      </c>
      <c r="C371" s="2">
        <v>0.0703703687</v>
      </c>
      <c r="D371" s="15">
        <v>0.0703703687</v>
      </c>
      <c r="E371" s="3">
        <v>3618</v>
      </c>
      <c r="F371" s="16">
        <v>0</v>
      </c>
      <c r="G371" s="18">
        <v>782.5</v>
      </c>
      <c r="H371" s="19">
        <f t="shared" si="31"/>
        <v>738.5</v>
      </c>
      <c r="I371" s="17">
        <v>738.5</v>
      </c>
      <c r="J371" s="19">
        <f t="shared" si="32"/>
        <v>2626.516265112641</v>
      </c>
      <c r="K371" s="19">
        <f t="shared" si="33"/>
        <v>2642.000105112641</v>
      </c>
      <c r="L371" s="19">
        <f t="shared" si="29"/>
        <v>2662.5168701126413</v>
      </c>
      <c r="M371" s="23">
        <f t="shared" si="30"/>
        <v>2652.258487612641</v>
      </c>
      <c r="N371" s="17">
        <v>10.9</v>
      </c>
      <c r="O371" s="17">
        <v>80.1</v>
      </c>
      <c r="P371" s="17">
        <v>89.7</v>
      </c>
      <c r="Q371" s="24">
        <v>2.669</v>
      </c>
      <c r="R371" s="44">
        <v>226.936</v>
      </c>
      <c r="S371" s="44">
        <f t="shared" si="34"/>
        <v>222.07016666666667</v>
      </c>
      <c r="T371" s="26">
        <v>15.158</v>
      </c>
      <c r="U371" s="23">
        <v>2652.258487612641</v>
      </c>
    </row>
    <row r="372" spans="1:21" ht="12.75">
      <c r="A372" s="1">
        <v>36360</v>
      </c>
      <c r="B372" s="14">
        <v>200</v>
      </c>
      <c r="C372" s="2">
        <v>0.0704861134</v>
      </c>
      <c r="D372" s="15">
        <v>0.0704861134</v>
      </c>
      <c r="E372" s="3">
        <v>3628</v>
      </c>
      <c r="F372" s="16">
        <v>0</v>
      </c>
      <c r="G372" s="18">
        <v>781.6</v>
      </c>
      <c r="H372" s="19">
        <f t="shared" si="31"/>
        <v>737.6</v>
      </c>
      <c r="I372" s="17">
        <v>737.6</v>
      </c>
      <c r="J372" s="19">
        <f t="shared" si="32"/>
        <v>2636.642350284247</v>
      </c>
      <c r="K372" s="19">
        <f t="shared" si="33"/>
        <v>2652.126190284247</v>
      </c>
      <c r="L372" s="19">
        <f t="shared" si="29"/>
        <v>2672.6429552842474</v>
      </c>
      <c r="M372" s="23">
        <f t="shared" si="30"/>
        <v>2662.384572784247</v>
      </c>
      <c r="N372" s="17">
        <v>10.8</v>
      </c>
      <c r="O372" s="17">
        <v>80.6</v>
      </c>
      <c r="P372" s="17">
        <v>88.2</v>
      </c>
      <c r="Q372" s="24">
        <v>2.74</v>
      </c>
      <c r="R372" s="44">
        <v>227.545</v>
      </c>
      <c r="S372" s="44">
        <f t="shared" si="34"/>
        <v>233.133</v>
      </c>
      <c r="T372" s="26">
        <v>15.172</v>
      </c>
      <c r="U372" s="23">
        <v>2662.384572784247</v>
      </c>
    </row>
    <row r="373" spans="1:21" ht="12.75">
      <c r="A373" s="1">
        <v>36360</v>
      </c>
      <c r="B373" s="14">
        <v>200</v>
      </c>
      <c r="C373" s="2">
        <v>0.0706018507</v>
      </c>
      <c r="D373" s="15">
        <v>0.0706018507</v>
      </c>
      <c r="E373" s="3">
        <v>3638</v>
      </c>
      <c r="F373" s="16">
        <v>0</v>
      </c>
      <c r="G373" s="18">
        <v>780.8</v>
      </c>
      <c r="H373" s="19">
        <f t="shared" si="31"/>
        <v>736.8</v>
      </c>
      <c r="I373" s="17">
        <v>736.8</v>
      </c>
      <c r="J373" s="19">
        <f t="shared" si="32"/>
        <v>2645.6536928636474</v>
      </c>
      <c r="K373" s="19">
        <f t="shared" si="33"/>
        <v>2661.1375328636473</v>
      </c>
      <c r="L373" s="19">
        <f t="shared" si="29"/>
        <v>2681.6542978636476</v>
      </c>
      <c r="M373" s="23">
        <f t="shared" si="30"/>
        <v>2671.3959153636474</v>
      </c>
      <c r="N373" s="17">
        <v>10.7</v>
      </c>
      <c r="O373" s="17">
        <v>80.9</v>
      </c>
      <c r="P373" s="17">
        <v>90.2</v>
      </c>
      <c r="Q373" s="24">
        <v>2.564</v>
      </c>
      <c r="R373" s="44">
        <v>207.098</v>
      </c>
      <c r="S373" s="44">
        <f t="shared" si="34"/>
        <v>230.19583333333333</v>
      </c>
      <c r="T373" s="26">
        <v>15.161</v>
      </c>
      <c r="U373" s="23">
        <v>2671.3959153636474</v>
      </c>
    </row>
    <row r="374" spans="1:21" ht="12.75">
      <c r="A374" s="1">
        <v>36360</v>
      </c>
      <c r="B374" s="14">
        <v>200</v>
      </c>
      <c r="C374" s="2">
        <v>0.0707175955</v>
      </c>
      <c r="D374" s="15">
        <v>0.0707175955</v>
      </c>
      <c r="E374" s="3">
        <v>3648</v>
      </c>
      <c r="F374" s="16">
        <v>0</v>
      </c>
      <c r="G374" s="18">
        <v>779.5</v>
      </c>
      <c r="H374" s="19">
        <f t="shared" si="31"/>
        <v>735.5</v>
      </c>
      <c r="I374" s="17">
        <v>735.5</v>
      </c>
      <c r="J374" s="19">
        <f t="shared" si="32"/>
        <v>2660.3180134355966</v>
      </c>
      <c r="K374" s="19">
        <f t="shared" si="33"/>
        <v>2675.8018534355965</v>
      </c>
      <c r="L374" s="19">
        <f t="shared" si="29"/>
        <v>2696.318618435597</v>
      </c>
      <c r="M374" s="23">
        <f t="shared" si="30"/>
        <v>2686.0602359355967</v>
      </c>
      <c r="N374" s="17">
        <v>10.6</v>
      </c>
      <c r="O374" s="17">
        <v>80.5</v>
      </c>
      <c r="P374" s="17">
        <v>85.3</v>
      </c>
      <c r="Q374" s="24">
        <v>2.584</v>
      </c>
      <c r="R374" s="44">
        <v>207.596</v>
      </c>
      <c r="S374" s="44">
        <f t="shared" si="34"/>
        <v>227.24016666666668</v>
      </c>
      <c r="T374" s="26">
        <v>15.186</v>
      </c>
      <c r="U374" s="23">
        <v>2686.0602359355967</v>
      </c>
    </row>
    <row r="375" spans="1:21" ht="12.75">
      <c r="A375" s="1">
        <v>36360</v>
      </c>
      <c r="B375" s="14">
        <v>200</v>
      </c>
      <c r="C375" s="2">
        <v>0.0708333328</v>
      </c>
      <c r="D375" s="15">
        <v>0.0708333328</v>
      </c>
      <c r="E375" s="3">
        <v>3658</v>
      </c>
      <c r="F375" s="16">
        <v>0</v>
      </c>
      <c r="G375" s="18">
        <v>779.1</v>
      </c>
      <c r="H375" s="19">
        <f t="shared" si="31"/>
        <v>735.1</v>
      </c>
      <c r="I375" s="17">
        <v>735.1</v>
      </c>
      <c r="J375" s="19">
        <f t="shared" si="32"/>
        <v>2664.835326954859</v>
      </c>
      <c r="K375" s="19">
        <f t="shared" si="33"/>
        <v>2680.3191669548587</v>
      </c>
      <c r="L375" s="19">
        <f t="shared" si="29"/>
        <v>2700.835931954859</v>
      </c>
      <c r="M375" s="23">
        <f t="shared" si="30"/>
        <v>2690.577549454859</v>
      </c>
      <c r="N375" s="17">
        <v>10.5</v>
      </c>
      <c r="O375" s="17">
        <v>80.3</v>
      </c>
      <c r="P375" s="17">
        <v>87.2</v>
      </c>
      <c r="Q375" s="24">
        <v>2.68</v>
      </c>
      <c r="S375" s="44">
        <f t="shared" si="34"/>
        <v>219.1114</v>
      </c>
      <c r="T375" s="26">
        <v>0.067</v>
      </c>
      <c r="U375" s="23">
        <v>2690.577549454859</v>
      </c>
    </row>
    <row r="376" spans="1:21" ht="12.75">
      <c r="A376" s="1">
        <v>36360</v>
      </c>
      <c r="B376" s="14">
        <v>200</v>
      </c>
      <c r="C376" s="2">
        <v>0.0709490776</v>
      </c>
      <c r="D376" s="15">
        <v>0.0709490776</v>
      </c>
      <c r="E376" s="3">
        <v>3668</v>
      </c>
      <c r="F376" s="16">
        <v>0</v>
      </c>
      <c r="G376" s="18">
        <v>778.3</v>
      </c>
      <c r="H376" s="19">
        <f t="shared" si="31"/>
        <v>734.3</v>
      </c>
      <c r="I376" s="17">
        <v>734.3</v>
      </c>
      <c r="J376" s="19">
        <f t="shared" si="32"/>
        <v>2673.877332881057</v>
      </c>
      <c r="K376" s="19">
        <f t="shared" si="33"/>
        <v>2689.361172881057</v>
      </c>
      <c r="L376" s="19">
        <f t="shared" si="29"/>
        <v>2709.8779378810573</v>
      </c>
      <c r="M376" s="23">
        <f t="shared" si="30"/>
        <v>2699.619555381057</v>
      </c>
      <c r="N376" s="17">
        <v>10.5</v>
      </c>
      <c r="O376" s="17">
        <v>80.9</v>
      </c>
      <c r="P376" s="17">
        <v>86.9</v>
      </c>
      <c r="Q376" s="24">
        <v>2.279</v>
      </c>
      <c r="S376" s="44">
        <f t="shared" si="34"/>
        <v>217.29375</v>
      </c>
      <c r="T376" s="26">
        <v>0.074</v>
      </c>
      <c r="U376" s="23">
        <v>2699.619555381057</v>
      </c>
    </row>
    <row r="377" spans="1:21" ht="12.75">
      <c r="A377" s="1">
        <v>36360</v>
      </c>
      <c r="B377" s="14">
        <v>200</v>
      </c>
      <c r="C377" s="2">
        <v>0.0710648149</v>
      </c>
      <c r="D377" s="15">
        <v>0.0710648149</v>
      </c>
      <c r="E377" s="3">
        <v>3678</v>
      </c>
      <c r="F377" s="16">
        <v>0</v>
      </c>
      <c r="G377" s="18">
        <v>778.2</v>
      </c>
      <c r="H377" s="19">
        <f t="shared" si="31"/>
        <v>734.2</v>
      </c>
      <c r="I377" s="17">
        <v>734.2</v>
      </c>
      <c r="J377" s="19">
        <f t="shared" si="32"/>
        <v>2675.0082762089196</v>
      </c>
      <c r="K377" s="19">
        <f t="shared" si="33"/>
        <v>2690.4921162089195</v>
      </c>
      <c r="L377" s="19">
        <f t="shared" si="29"/>
        <v>2711.00888120892</v>
      </c>
      <c r="M377" s="23">
        <f t="shared" si="30"/>
        <v>2700.7504987089196</v>
      </c>
      <c r="N377" s="17">
        <v>10.4</v>
      </c>
      <c r="O377" s="17">
        <v>80.2</v>
      </c>
      <c r="P377" s="17">
        <v>88.8</v>
      </c>
      <c r="Q377" s="24">
        <v>1.901</v>
      </c>
      <c r="S377" s="44">
        <f t="shared" si="34"/>
        <v>214.07966666666667</v>
      </c>
      <c r="T377" s="26">
        <v>0.043</v>
      </c>
      <c r="U377" s="23">
        <v>2700.7504987089196</v>
      </c>
    </row>
    <row r="378" spans="1:21" ht="12.75">
      <c r="A378" s="1">
        <v>36360</v>
      </c>
      <c r="B378" s="14">
        <v>200</v>
      </c>
      <c r="C378" s="2">
        <v>0.0711805522</v>
      </c>
      <c r="D378" s="15">
        <v>0.0711805522</v>
      </c>
      <c r="E378" s="3">
        <v>3688</v>
      </c>
      <c r="F378" s="16">
        <v>0</v>
      </c>
      <c r="G378" s="18">
        <v>778.9</v>
      </c>
      <c r="H378" s="19">
        <f t="shared" si="31"/>
        <v>734.9</v>
      </c>
      <c r="I378" s="17">
        <v>734.9</v>
      </c>
      <c r="J378" s="19">
        <f t="shared" si="32"/>
        <v>2667.0949055734272</v>
      </c>
      <c r="K378" s="19">
        <f t="shared" si="33"/>
        <v>2682.578745573427</v>
      </c>
      <c r="L378" s="19">
        <f t="shared" si="29"/>
        <v>2703.0955105734274</v>
      </c>
      <c r="M378" s="23">
        <f t="shared" si="30"/>
        <v>2692.8371280734273</v>
      </c>
      <c r="N378" s="17">
        <v>10.6</v>
      </c>
      <c r="O378" s="17">
        <v>78.9</v>
      </c>
      <c r="P378" s="17">
        <v>84.9</v>
      </c>
      <c r="Q378" s="24">
        <v>1.997</v>
      </c>
      <c r="T378" s="26">
        <v>0.031</v>
      </c>
      <c r="U378" s="23">
        <v>2692.8371280734273</v>
      </c>
    </row>
    <row r="379" spans="1:21" ht="12.75">
      <c r="A379" s="1">
        <v>36360</v>
      </c>
      <c r="B379" s="14">
        <v>200</v>
      </c>
      <c r="C379" s="2">
        <v>0.071296297</v>
      </c>
      <c r="D379" s="15">
        <v>0.071296297</v>
      </c>
      <c r="E379" s="3">
        <v>3698</v>
      </c>
      <c r="F379" s="16">
        <v>0</v>
      </c>
      <c r="G379" s="18">
        <v>779.5</v>
      </c>
      <c r="H379" s="19">
        <f t="shared" si="31"/>
        <v>735.5</v>
      </c>
      <c r="I379" s="17">
        <v>735.5</v>
      </c>
      <c r="J379" s="19">
        <f t="shared" si="32"/>
        <v>2660.3180134355966</v>
      </c>
      <c r="K379" s="19">
        <f t="shared" si="33"/>
        <v>2675.8018534355965</v>
      </c>
      <c r="L379" s="19">
        <f t="shared" si="29"/>
        <v>2696.318618435597</v>
      </c>
      <c r="M379" s="23">
        <f t="shared" si="30"/>
        <v>2686.0602359355967</v>
      </c>
      <c r="N379" s="17">
        <v>10.7</v>
      </c>
      <c r="O379" s="17">
        <v>76.3</v>
      </c>
      <c r="P379" s="17">
        <v>86.1</v>
      </c>
      <c r="Q379" s="24">
        <v>1.586</v>
      </c>
      <c r="T379" s="26">
        <v>0.031</v>
      </c>
      <c r="U379" s="23">
        <v>2686.0602359355967</v>
      </c>
    </row>
    <row r="380" spans="1:21" ht="12.75">
      <c r="A380" s="1">
        <v>36360</v>
      </c>
      <c r="B380" s="14">
        <v>200</v>
      </c>
      <c r="C380" s="2">
        <v>0.0714120343</v>
      </c>
      <c r="D380" s="15">
        <v>0.0714120343</v>
      </c>
      <c r="E380" s="3">
        <v>3708</v>
      </c>
      <c r="F380" s="16">
        <v>0</v>
      </c>
      <c r="G380" s="18">
        <v>780.8</v>
      </c>
      <c r="H380" s="19">
        <f t="shared" si="31"/>
        <v>736.8</v>
      </c>
      <c r="I380" s="17">
        <v>736.8</v>
      </c>
      <c r="J380" s="19">
        <f t="shared" si="32"/>
        <v>2645.6536928636474</v>
      </c>
      <c r="K380" s="19">
        <f t="shared" si="33"/>
        <v>2661.1375328636473</v>
      </c>
      <c r="L380" s="19">
        <f t="shared" si="29"/>
        <v>2681.6542978636476</v>
      </c>
      <c r="M380" s="23">
        <f t="shared" si="30"/>
        <v>2671.3959153636474</v>
      </c>
      <c r="N380" s="17">
        <v>10.9</v>
      </c>
      <c r="O380" s="17">
        <v>79.5</v>
      </c>
      <c r="P380" s="17">
        <v>84.8</v>
      </c>
      <c r="Q380" s="24">
        <v>1.721</v>
      </c>
      <c r="T380" s="26">
        <v>0.029</v>
      </c>
      <c r="U380" s="23">
        <v>2671.3959153636474</v>
      </c>
    </row>
    <row r="381" spans="1:21" ht="12.75">
      <c r="A381" s="1">
        <v>36360</v>
      </c>
      <c r="B381" s="14">
        <v>200</v>
      </c>
      <c r="C381" s="2">
        <v>0.0715277791</v>
      </c>
      <c r="D381" s="15">
        <v>0.0715277791</v>
      </c>
      <c r="E381" s="3">
        <v>3718</v>
      </c>
      <c r="F381" s="16">
        <v>0</v>
      </c>
      <c r="G381" s="18">
        <v>781.4</v>
      </c>
      <c r="H381" s="19">
        <f t="shared" si="31"/>
        <v>737.4</v>
      </c>
      <c r="I381" s="17">
        <v>737.4</v>
      </c>
      <c r="J381" s="19">
        <f t="shared" si="32"/>
        <v>2638.8942693141844</v>
      </c>
      <c r="K381" s="19">
        <f t="shared" si="33"/>
        <v>2654.3781093141843</v>
      </c>
      <c r="L381" s="19">
        <f t="shared" si="29"/>
        <v>2674.8948743141846</v>
      </c>
      <c r="M381" s="23">
        <f t="shared" si="30"/>
        <v>2664.6364918141844</v>
      </c>
      <c r="N381" s="17">
        <v>11</v>
      </c>
      <c r="O381" s="17">
        <v>79.7</v>
      </c>
      <c r="P381" s="17">
        <v>87.2</v>
      </c>
      <c r="Q381" s="24">
        <v>1.561</v>
      </c>
      <c r="T381" s="26">
        <v>0.028</v>
      </c>
      <c r="U381" s="23">
        <v>2664.6364918141844</v>
      </c>
    </row>
    <row r="382" spans="1:21" ht="12.75">
      <c r="A382" s="1">
        <v>36360</v>
      </c>
      <c r="B382" s="14">
        <v>200</v>
      </c>
      <c r="C382" s="2">
        <v>0.0716435164</v>
      </c>
      <c r="D382" s="15">
        <v>0.0716435164</v>
      </c>
      <c r="E382" s="3">
        <v>3728</v>
      </c>
      <c r="F382" s="16">
        <v>0</v>
      </c>
      <c r="G382" s="18">
        <v>780.5</v>
      </c>
      <c r="H382" s="19">
        <f t="shared" si="31"/>
        <v>736.5</v>
      </c>
      <c r="I382" s="17">
        <v>736.5</v>
      </c>
      <c r="J382" s="19">
        <f t="shared" si="32"/>
        <v>2649.035469074914</v>
      </c>
      <c r="K382" s="19">
        <f t="shared" si="33"/>
        <v>2664.519309074914</v>
      </c>
      <c r="L382" s="19">
        <f t="shared" si="29"/>
        <v>2685.0360740749143</v>
      </c>
      <c r="M382" s="23">
        <f t="shared" si="30"/>
        <v>2674.777691574914</v>
      </c>
      <c r="N382" s="17">
        <v>10.9</v>
      </c>
      <c r="O382" s="17">
        <v>80.3</v>
      </c>
      <c r="P382" s="17">
        <v>84.8</v>
      </c>
      <c r="Q382" s="24">
        <v>1.521</v>
      </c>
      <c r="T382" s="26">
        <v>0.026</v>
      </c>
      <c r="U382" s="23">
        <v>2674.777691574914</v>
      </c>
    </row>
    <row r="383" spans="1:21" ht="12.75">
      <c r="A383" s="1">
        <v>36360</v>
      </c>
      <c r="B383" s="14">
        <v>200</v>
      </c>
      <c r="C383" s="2">
        <v>0.0717592612</v>
      </c>
      <c r="D383" s="15">
        <v>0.0717592612</v>
      </c>
      <c r="E383" s="3">
        <v>3738</v>
      </c>
      <c r="F383" s="16">
        <v>0</v>
      </c>
      <c r="G383" s="18">
        <v>780.7</v>
      </c>
      <c r="H383" s="19">
        <f t="shared" si="31"/>
        <v>736.7</v>
      </c>
      <c r="I383" s="17">
        <v>736.7</v>
      </c>
      <c r="J383" s="19">
        <f t="shared" si="32"/>
        <v>2646.7807985826485</v>
      </c>
      <c r="K383" s="19">
        <f t="shared" si="33"/>
        <v>2662.2646385826483</v>
      </c>
      <c r="L383" s="19">
        <f t="shared" si="29"/>
        <v>2682.7814035826486</v>
      </c>
      <c r="M383" s="23">
        <f t="shared" si="30"/>
        <v>2672.5230210826485</v>
      </c>
      <c r="N383" s="17">
        <v>10.8</v>
      </c>
      <c r="O383" s="17">
        <v>80.6</v>
      </c>
      <c r="P383" s="17">
        <v>88.3</v>
      </c>
      <c r="Q383" s="24">
        <v>1.411</v>
      </c>
      <c r="T383" s="26">
        <v>0.029</v>
      </c>
      <c r="U383" s="23">
        <v>2672.5230210826485</v>
      </c>
    </row>
    <row r="384" spans="1:21" ht="12.75">
      <c r="A384" s="1">
        <v>36360</v>
      </c>
      <c r="B384" s="14">
        <v>200</v>
      </c>
      <c r="C384" s="2">
        <v>0.0718749985</v>
      </c>
      <c r="D384" s="15">
        <v>0.0718749985</v>
      </c>
      <c r="E384" s="3">
        <v>3748</v>
      </c>
      <c r="F384" s="16">
        <v>0</v>
      </c>
      <c r="G384" s="18">
        <v>781.6</v>
      </c>
      <c r="H384" s="19">
        <f t="shared" si="31"/>
        <v>737.6</v>
      </c>
      <c r="I384" s="17">
        <v>737.6</v>
      </c>
      <c r="J384" s="19">
        <f t="shared" si="32"/>
        <v>2636.642350284247</v>
      </c>
      <c r="K384" s="19">
        <f t="shared" si="33"/>
        <v>2652.126190284247</v>
      </c>
      <c r="L384" s="19">
        <f t="shared" si="29"/>
        <v>2672.6429552842474</v>
      </c>
      <c r="M384" s="23">
        <f t="shared" si="30"/>
        <v>2662.384572784247</v>
      </c>
      <c r="N384" s="17">
        <v>10.9</v>
      </c>
      <c r="O384" s="17">
        <v>82.1</v>
      </c>
      <c r="P384" s="17">
        <v>87.9</v>
      </c>
      <c r="Q384" s="24">
        <v>1.831</v>
      </c>
      <c r="T384" s="26">
        <v>0.029</v>
      </c>
      <c r="U384" s="23">
        <v>2662.384572784247</v>
      </c>
    </row>
    <row r="385" spans="1:21" ht="12.75">
      <c r="A385" s="1">
        <v>36360</v>
      </c>
      <c r="B385" s="14">
        <v>200</v>
      </c>
      <c r="C385" s="2">
        <v>0.0719907433</v>
      </c>
      <c r="D385" s="15">
        <v>0.0719907433</v>
      </c>
      <c r="E385" s="3">
        <v>3758</v>
      </c>
      <c r="F385" s="16">
        <v>0</v>
      </c>
      <c r="G385" s="18">
        <v>781.4</v>
      </c>
      <c r="H385" s="19">
        <f t="shared" si="31"/>
        <v>737.4</v>
      </c>
      <c r="I385" s="17">
        <v>737.4</v>
      </c>
      <c r="J385" s="19">
        <f t="shared" si="32"/>
        <v>2638.8942693141844</v>
      </c>
      <c r="K385" s="19">
        <f t="shared" si="33"/>
        <v>2654.3781093141843</v>
      </c>
      <c r="L385" s="19">
        <f t="shared" si="29"/>
        <v>2674.8948743141846</v>
      </c>
      <c r="M385" s="23">
        <f t="shared" si="30"/>
        <v>2664.6364918141844</v>
      </c>
      <c r="N385" s="17">
        <v>10.9</v>
      </c>
      <c r="O385" s="17">
        <v>81.9</v>
      </c>
      <c r="P385" s="17">
        <v>88.7</v>
      </c>
      <c r="Q385" s="24">
        <v>1.602</v>
      </c>
      <c r="T385" s="26">
        <v>0.027</v>
      </c>
      <c r="U385" s="23">
        <v>2664.6364918141844</v>
      </c>
    </row>
    <row r="386" spans="1:21" ht="12.75">
      <c r="A386" s="1">
        <v>36360</v>
      </c>
      <c r="B386" s="14">
        <v>200</v>
      </c>
      <c r="C386" s="2">
        <v>0.0721064806</v>
      </c>
      <c r="D386" s="15">
        <v>0.0721064806</v>
      </c>
      <c r="E386" s="3">
        <v>3768</v>
      </c>
      <c r="F386" s="16">
        <v>0</v>
      </c>
      <c r="G386" s="18">
        <v>781.1</v>
      </c>
      <c r="H386" s="19">
        <f t="shared" si="31"/>
        <v>737.1</v>
      </c>
      <c r="I386" s="17">
        <v>737.1</v>
      </c>
      <c r="J386" s="19">
        <f t="shared" si="32"/>
        <v>2642.2732933168613</v>
      </c>
      <c r="K386" s="19">
        <f t="shared" si="33"/>
        <v>2657.757133316861</v>
      </c>
      <c r="L386" s="19">
        <f t="shared" si="29"/>
        <v>2678.2738983168615</v>
      </c>
      <c r="M386" s="23">
        <f t="shared" si="30"/>
        <v>2668.0155158168614</v>
      </c>
      <c r="N386" s="17">
        <v>11</v>
      </c>
      <c r="O386" s="17">
        <v>79.6</v>
      </c>
      <c r="P386" s="17">
        <v>86.7</v>
      </c>
      <c r="Q386" s="24">
        <v>1.731</v>
      </c>
      <c r="T386" s="26">
        <v>0.027</v>
      </c>
      <c r="U386" s="23">
        <v>2668.0155158168614</v>
      </c>
    </row>
    <row r="387" spans="1:21" ht="12.75">
      <c r="A387" s="1">
        <v>36360</v>
      </c>
      <c r="B387" s="14">
        <v>200</v>
      </c>
      <c r="C387" s="2">
        <v>0.0722222254</v>
      </c>
      <c r="D387" s="15">
        <v>0.0722222254</v>
      </c>
      <c r="E387" s="3">
        <v>3778</v>
      </c>
      <c r="F387" s="16">
        <v>0</v>
      </c>
      <c r="G387" s="18">
        <v>782.2</v>
      </c>
      <c r="H387" s="19">
        <f t="shared" si="31"/>
        <v>738.2</v>
      </c>
      <c r="I387" s="17">
        <v>738.2</v>
      </c>
      <c r="J387" s="19">
        <f t="shared" si="32"/>
        <v>2629.890255016985</v>
      </c>
      <c r="K387" s="19">
        <f t="shared" si="33"/>
        <v>2645.374095016985</v>
      </c>
      <c r="L387" s="19">
        <f t="shared" si="29"/>
        <v>2665.8908600169852</v>
      </c>
      <c r="M387" s="23">
        <f t="shared" si="30"/>
        <v>2655.632477516985</v>
      </c>
      <c r="N387" s="17">
        <v>11.1</v>
      </c>
      <c r="O387" s="17">
        <v>78.7</v>
      </c>
      <c r="P387" s="17">
        <v>88.7</v>
      </c>
      <c r="Q387" s="24">
        <v>2.146</v>
      </c>
      <c r="T387" s="26">
        <v>0.027</v>
      </c>
      <c r="U387" s="23">
        <v>2655.632477516985</v>
      </c>
    </row>
    <row r="388" spans="1:21" ht="12.75">
      <c r="A388" s="1">
        <v>36360</v>
      </c>
      <c r="B388" s="14">
        <v>200</v>
      </c>
      <c r="C388" s="2">
        <v>0.0723379627</v>
      </c>
      <c r="D388" s="15">
        <v>0.0723379627</v>
      </c>
      <c r="E388" s="3">
        <v>3788</v>
      </c>
      <c r="F388" s="16">
        <v>0</v>
      </c>
      <c r="G388" s="18">
        <v>781.6</v>
      </c>
      <c r="H388" s="19">
        <f t="shared" si="31"/>
        <v>737.6</v>
      </c>
      <c r="I388" s="17">
        <v>737.6</v>
      </c>
      <c r="J388" s="19">
        <f t="shared" si="32"/>
        <v>2636.642350284247</v>
      </c>
      <c r="K388" s="19">
        <f t="shared" si="33"/>
        <v>2652.126190284247</v>
      </c>
      <c r="L388" s="19">
        <f t="shared" si="29"/>
        <v>2672.6429552842474</v>
      </c>
      <c r="M388" s="23">
        <f t="shared" si="30"/>
        <v>2662.384572784247</v>
      </c>
      <c r="N388" s="17">
        <v>11.1</v>
      </c>
      <c r="O388" s="17">
        <v>79.2</v>
      </c>
      <c r="P388" s="17">
        <v>87.2</v>
      </c>
      <c r="Q388" s="24">
        <v>1.401</v>
      </c>
      <c r="T388" s="26">
        <v>0.026</v>
      </c>
      <c r="U388" s="23">
        <v>2662.384572784247</v>
      </c>
    </row>
    <row r="389" spans="1:21" ht="12.75">
      <c r="A389" s="1">
        <v>36360</v>
      </c>
      <c r="B389" s="14">
        <v>200</v>
      </c>
      <c r="C389" s="2">
        <v>0.0724537</v>
      </c>
      <c r="D389" s="15">
        <v>0.0724537</v>
      </c>
      <c r="E389" s="3">
        <v>3798</v>
      </c>
      <c r="F389" s="16">
        <v>0</v>
      </c>
      <c r="G389" s="18">
        <v>781.4</v>
      </c>
      <c r="H389" s="19">
        <f t="shared" si="31"/>
        <v>737.4</v>
      </c>
      <c r="I389" s="17">
        <v>737.4</v>
      </c>
      <c r="J389" s="19">
        <f t="shared" si="32"/>
        <v>2638.8942693141844</v>
      </c>
      <c r="K389" s="19">
        <f t="shared" si="33"/>
        <v>2654.3781093141843</v>
      </c>
      <c r="L389" s="19">
        <f t="shared" si="29"/>
        <v>2674.8948743141846</v>
      </c>
      <c r="M389" s="23">
        <f t="shared" si="30"/>
        <v>2664.6364918141844</v>
      </c>
      <c r="N389" s="17">
        <v>10.9</v>
      </c>
      <c r="O389" s="17">
        <v>80.4</v>
      </c>
      <c r="P389" s="17">
        <v>89.8</v>
      </c>
      <c r="Q389" s="24">
        <v>1.523</v>
      </c>
      <c r="T389" s="26">
        <v>0.027</v>
      </c>
      <c r="U389" s="23">
        <v>2664.6364918141844</v>
      </c>
    </row>
    <row r="390" spans="1:21" ht="12.75">
      <c r="A390" s="1">
        <v>36360</v>
      </c>
      <c r="B390" s="14">
        <v>200</v>
      </c>
      <c r="C390" s="2">
        <v>0.0725694448</v>
      </c>
      <c r="D390" s="15">
        <v>0.0725694448</v>
      </c>
      <c r="E390" s="3">
        <v>3808</v>
      </c>
      <c r="F390" s="16">
        <v>0</v>
      </c>
      <c r="G390" s="18">
        <v>782.4</v>
      </c>
      <c r="H390" s="19">
        <f t="shared" si="31"/>
        <v>738.4</v>
      </c>
      <c r="I390" s="17">
        <v>738.4</v>
      </c>
      <c r="J390" s="19">
        <f t="shared" si="32"/>
        <v>2627.640776099803</v>
      </c>
      <c r="K390" s="19">
        <f t="shared" si="33"/>
        <v>2643.124616099803</v>
      </c>
      <c r="L390" s="19">
        <f t="shared" si="29"/>
        <v>2663.6413810998033</v>
      </c>
      <c r="M390" s="23">
        <f t="shared" si="30"/>
        <v>2653.382998599803</v>
      </c>
      <c r="N390" s="17">
        <v>11</v>
      </c>
      <c r="O390" s="17">
        <v>81.9</v>
      </c>
      <c r="P390" s="17">
        <v>89.4</v>
      </c>
      <c r="Q390" s="24">
        <v>1.362</v>
      </c>
      <c r="T390" s="26">
        <v>0.026</v>
      </c>
      <c r="U390" s="23">
        <v>2653.382998599803</v>
      </c>
    </row>
    <row r="391" spans="1:21" ht="12.75">
      <c r="A391" s="1">
        <v>36360</v>
      </c>
      <c r="B391" s="14">
        <v>200</v>
      </c>
      <c r="C391" s="2">
        <v>0.0726851821</v>
      </c>
      <c r="D391" s="15">
        <v>0.0726851821</v>
      </c>
      <c r="E391" s="3">
        <v>3818</v>
      </c>
      <c r="F391" s="16">
        <v>0</v>
      </c>
      <c r="G391" s="18">
        <v>781.8</v>
      </c>
      <c r="H391" s="19">
        <f t="shared" si="31"/>
        <v>737.8</v>
      </c>
      <c r="I391" s="17">
        <v>737.8</v>
      </c>
      <c r="J391" s="19">
        <f t="shared" si="32"/>
        <v>2634.3910417786606</v>
      </c>
      <c r="K391" s="19">
        <f t="shared" si="33"/>
        <v>2649.8748817786604</v>
      </c>
      <c r="L391" s="19">
        <f t="shared" si="29"/>
        <v>2670.3916467786607</v>
      </c>
      <c r="M391" s="23">
        <f t="shared" si="30"/>
        <v>2660.1332642786606</v>
      </c>
      <c r="N391" s="17">
        <v>11</v>
      </c>
      <c r="O391" s="17">
        <v>80.2</v>
      </c>
      <c r="P391" s="17">
        <v>89.9</v>
      </c>
      <c r="Q391" s="24">
        <v>1.682</v>
      </c>
      <c r="T391" s="26">
        <v>0.027</v>
      </c>
      <c r="U391" s="23">
        <v>2660.1332642786606</v>
      </c>
    </row>
    <row r="392" spans="1:21" ht="12.75">
      <c r="A392" s="1">
        <v>36360</v>
      </c>
      <c r="B392" s="14">
        <v>200</v>
      </c>
      <c r="C392" s="2">
        <v>0.0728009269</v>
      </c>
      <c r="D392" s="15">
        <v>0.0728009269</v>
      </c>
      <c r="E392" s="3">
        <v>3828</v>
      </c>
      <c r="F392" s="16">
        <v>0</v>
      </c>
      <c r="G392" s="18">
        <v>780.4</v>
      </c>
      <c r="H392" s="19">
        <f t="shared" si="31"/>
        <v>736.4</v>
      </c>
      <c r="I392" s="17">
        <v>736.4</v>
      </c>
      <c r="J392" s="19">
        <f t="shared" si="32"/>
        <v>2650.1630339312887</v>
      </c>
      <c r="K392" s="19">
        <f t="shared" si="33"/>
        <v>2665.6468739312886</v>
      </c>
      <c r="L392" s="19">
        <f t="shared" si="29"/>
        <v>2686.163638931289</v>
      </c>
      <c r="M392" s="23">
        <f t="shared" si="30"/>
        <v>2675.9052564312888</v>
      </c>
      <c r="N392" s="17">
        <v>10.7</v>
      </c>
      <c r="O392" s="17">
        <v>81.8</v>
      </c>
      <c r="P392" s="17">
        <v>85.4</v>
      </c>
      <c r="Q392" s="24">
        <v>1.316</v>
      </c>
      <c r="T392" s="26">
        <v>0.026</v>
      </c>
      <c r="U392" s="23">
        <v>2675.9052564312888</v>
      </c>
    </row>
    <row r="393" spans="1:21" ht="12.75">
      <c r="A393" s="1">
        <v>36360</v>
      </c>
      <c r="B393" s="14">
        <v>200</v>
      </c>
      <c r="C393" s="2">
        <v>0.0729166642</v>
      </c>
      <c r="D393" s="15">
        <v>0.0729166642</v>
      </c>
      <c r="E393" s="3">
        <v>3838</v>
      </c>
      <c r="F393" s="16">
        <v>0</v>
      </c>
      <c r="G393" s="18">
        <v>780.4</v>
      </c>
      <c r="H393" s="19">
        <f t="shared" si="31"/>
        <v>736.4</v>
      </c>
      <c r="I393" s="17">
        <v>736.4</v>
      </c>
      <c r="J393" s="19">
        <f t="shared" si="32"/>
        <v>2650.1630339312887</v>
      </c>
      <c r="K393" s="19">
        <f t="shared" si="33"/>
        <v>2665.6468739312886</v>
      </c>
      <c r="L393" s="19">
        <f aca="true" t="shared" si="35" ref="L393:L456">(J393+36.000605)</f>
        <v>2686.163638931289</v>
      </c>
      <c r="M393" s="23">
        <f aca="true" t="shared" si="36" ref="M393:M456">AVERAGE(K393:L393)</f>
        <v>2675.9052564312888</v>
      </c>
      <c r="N393" s="17">
        <v>10.6</v>
      </c>
      <c r="O393" s="17">
        <v>84.2</v>
      </c>
      <c r="P393" s="17">
        <v>89.6</v>
      </c>
      <c r="Q393" s="24">
        <v>1.602</v>
      </c>
      <c r="T393" s="26">
        <v>0.027</v>
      </c>
      <c r="U393" s="23">
        <v>2675.9052564312888</v>
      </c>
    </row>
    <row r="394" spans="1:21" ht="12.75">
      <c r="A394" s="1">
        <v>36360</v>
      </c>
      <c r="B394" s="14">
        <v>200</v>
      </c>
      <c r="C394" s="2">
        <v>0.073032409</v>
      </c>
      <c r="D394" s="15">
        <v>0.073032409</v>
      </c>
      <c r="E394" s="3">
        <v>3848</v>
      </c>
      <c r="F394" s="16">
        <v>0</v>
      </c>
      <c r="G394" s="18">
        <v>780.2</v>
      </c>
      <c r="H394" s="19">
        <f aca="true" t="shared" si="37" ref="H394:H457">(G394-44)</f>
        <v>736.2</v>
      </c>
      <c r="I394" s="17">
        <v>736.2</v>
      </c>
      <c r="J394" s="19">
        <f aca="true" t="shared" si="38" ref="J394:J457">(8303.951372*LN(1013.25/H394))</f>
        <v>2652.418623072414</v>
      </c>
      <c r="K394" s="19">
        <f aca="true" t="shared" si="39" ref="K394:K457">(15.48384+J394)</f>
        <v>2667.902463072414</v>
      </c>
      <c r="L394" s="19">
        <f t="shared" si="35"/>
        <v>2688.419228072414</v>
      </c>
      <c r="M394" s="23">
        <f t="shared" si="36"/>
        <v>2678.160845572414</v>
      </c>
      <c r="N394" s="17">
        <v>10.5</v>
      </c>
      <c r="O394" s="17">
        <v>86.3</v>
      </c>
      <c r="P394" s="17">
        <v>89.4</v>
      </c>
      <c r="Q394" s="24">
        <v>1.402</v>
      </c>
      <c r="T394" s="26">
        <v>0.026</v>
      </c>
      <c r="U394" s="23">
        <v>2678.160845572414</v>
      </c>
    </row>
    <row r="395" spans="1:21" ht="12.75">
      <c r="A395" s="1">
        <v>36360</v>
      </c>
      <c r="B395" s="14">
        <v>200</v>
      </c>
      <c r="C395" s="2">
        <v>0.0731481463</v>
      </c>
      <c r="D395" s="15">
        <v>0.0731481463</v>
      </c>
      <c r="E395" s="3">
        <v>3858</v>
      </c>
      <c r="F395" s="16">
        <v>0</v>
      </c>
      <c r="G395" s="18">
        <v>781.3</v>
      </c>
      <c r="H395" s="19">
        <f t="shared" si="37"/>
        <v>737.3</v>
      </c>
      <c r="I395" s="17">
        <v>737.3</v>
      </c>
      <c r="J395" s="19">
        <f t="shared" si="38"/>
        <v>2640.02045787928</v>
      </c>
      <c r="K395" s="19">
        <f t="shared" si="39"/>
        <v>2655.50429787928</v>
      </c>
      <c r="L395" s="19">
        <f t="shared" si="35"/>
        <v>2676.02106287928</v>
      </c>
      <c r="M395" s="23">
        <f t="shared" si="36"/>
        <v>2665.76268037928</v>
      </c>
      <c r="N395" s="17">
        <v>10.6</v>
      </c>
      <c r="O395" s="17">
        <v>87.7</v>
      </c>
      <c r="P395" s="17">
        <v>90.3</v>
      </c>
      <c r="Q395" s="24">
        <v>1.682</v>
      </c>
      <c r="T395" s="26">
        <v>0.026</v>
      </c>
      <c r="U395" s="23">
        <v>2665.76268037928</v>
      </c>
    </row>
    <row r="396" spans="1:21" ht="12.75">
      <c r="A396" s="1">
        <v>36360</v>
      </c>
      <c r="B396" s="14">
        <v>200</v>
      </c>
      <c r="C396" s="2">
        <v>0.073263891</v>
      </c>
      <c r="D396" s="15">
        <v>0.073263891</v>
      </c>
      <c r="E396" s="3">
        <v>3868</v>
      </c>
      <c r="F396" s="16">
        <v>0</v>
      </c>
      <c r="G396" s="18">
        <v>781.7</v>
      </c>
      <c r="H396" s="19">
        <f t="shared" si="37"/>
        <v>737.7</v>
      </c>
      <c r="I396" s="17">
        <v>737.7</v>
      </c>
      <c r="J396" s="19">
        <f t="shared" si="38"/>
        <v>2635.5166197366</v>
      </c>
      <c r="K396" s="19">
        <f t="shared" si="39"/>
        <v>2651.0004597366</v>
      </c>
      <c r="L396" s="19">
        <f t="shared" si="35"/>
        <v>2671.5172247366004</v>
      </c>
      <c r="M396" s="23">
        <f t="shared" si="36"/>
        <v>2661.2588422366002</v>
      </c>
      <c r="N396" s="17">
        <v>10.6</v>
      </c>
      <c r="O396" s="17">
        <v>89.4</v>
      </c>
      <c r="P396" s="17">
        <v>88.8</v>
      </c>
      <c r="Q396" s="24">
        <v>1.472</v>
      </c>
      <c r="T396" s="26">
        <v>0.026</v>
      </c>
      <c r="U396" s="23">
        <v>2661.2588422366002</v>
      </c>
    </row>
    <row r="397" spans="1:21" ht="12.75">
      <c r="A397" s="1">
        <v>36360</v>
      </c>
      <c r="B397" s="14">
        <v>200</v>
      </c>
      <c r="C397" s="2">
        <v>0.0733796284</v>
      </c>
      <c r="D397" s="15">
        <v>0.0733796284</v>
      </c>
      <c r="E397" s="3">
        <v>3878</v>
      </c>
      <c r="F397" s="16">
        <v>0</v>
      </c>
      <c r="G397" s="18">
        <v>781.4</v>
      </c>
      <c r="H397" s="19">
        <f t="shared" si="37"/>
        <v>737.4</v>
      </c>
      <c r="I397" s="17">
        <v>737.4</v>
      </c>
      <c r="J397" s="19">
        <f t="shared" si="38"/>
        <v>2638.8942693141844</v>
      </c>
      <c r="K397" s="19">
        <f t="shared" si="39"/>
        <v>2654.3781093141843</v>
      </c>
      <c r="L397" s="19">
        <f t="shared" si="35"/>
        <v>2674.8948743141846</v>
      </c>
      <c r="M397" s="23">
        <f t="shared" si="36"/>
        <v>2664.6364918141844</v>
      </c>
      <c r="N397" s="17">
        <v>10.6</v>
      </c>
      <c r="O397" s="17">
        <v>89.8</v>
      </c>
      <c r="P397" s="17">
        <v>93.3</v>
      </c>
      <c r="Q397" s="24">
        <v>1.314</v>
      </c>
      <c r="T397" s="26">
        <v>0.027</v>
      </c>
      <c r="U397" s="23">
        <v>2664.6364918141844</v>
      </c>
    </row>
    <row r="398" spans="1:21" ht="12.75">
      <c r="A398" s="1">
        <v>36360</v>
      </c>
      <c r="B398" s="14">
        <v>200</v>
      </c>
      <c r="C398" s="2">
        <v>0.0734953731</v>
      </c>
      <c r="D398" s="15">
        <v>0.0734953731</v>
      </c>
      <c r="E398" s="3">
        <v>3888</v>
      </c>
      <c r="F398" s="16">
        <v>0</v>
      </c>
      <c r="G398" s="18">
        <v>782.2</v>
      </c>
      <c r="H398" s="19">
        <f t="shared" si="37"/>
        <v>738.2</v>
      </c>
      <c r="I398" s="17">
        <v>738.2</v>
      </c>
      <c r="J398" s="19">
        <f t="shared" si="38"/>
        <v>2629.890255016985</v>
      </c>
      <c r="K398" s="19">
        <f t="shared" si="39"/>
        <v>2645.374095016985</v>
      </c>
      <c r="L398" s="19">
        <f t="shared" si="35"/>
        <v>2665.8908600169852</v>
      </c>
      <c r="M398" s="23">
        <f t="shared" si="36"/>
        <v>2655.632477516985</v>
      </c>
      <c r="N398" s="17">
        <v>10.7</v>
      </c>
      <c r="O398" s="17">
        <v>89.4</v>
      </c>
      <c r="P398" s="17">
        <v>93.7</v>
      </c>
      <c r="Q398" s="24">
        <v>1.622</v>
      </c>
      <c r="T398" s="26">
        <v>0.026</v>
      </c>
      <c r="U398" s="23">
        <v>2655.632477516985</v>
      </c>
    </row>
    <row r="399" spans="1:21" ht="12.75">
      <c r="A399" s="1">
        <v>36360</v>
      </c>
      <c r="B399" s="14">
        <v>200</v>
      </c>
      <c r="C399" s="2">
        <v>0.0736111104</v>
      </c>
      <c r="D399" s="15">
        <v>0.0736111104</v>
      </c>
      <c r="E399" s="3">
        <v>3898</v>
      </c>
      <c r="F399" s="16">
        <v>0</v>
      </c>
      <c r="G399" s="18">
        <v>781.9</v>
      </c>
      <c r="H399" s="19">
        <f t="shared" si="37"/>
        <v>737.9</v>
      </c>
      <c r="I399" s="17">
        <v>737.9</v>
      </c>
      <c r="J399" s="19">
        <f t="shared" si="38"/>
        <v>2633.265616369062</v>
      </c>
      <c r="K399" s="19">
        <f t="shared" si="39"/>
        <v>2648.749456369062</v>
      </c>
      <c r="L399" s="19">
        <f t="shared" si="35"/>
        <v>2669.2662213690624</v>
      </c>
      <c r="M399" s="23">
        <f t="shared" si="36"/>
        <v>2659.007838869062</v>
      </c>
      <c r="N399" s="17">
        <v>10.6</v>
      </c>
      <c r="O399" s="17">
        <v>88</v>
      </c>
      <c r="P399" s="17">
        <v>94.6</v>
      </c>
      <c r="Q399" s="24">
        <v>1.602</v>
      </c>
      <c r="T399" s="26">
        <v>0.027</v>
      </c>
      <c r="U399" s="23">
        <v>2659.007838869062</v>
      </c>
    </row>
    <row r="400" spans="1:21" ht="12.75">
      <c r="A400" s="1">
        <v>36360</v>
      </c>
      <c r="B400" s="14">
        <v>200</v>
      </c>
      <c r="C400" s="2">
        <v>0.0737268552</v>
      </c>
      <c r="D400" s="15">
        <v>0.0737268552</v>
      </c>
      <c r="E400" s="3">
        <v>3908</v>
      </c>
      <c r="F400" s="16">
        <v>0</v>
      </c>
      <c r="G400" s="18">
        <v>782.1</v>
      </c>
      <c r="H400" s="19">
        <f t="shared" si="37"/>
        <v>738.1</v>
      </c>
      <c r="I400" s="17">
        <v>738.1</v>
      </c>
      <c r="J400" s="19">
        <f t="shared" si="38"/>
        <v>2631.015223029544</v>
      </c>
      <c r="K400" s="19">
        <f t="shared" si="39"/>
        <v>2646.499063029544</v>
      </c>
      <c r="L400" s="19">
        <f t="shared" si="35"/>
        <v>2667.015828029544</v>
      </c>
      <c r="M400" s="23">
        <f t="shared" si="36"/>
        <v>2656.757445529544</v>
      </c>
      <c r="N400" s="17">
        <v>10.7</v>
      </c>
      <c r="O400" s="17">
        <v>86</v>
      </c>
      <c r="P400" s="17">
        <v>90.8</v>
      </c>
      <c r="Q400" s="24">
        <v>1.391</v>
      </c>
      <c r="T400" s="26">
        <v>0.025</v>
      </c>
      <c r="U400" s="23">
        <v>2656.757445529544</v>
      </c>
    </row>
    <row r="401" spans="1:21" ht="12.75">
      <c r="A401" s="1">
        <v>36360</v>
      </c>
      <c r="B401" s="14">
        <v>200</v>
      </c>
      <c r="C401" s="2">
        <v>0.0738425925</v>
      </c>
      <c r="D401" s="15">
        <v>0.0738425925</v>
      </c>
      <c r="E401" s="3">
        <v>3918</v>
      </c>
      <c r="F401" s="16">
        <v>0</v>
      </c>
      <c r="G401" s="18">
        <v>782.1</v>
      </c>
      <c r="H401" s="19">
        <f t="shared" si="37"/>
        <v>738.1</v>
      </c>
      <c r="I401" s="17">
        <v>738.1</v>
      </c>
      <c r="J401" s="19">
        <f t="shared" si="38"/>
        <v>2631.015223029544</v>
      </c>
      <c r="K401" s="19">
        <f t="shared" si="39"/>
        <v>2646.499063029544</v>
      </c>
      <c r="L401" s="19">
        <f t="shared" si="35"/>
        <v>2667.015828029544</v>
      </c>
      <c r="M401" s="23">
        <f t="shared" si="36"/>
        <v>2656.757445529544</v>
      </c>
      <c r="N401" s="17">
        <v>10.7</v>
      </c>
      <c r="O401" s="17">
        <v>84.2</v>
      </c>
      <c r="P401" s="17">
        <v>90.8</v>
      </c>
      <c r="Q401" s="24">
        <v>1.354</v>
      </c>
      <c r="T401" s="26">
        <v>0.026</v>
      </c>
      <c r="U401" s="23">
        <v>2656.757445529544</v>
      </c>
    </row>
    <row r="402" spans="1:21" ht="12.75">
      <c r="A402" s="1">
        <v>36360</v>
      </c>
      <c r="B402" s="14">
        <v>200</v>
      </c>
      <c r="C402" s="2">
        <v>0.0739583299</v>
      </c>
      <c r="D402" s="15">
        <v>0.0739583299</v>
      </c>
      <c r="E402" s="3">
        <v>3928</v>
      </c>
      <c r="F402" s="16">
        <v>0</v>
      </c>
      <c r="G402" s="18">
        <v>782.1</v>
      </c>
      <c r="H402" s="19">
        <f t="shared" si="37"/>
        <v>738.1</v>
      </c>
      <c r="I402" s="17">
        <v>738.1</v>
      </c>
      <c r="J402" s="19">
        <f t="shared" si="38"/>
        <v>2631.015223029544</v>
      </c>
      <c r="K402" s="19">
        <f t="shared" si="39"/>
        <v>2646.499063029544</v>
      </c>
      <c r="L402" s="19">
        <f t="shared" si="35"/>
        <v>2667.015828029544</v>
      </c>
      <c r="M402" s="23">
        <f t="shared" si="36"/>
        <v>2656.757445529544</v>
      </c>
      <c r="N402" s="17">
        <v>10.8</v>
      </c>
      <c r="O402" s="17">
        <v>84.1</v>
      </c>
      <c r="P402" s="17">
        <v>89.1</v>
      </c>
      <c r="Q402" s="24">
        <v>2.078</v>
      </c>
      <c r="T402" s="26">
        <v>0.026</v>
      </c>
      <c r="U402" s="23">
        <v>2656.757445529544</v>
      </c>
    </row>
    <row r="403" spans="1:21" ht="12.75">
      <c r="A403" s="1">
        <v>36360</v>
      </c>
      <c r="B403" s="14">
        <v>200</v>
      </c>
      <c r="C403" s="2">
        <v>0.0740740746</v>
      </c>
      <c r="D403" s="15">
        <v>0.0740740746</v>
      </c>
      <c r="E403" s="3">
        <v>3938</v>
      </c>
      <c r="F403" s="16">
        <v>0</v>
      </c>
      <c r="G403" s="18">
        <v>781.9</v>
      </c>
      <c r="H403" s="19">
        <f t="shared" si="37"/>
        <v>737.9</v>
      </c>
      <c r="I403" s="17">
        <v>737.9</v>
      </c>
      <c r="J403" s="19">
        <f t="shared" si="38"/>
        <v>2633.265616369062</v>
      </c>
      <c r="K403" s="19">
        <f t="shared" si="39"/>
        <v>2648.749456369062</v>
      </c>
      <c r="L403" s="19">
        <f t="shared" si="35"/>
        <v>2669.2662213690624</v>
      </c>
      <c r="M403" s="23">
        <f t="shared" si="36"/>
        <v>2659.007838869062</v>
      </c>
      <c r="N403" s="17">
        <v>10.7</v>
      </c>
      <c r="O403" s="17">
        <v>83.8</v>
      </c>
      <c r="P403" s="17">
        <v>90.7</v>
      </c>
      <c r="Q403" s="24">
        <v>1.691</v>
      </c>
      <c r="T403" s="26">
        <v>0.028</v>
      </c>
      <c r="U403" s="23">
        <v>2659.007838869062</v>
      </c>
    </row>
    <row r="404" spans="1:21" ht="12.75">
      <c r="A404" s="1">
        <v>36360</v>
      </c>
      <c r="B404" s="14">
        <v>200</v>
      </c>
      <c r="C404" s="2">
        <v>0.0741898119</v>
      </c>
      <c r="D404" s="15">
        <v>0.0741898119</v>
      </c>
      <c r="E404" s="3">
        <v>3948</v>
      </c>
      <c r="F404" s="16">
        <v>0</v>
      </c>
      <c r="G404" s="18">
        <v>782.1</v>
      </c>
      <c r="H404" s="19">
        <f t="shared" si="37"/>
        <v>738.1</v>
      </c>
      <c r="I404" s="17">
        <v>738.1</v>
      </c>
      <c r="J404" s="19">
        <f t="shared" si="38"/>
        <v>2631.015223029544</v>
      </c>
      <c r="K404" s="19">
        <f t="shared" si="39"/>
        <v>2646.499063029544</v>
      </c>
      <c r="L404" s="19">
        <f t="shared" si="35"/>
        <v>2667.015828029544</v>
      </c>
      <c r="M404" s="23">
        <f t="shared" si="36"/>
        <v>2656.757445529544</v>
      </c>
      <c r="N404" s="17">
        <v>10.7</v>
      </c>
      <c r="O404" s="17">
        <v>82.1</v>
      </c>
      <c r="P404" s="17">
        <v>86.3</v>
      </c>
      <c r="Q404" s="24">
        <v>1.731</v>
      </c>
      <c r="T404" s="26">
        <v>0.025</v>
      </c>
      <c r="U404" s="23">
        <v>2656.757445529544</v>
      </c>
    </row>
    <row r="405" spans="1:21" ht="12.75">
      <c r="A405" s="1">
        <v>36360</v>
      </c>
      <c r="B405" s="14">
        <v>200</v>
      </c>
      <c r="C405" s="2">
        <v>0.0743055567</v>
      </c>
      <c r="D405" s="15">
        <v>0.0743055567</v>
      </c>
      <c r="E405" s="3">
        <v>3958</v>
      </c>
      <c r="F405" s="16">
        <v>0</v>
      </c>
      <c r="G405" s="18">
        <v>782.1</v>
      </c>
      <c r="H405" s="19">
        <f t="shared" si="37"/>
        <v>738.1</v>
      </c>
      <c r="I405" s="17">
        <v>738.1</v>
      </c>
      <c r="J405" s="19">
        <f t="shared" si="38"/>
        <v>2631.015223029544</v>
      </c>
      <c r="K405" s="19">
        <f t="shared" si="39"/>
        <v>2646.499063029544</v>
      </c>
      <c r="L405" s="19">
        <f t="shared" si="35"/>
        <v>2667.015828029544</v>
      </c>
      <c r="M405" s="23">
        <f t="shared" si="36"/>
        <v>2656.757445529544</v>
      </c>
      <c r="N405" s="17">
        <v>10.6</v>
      </c>
      <c r="O405" s="17">
        <v>86.6</v>
      </c>
      <c r="P405" s="17">
        <v>89.7</v>
      </c>
      <c r="Q405" s="24">
        <v>1.483</v>
      </c>
      <c r="T405" s="26">
        <v>0.028</v>
      </c>
      <c r="U405" s="23">
        <v>2656.757445529544</v>
      </c>
    </row>
    <row r="406" spans="1:21" ht="12.75">
      <c r="A406" s="1">
        <v>36360</v>
      </c>
      <c r="B406" s="14">
        <v>200</v>
      </c>
      <c r="C406" s="2">
        <v>0.074421294</v>
      </c>
      <c r="D406" s="15">
        <v>0.074421294</v>
      </c>
      <c r="E406" s="3">
        <v>3968</v>
      </c>
      <c r="F406" s="16">
        <v>0</v>
      </c>
      <c r="G406" s="18">
        <v>781.8</v>
      </c>
      <c r="H406" s="19">
        <f t="shared" si="37"/>
        <v>737.8</v>
      </c>
      <c r="I406" s="17">
        <v>737.8</v>
      </c>
      <c r="J406" s="19">
        <f t="shared" si="38"/>
        <v>2634.3910417786606</v>
      </c>
      <c r="K406" s="19">
        <f t="shared" si="39"/>
        <v>2649.8748817786604</v>
      </c>
      <c r="L406" s="19">
        <f t="shared" si="35"/>
        <v>2670.3916467786607</v>
      </c>
      <c r="M406" s="23">
        <f t="shared" si="36"/>
        <v>2660.1332642786606</v>
      </c>
      <c r="N406" s="17">
        <v>10.6</v>
      </c>
      <c r="O406" s="17">
        <v>85.5</v>
      </c>
      <c r="P406" s="17">
        <v>89.3</v>
      </c>
      <c r="Q406" s="24">
        <v>1.471</v>
      </c>
      <c r="T406" s="26">
        <v>0.026</v>
      </c>
      <c r="U406" s="23">
        <v>2660.1332642786606</v>
      </c>
    </row>
    <row r="407" spans="1:21" ht="12.75">
      <c r="A407" s="1">
        <v>36360</v>
      </c>
      <c r="B407" s="14">
        <v>200</v>
      </c>
      <c r="C407" s="2">
        <v>0.0745370388</v>
      </c>
      <c r="D407" s="15">
        <v>0.0745370388</v>
      </c>
      <c r="E407" s="3">
        <v>3978</v>
      </c>
      <c r="F407" s="16">
        <v>0</v>
      </c>
      <c r="G407" s="18">
        <v>781.1</v>
      </c>
      <c r="H407" s="19">
        <f t="shared" si="37"/>
        <v>737.1</v>
      </c>
      <c r="I407" s="17">
        <v>737.1</v>
      </c>
      <c r="J407" s="19">
        <f t="shared" si="38"/>
        <v>2642.2732933168613</v>
      </c>
      <c r="K407" s="19">
        <f t="shared" si="39"/>
        <v>2657.757133316861</v>
      </c>
      <c r="L407" s="19">
        <f t="shared" si="35"/>
        <v>2678.2738983168615</v>
      </c>
      <c r="M407" s="23">
        <f t="shared" si="36"/>
        <v>2668.0155158168614</v>
      </c>
      <c r="N407" s="17">
        <v>10.7</v>
      </c>
      <c r="O407" s="17">
        <v>79.5</v>
      </c>
      <c r="P407" s="17">
        <v>92.3</v>
      </c>
      <c r="Q407" s="24">
        <v>1.185</v>
      </c>
      <c r="T407" s="26">
        <v>0.03</v>
      </c>
      <c r="U407" s="23">
        <v>2668.0155158168614</v>
      </c>
    </row>
    <row r="408" spans="1:21" ht="12.75">
      <c r="A408" s="1">
        <v>36360</v>
      </c>
      <c r="B408" s="14">
        <v>200</v>
      </c>
      <c r="C408" s="2">
        <v>0.0746527761</v>
      </c>
      <c r="D408" s="15">
        <v>0.0746527761</v>
      </c>
      <c r="E408" s="3">
        <v>3988</v>
      </c>
      <c r="F408" s="16">
        <v>0</v>
      </c>
      <c r="G408" s="18">
        <v>780.2</v>
      </c>
      <c r="H408" s="19">
        <f t="shared" si="37"/>
        <v>736.2</v>
      </c>
      <c r="I408" s="17">
        <v>736.2</v>
      </c>
      <c r="J408" s="19">
        <f t="shared" si="38"/>
        <v>2652.418623072414</v>
      </c>
      <c r="K408" s="19">
        <f t="shared" si="39"/>
        <v>2667.902463072414</v>
      </c>
      <c r="L408" s="19">
        <f t="shared" si="35"/>
        <v>2688.419228072414</v>
      </c>
      <c r="M408" s="23">
        <f t="shared" si="36"/>
        <v>2678.160845572414</v>
      </c>
      <c r="N408" s="17">
        <v>10.8</v>
      </c>
      <c r="O408" s="17">
        <v>75.8</v>
      </c>
      <c r="P408" s="17">
        <v>85.4</v>
      </c>
      <c r="Q408" s="24">
        <v>1.431</v>
      </c>
      <c r="T408" s="26">
        <v>0.058</v>
      </c>
      <c r="U408" s="23">
        <v>2678.160845572414</v>
      </c>
    </row>
    <row r="409" spans="1:21" ht="12.75">
      <c r="A409" s="1">
        <v>36360</v>
      </c>
      <c r="B409" s="14">
        <v>200</v>
      </c>
      <c r="C409" s="2">
        <v>0.0747685209</v>
      </c>
      <c r="D409" s="15">
        <v>0.0747685209</v>
      </c>
      <c r="E409" s="3">
        <v>3998</v>
      </c>
      <c r="F409" s="16">
        <v>0</v>
      </c>
      <c r="G409" s="18">
        <v>780.2</v>
      </c>
      <c r="H409" s="19">
        <f t="shared" si="37"/>
        <v>736.2</v>
      </c>
      <c r="I409" s="17">
        <v>736.2</v>
      </c>
      <c r="J409" s="19">
        <f t="shared" si="38"/>
        <v>2652.418623072414</v>
      </c>
      <c r="K409" s="19">
        <f t="shared" si="39"/>
        <v>2667.902463072414</v>
      </c>
      <c r="L409" s="19">
        <f t="shared" si="35"/>
        <v>2688.419228072414</v>
      </c>
      <c r="M409" s="23">
        <f t="shared" si="36"/>
        <v>2678.160845572414</v>
      </c>
      <c r="N409" s="17">
        <v>10.9</v>
      </c>
      <c r="O409" s="17">
        <v>73</v>
      </c>
      <c r="P409" s="17">
        <v>87.2</v>
      </c>
      <c r="Q409" s="24">
        <v>1.671</v>
      </c>
      <c r="T409" s="26">
        <v>15.067</v>
      </c>
      <c r="U409" s="23">
        <v>2678.160845572414</v>
      </c>
    </row>
    <row r="410" spans="1:21" ht="12.75">
      <c r="A410" s="1">
        <v>36360</v>
      </c>
      <c r="B410" s="14">
        <v>200</v>
      </c>
      <c r="C410" s="2">
        <v>0.0748842582</v>
      </c>
      <c r="D410" s="15">
        <v>0.0748842582</v>
      </c>
      <c r="E410" s="3">
        <v>4008</v>
      </c>
      <c r="F410" s="16">
        <v>0</v>
      </c>
      <c r="G410" s="18">
        <v>780.3</v>
      </c>
      <c r="H410" s="19">
        <f t="shared" si="37"/>
        <v>736.3</v>
      </c>
      <c r="I410" s="17">
        <v>736.3</v>
      </c>
      <c r="J410" s="19">
        <f t="shared" si="38"/>
        <v>2651.290751916589</v>
      </c>
      <c r="K410" s="19">
        <f t="shared" si="39"/>
        <v>2666.774591916589</v>
      </c>
      <c r="L410" s="19">
        <f t="shared" si="35"/>
        <v>2687.2913569165894</v>
      </c>
      <c r="M410" s="23">
        <f t="shared" si="36"/>
        <v>2677.0329744165892</v>
      </c>
      <c r="N410" s="17">
        <v>11</v>
      </c>
      <c r="O410" s="17">
        <v>71.9</v>
      </c>
      <c r="P410" s="17">
        <v>81.7</v>
      </c>
      <c r="Q410" s="24">
        <v>1.961</v>
      </c>
      <c r="T410" s="26">
        <v>15.089</v>
      </c>
      <c r="U410" s="23">
        <v>2677.0329744165892</v>
      </c>
    </row>
    <row r="411" spans="1:21" ht="12.75">
      <c r="A411" s="1">
        <v>36360</v>
      </c>
      <c r="B411" s="14">
        <v>200</v>
      </c>
      <c r="C411" s="2">
        <v>0.075000003</v>
      </c>
      <c r="D411" s="15">
        <v>0.075000003</v>
      </c>
      <c r="E411" s="3">
        <v>4018</v>
      </c>
      <c r="F411" s="16">
        <v>0</v>
      </c>
      <c r="G411" s="18">
        <v>780.4</v>
      </c>
      <c r="H411" s="19">
        <f t="shared" si="37"/>
        <v>736.4</v>
      </c>
      <c r="I411" s="17">
        <v>736.4</v>
      </c>
      <c r="J411" s="19">
        <f t="shared" si="38"/>
        <v>2650.1630339312887</v>
      </c>
      <c r="K411" s="19">
        <f t="shared" si="39"/>
        <v>2665.6468739312886</v>
      </c>
      <c r="L411" s="19">
        <f t="shared" si="35"/>
        <v>2686.163638931289</v>
      </c>
      <c r="M411" s="23">
        <f t="shared" si="36"/>
        <v>2675.9052564312888</v>
      </c>
      <c r="N411" s="17">
        <v>11</v>
      </c>
      <c r="O411" s="17">
        <v>72.4</v>
      </c>
      <c r="P411" s="17">
        <v>86.3</v>
      </c>
      <c r="Q411" s="24">
        <v>2.326</v>
      </c>
      <c r="T411" s="26">
        <v>15.128</v>
      </c>
      <c r="U411" s="23">
        <v>2675.9052564312888</v>
      </c>
    </row>
    <row r="412" spans="1:21" ht="12.75">
      <c r="A412" s="1">
        <v>36360</v>
      </c>
      <c r="B412" s="14">
        <v>200</v>
      </c>
      <c r="C412" s="2">
        <v>0.0751157403</v>
      </c>
      <c r="D412" s="15">
        <v>0.0751157403</v>
      </c>
      <c r="E412" s="3">
        <v>4028</v>
      </c>
      <c r="F412" s="16">
        <v>0</v>
      </c>
      <c r="G412" s="18">
        <v>780.7</v>
      </c>
      <c r="H412" s="19">
        <f t="shared" si="37"/>
        <v>736.7</v>
      </c>
      <c r="I412" s="17">
        <v>736.7</v>
      </c>
      <c r="J412" s="19">
        <f t="shared" si="38"/>
        <v>2646.7807985826485</v>
      </c>
      <c r="K412" s="19">
        <f t="shared" si="39"/>
        <v>2662.2646385826483</v>
      </c>
      <c r="L412" s="19">
        <f t="shared" si="35"/>
        <v>2682.7814035826486</v>
      </c>
      <c r="M412" s="23">
        <f t="shared" si="36"/>
        <v>2672.5230210826485</v>
      </c>
      <c r="N412" s="17">
        <v>10.8</v>
      </c>
      <c r="O412" s="17">
        <v>74.1</v>
      </c>
      <c r="P412" s="17">
        <v>82.2</v>
      </c>
      <c r="Q412" s="24">
        <v>2.354</v>
      </c>
      <c r="T412" s="26">
        <v>15.146</v>
      </c>
      <c r="U412" s="23">
        <v>2672.5230210826485</v>
      </c>
    </row>
    <row r="413" spans="1:21" ht="12.75">
      <c r="A413" s="1">
        <v>36360</v>
      </c>
      <c r="B413" s="14">
        <v>200</v>
      </c>
      <c r="C413" s="2">
        <v>0.0752314851</v>
      </c>
      <c r="D413" s="15">
        <v>0.0752314851</v>
      </c>
      <c r="E413" s="3">
        <v>4038</v>
      </c>
      <c r="F413" s="16">
        <v>0</v>
      </c>
      <c r="G413" s="18">
        <v>781.4</v>
      </c>
      <c r="H413" s="19">
        <f t="shared" si="37"/>
        <v>737.4</v>
      </c>
      <c r="I413" s="17">
        <v>737.4</v>
      </c>
      <c r="J413" s="19">
        <f t="shared" si="38"/>
        <v>2638.8942693141844</v>
      </c>
      <c r="K413" s="19">
        <f t="shared" si="39"/>
        <v>2654.3781093141843</v>
      </c>
      <c r="L413" s="19">
        <f t="shared" si="35"/>
        <v>2674.8948743141846</v>
      </c>
      <c r="M413" s="23">
        <f t="shared" si="36"/>
        <v>2664.6364918141844</v>
      </c>
      <c r="N413" s="17">
        <v>10.8</v>
      </c>
      <c r="O413" s="17">
        <v>78.4</v>
      </c>
      <c r="P413" s="17">
        <v>84.7</v>
      </c>
      <c r="Q413" s="24">
        <v>2.298</v>
      </c>
      <c r="T413" s="26">
        <v>15.126</v>
      </c>
      <c r="U413" s="23">
        <v>2664.6364918141844</v>
      </c>
    </row>
    <row r="414" spans="1:21" ht="12.75">
      <c r="A414" s="1">
        <v>36360</v>
      </c>
      <c r="B414" s="14">
        <v>200</v>
      </c>
      <c r="C414" s="2">
        <v>0.0753472224</v>
      </c>
      <c r="D414" s="15">
        <v>0.0753472224</v>
      </c>
      <c r="E414" s="3">
        <v>4048</v>
      </c>
      <c r="F414" s="16">
        <v>0</v>
      </c>
      <c r="G414" s="18">
        <v>780.4</v>
      </c>
      <c r="H414" s="19">
        <f t="shared" si="37"/>
        <v>736.4</v>
      </c>
      <c r="I414" s="17">
        <v>736.4</v>
      </c>
      <c r="J414" s="19">
        <f t="shared" si="38"/>
        <v>2650.1630339312887</v>
      </c>
      <c r="K414" s="19">
        <f t="shared" si="39"/>
        <v>2665.6468739312886</v>
      </c>
      <c r="L414" s="19">
        <f t="shared" si="35"/>
        <v>2686.163638931289</v>
      </c>
      <c r="M414" s="23">
        <f t="shared" si="36"/>
        <v>2675.9052564312888</v>
      </c>
      <c r="N414" s="17">
        <v>10.6</v>
      </c>
      <c r="O414" s="17">
        <v>76.8</v>
      </c>
      <c r="P414" s="17">
        <v>84.1</v>
      </c>
      <c r="Q414" s="24">
        <v>2.453</v>
      </c>
      <c r="T414" s="26">
        <v>15.073</v>
      </c>
      <c r="U414" s="23">
        <v>2675.9052564312888</v>
      </c>
    </row>
    <row r="415" spans="1:21" ht="12.75">
      <c r="A415" s="1">
        <v>36360</v>
      </c>
      <c r="B415" s="14">
        <v>200</v>
      </c>
      <c r="C415" s="2">
        <v>0.0754629597</v>
      </c>
      <c r="D415" s="15">
        <v>0.0754629597</v>
      </c>
      <c r="E415" s="3">
        <v>4058</v>
      </c>
      <c r="F415" s="16">
        <v>0</v>
      </c>
      <c r="G415" s="18">
        <v>781.2</v>
      </c>
      <c r="H415" s="19">
        <f t="shared" si="37"/>
        <v>737.2</v>
      </c>
      <c r="I415" s="17">
        <v>737.2</v>
      </c>
      <c r="J415" s="19">
        <f t="shared" si="38"/>
        <v>2641.146799199689</v>
      </c>
      <c r="K415" s="19">
        <f t="shared" si="39"/>
        <v>2656.630639199689</v>
      </c>
      <c r="L415" s="19">
        <f t="shared" si="35"/>
        <v>2677.1474041996894</v>
      </c>
      <c r="M415" s="23">
        <f t="shared" si="36"/>
        <v>2666.8890216996892</v>
      </c>
      <c r="N415" s="17">
        <v>10.7</v>
      </c>
      <c r="O415" s="17">
        <v>80.3</v>
      </c>
      <c r="P415" s="17">
        <v>88.7</v>
      </c>
      <c r="Q415" s="24">
        <v>2.403</v>
      </c>
      <c r="R415" s="44">
        <v>202.915</v>
      </c>
      <c r="S415" s="44">
        <f aca="true" t="shared" si="40" ref="S415:S464">AVERAGE(R410:R415)</f>
        <v>202.915</v>
      </c>
      <c r="T415" s="26">
        <v>15.104</v>
      </c>
      <c r="U415" s="23">
        <v>2666.8890216996892</v>
      </c>
    </row>
    <row r="416" spans="1:21" ht="12.75">
      <c r="A416" s="1">
        <v>36360</v>
      </c>
      <c r="B416" s="14">
        <v>200</v>
      </c>
      <c r="C416" s="2">
        <v>0.0755787045</v>
      </c>
      <c r="D416" s="15">
        <v>0.0755787045</v>
      </c>
      <c r="E416" s="3">
        <v>4068</v>
      </c>
      <c r="F416" s="16">
        <v>0</v>
      </c>
      <c r="G416" s="18">
        <v>783.2</v>
      </c>
      <c r="H416" s="19">
        <f t="shared" si="37"/>
        <v>739.2</v>
      </c>
      <c r="I416" s="17">
        <v>739.2</v>
      </c>
      <c r="J416" s="19">
        <f t="shared" si="38"/>
        <v>2618.6489491551456</v>
      </c>
      <c r="K416" s="19">
        <f t="shared" si="39"/>
        <v>2634.1327891551455</v>
      </c>
      <c r="L416" s="19">
        <f t="shared" si="35"/>
        <v>2654.649554155146</v>
      </c>
      <c r="M416" s="23">
        <f t="shared" si="36"/>
        <v>2644.3911716551456</v>
      </c>
      <c r="N416" s="17">
        <v>10.8</v>
      </c>
      <c r="O416" s="17">
        <v>80.7</v>
      </c>
      <c r="P416" s="17">
        <v>83.3</v>
      </c>
      <c r="Q416" s="24">
        <v>2.624</v>
      </c>
      <c r="R416" s="44">
        <v>246.053</v>
      </c>
      <c r="S416" s="44">
        <f t="shared" si="40"/>
        <v>224.48399999999998</v>
      </c>
      <c r="T416" s="26">
        <v>15.178</v>
      </c>
      <c r="U416" s="23">
        <v>2644.3911716551456</v>
      </c>
    </row>
    <row r="417" spans="1:21" ht="12.75">
      <c r="A417" s="1">
        <v>36360</v>
      </c>
      <c r="B417" s="14">
        <v>200</v>
      </c>
      <c r="C417" s="2">
        <v>0.0756944418</v>
      </c>
      <c r="D417" s="15">
        <v>0.0756944418</v>
      </c>
      <c r="E417" s="3">
        <v>4078</v>
      </c>
      <c r="F417" s="16">
        <v>0</v>
      </c>
      <c r="G417" s="18">
        <v>785.2</v>
      </c>
      <c r="H417" s="19">
        <f t="shared" si="37"/>
        <v>741.2</v>
      </c>
      <c r="I417" s="17">
        <v>741.2</v>
      </c>
      <c r="J417" s="19">
        <f t="shared" si="38"/>
        <v>2596.211887755445</v>
      </c>
      <c r="K417" s="19">
        <f t="shared" si="39"/>
        <v>2611.6957277554448</v>
      </c>
      <c r="L417" s="19">
        <f t="shared" si="35"/>
        <v>2632.212492755445</v>
      </c>
      <c r="M417" s="23">
        <f t="shared" si="36"/>
        <v>2621.954110255445</v>
      </c>
      <c r="N417" s="17">
        <v>11.1</v>
      </c>
      <c r="O417" s="17">
        <v>81</v>
      </c>
      <c r="P417" s="17">
        <v>86.1</v>
      </c>
      <c r="Q417" s="24">
        <v>2.307</v>
      </c>
      <c r="R417" s="44">
        <v>184.317</v>
      </c>
      <c r="S417" s="44">
        <f t="shared" si="40"/>
        <v>211.095</v>
      </c>
      <c r="T417" s="26">
        <v>15.144</v>
      </c>
      <c r="U417" s="23">
        <v>2621.954110255445</v>
      </c>
    </row>
    <row r="418" spans="1:21" ht="12.75">
      <c r="A418" s="1">
        <v>36360</v>
      </c>
      <c r="B418" s="14">
        <v>200</v>
      </c>
      <c r="C418" s="2">
        <v>0.0758101866</v>
      </c>
      <c r="D418" s="15">
        <v>0.0758101866</v>
      </c>
      <c r="E418" s="3">
        <v>4088</v>
      </c>
      <c r="F418" s="16">
        <v>0</v>
      </c>
      <c r="G418" s="18">
        <v>786.7</v>
      </c>
      <c r="H418" s="19">
        <f t="shared" si="37"/>
        <v>742.7</v>
      </c>
      <c r="I418" s="17">
        <v>742.7</v>
      </c>
      <c r="J418" s="19">
        <f t="shared" si="38"/>
        <v>2579.4237870740467</v>
      </c>
      <c r="K418" s="19">
        <f t="shared" si="39"/>
        <v>2594.9076270740466</v>
      </c>
      <c r="L418" s="19">
        <f t="shared" si="35"/>
        <v>2615.424392074047</v>
      </c>
      <c r="M418" s="23">
        <f t="shared" si="36"/>
        <v>2605.1660095740467</v>
      </c>
      <c r="N418" s="17">
        <v>11.1</v>
      </c>
      <c r="O418" s="17">
        <v>86.7</v>
      </c>
      <c r="P418" s="17">
        <v>85.6</v>
      </c>
      <c r="Q418" s="24">
        <v>2.709</v>
      </c>
      <c r="R418" s="44">
        <v>269.707</v>
      </c>
      <c r="S418" s="44">
        <f t="shared" si="40"/>
        <v>225.748</v>
      </c>
      <c r="T418" s="26">
        <v>15.141</v>
      </c>
      <c r="U418" s="23">
        <v>2605.1660095740467</v>
      </c>
    </row>
    <row r="419" spans="1:21" ht="12.75">
      <c r="A419" s="1">
        <v>36360</v>
      </c>
      <c r="B419" s="14">
        <v>200</v>
      </c>
      <c r="C419" s="2">
        <v>0.0759259239</v>
      </c>
      <c r="D419" s="15">
        <v>0.0759259239</v>
      </c>
      <c r="E419" s="3">
        <v>4098</v>
      </c>
      <c r="F419" s="16">
        <v>0</v>
      </c>
      <c r="G419" s="18">
        <v>787.9</v>
      </c>
      <c r="H419" s="19">
        <f t="shared" si="37"/>
        <v>743.9</v>
      </c>
      <c r="I419" s="17">
        <v>743.9</v>
      </c>
      <c r="J419" s="19">
        <f t="shared" si="38"/>
        <v>2566.017700957125</v>
      </c>
      <c r="K419" s="19">
        <f t="shared" si="39"/>
        <v>2581.5015409571247</v>
      </c>
      <c r="L419" s="19">
        <f t="shared" si="35"/>
        <v>2602.018305957125</v>
      </c>
      <c r="M419" s="23">
        <f t="shared" si="36"/>
        <v>2591.759923457125</v>
      </c>
      <c r="N419" s="17">
        <v>11</v>
      </c>
      <c r="O419" s="17">
        <v>91.3</v>
      </c>
      <c r="P419" s="17">
        <v>91.9</v>
      </c>
      <c r="Q419" s="24">
        <v>2.494</v>
      </c>
      <c r="R419" s="44">
        <v>228.972</v>
      </c>
      <c r="S419" s="44">
        <f t="shared" si="40"/>
        <v>226.3928</v>
      </c>
      <c r="T419" s="26">
        <v>15.122</v>
      </c>
      <c r="U419" s="23">
        <v>2591.759923457125</v>
      </c>
    </row>
    <row r="420" spans="1:21" ht="12.75">
      <c r="A420" s="1">
        <v>36360</v>
      </c>
      <c r="B420" s="14">
        <v>200</v>
      </c>
      <c r="C420" s="2">
        <v>0.0760416687</v>
      </c>
      <c r="D420" s="15">
        <v>0.0760416687</v>
      </c>
      <c r="E420" s="3">
        <v>4108</v>
      </c>
      <c r="F420" s="16">
        <v>0</v>
      </c>
      <c r="G420" s="18">
        <v>789.5</v>
      </c>
      <c r="H420" s="19">
        <f t="shared" si="37"/>
        <v>745.5</v>
      </c>
      <c r="I420" s="17">
        <v>745.5</v>
      </c>
      <c r="J420" s="19">
        <f t="shared" si="38"/>
        <v>2548.176520204951</v>
      </c>
      <c r="K420" s="19">
        <f t="shared" si="39"/>
        <v>2563.660360204951</v>
      </c>
      <c r="L420" s="19">
        <f t="shared" si="35"/>
        <v>2584.177125204951</v>
      </c>
      <c r="M420" s="23">
        <f t="shared" si="36"/>
        <v>2573.918742704951</v>
      </c>
      <c r="N420" s="17">
        <v>11.1</v>
      </c>
      <c r="O420" s="17">
        <v>90.1</v>
      </c>
      <c r="P420" s="17">
        <v>93.8</v>
      </c>
      <c r="Q420" s="24">
        <v>2.474</v>
      </c>
      <c r="R420" s="44">
        <v>230.109</v>
      </c>
      <c r="S420" s="44">
        <f t="shared" si="40"/>
        <v>227.01216666666664</v>
      </c>
      <c r="T420" s="26">
        <v>15.094</v>
      </c>
      <c r="U420" s="23">
        <v>2573.918742704951</v>
      </c>
    </row>
    <row r="421" spans="1:21" ht="12.75">
      <c r="A421" s="1">
        <v>36360</v>
      </c>
      <c r="B421" s="14">
        <v>200</v>
      </c>
      <c r="C421" s="2">
        <v>0.076157406</v>
      </c>
      <c r="D421" s="15">
        <v>0.076157406</v>
      </c>
      <c r="E421" s="3">
        <v>4118</v>
      </c>
      <c r="F421" s="16">
        <v>0</v>
      </c>
      <c r="G421" s="18">
        <v>791.9</v>
      </c>
      <c r="H421" s="19">
        <f t="shared" si="37"/>
        <v>747.9</v>
      </c>
      <c r="I421" s="17">
        <v>747.9</v>
      </c>
      <c r="J421" s="19">
        <f t="shared" si="38"/>
        <v>2521.4864164819437</v>
      </c>
      <c r="K421" s="19">
        <f t="shared" si="39"/>
        <v>2536.9702564819436</v>
      </c>
      <c r="L421" s="19">
        <f t="shared" si="35"/>
        <v>2557.487021481944</v>
      </c>
      <c r="M421" s="23">
        <f t="shared" si="36"/>
        <v>2547.2286389819437</v>
      </c>
      <c r="N421" s="17">
        <v>11.3</v>
      </c>
      <c r="O421" s="17">
        <v>91.9</v>
      </c>
      <c r="P421" s="17">
        <v>94.1</v>
      </c>
      <c r="Q421" s="24">
        <v>2.603</v>
      </c>
      <c r="R421" s="44">
        <v>252.373</v>
      </c>
      <c r="S421" s="44">
        <f t="shared" si="40"/>
        <v>235.25516666666667</v>
      </c>
      <c r="T421" s="26">
        <v>15.153</v>
      </c>
      <c r="U421" s="23">
        <v>2547.2286389819437</v>
      </c>
    </row>
    <row r="422" spans="1:21" ht="12.75">
      <c r="A422" s="1">
        <v>36360</v>
      </c>
      <c r="B422" s="14">
        <v>200</v>
      </c>
      <c r="C422" s="2">
        <v>0.0762731507</v>
      </c>
      <c r="D422" s="15">
        <v>0.0762731507</v>
      </c>
      <c r="E422" s="3">
        <v>4128</v>
      </c>
      <c r="F422" s="16">
        <v>0</v>
      </c>
      <c r="G422" s="18">
        <v>794.1</v>
      </c>
      <c r="H422" s="19">
        <f t="shared" si="37"/>
        <v>750.1</v>
      </c>
      <c r="I422" s="17">
        <v>750.1</v>
      </c>
      <c r="J422" s="19">
        <f t="shared" si="38"/>
        <v>2497.095620550371</v>
      </c>
      <c r="K422" s="19">
        <f t="shared" si="39"/>
        <v>2512.579460550371</v>
      </c>
      <c r="L422" s="19">
        <f t="shared" si="35"/>
        <v>2533.0962255503714</v>
      </c>
      <c r="M422" s="23">
        <f t="shared" si="36"/>
        <v>2522.8378430503712</v>
      </c>
      <c r="N422" s="17">
        <v>11.4</v>
      </c>
      <c r="O422" s="17">
        <v>96.5</v>
      </c>
      <c r="P422" s="17">
        <v>91.1</v>
      </c>
      <c r="Q422" s="24">
        <v>2.601</v>
      </c>
      <c r="R422" s="44">
        <v>253.764</v>
      </c>
      <c r="S422" s="44">
        <f t="shared" si="40"/>
        <v>236.54033333333336</v>
      </c>
      <c r="T422" s="26">
        <v>15.091</v>
      </c>
      <c r="U422" s="23">
        <v>2522.8378430503712</v>
      </c>
    </row>
    <row r="423" spans="1:21" ht="12.75">
      <c r="A423" s="1">
        <v>36360</v>
      </c>
      <c r="B423" s="14">
        <v>200</v>
      </c>
      <c r="C423" s="2">
        <v>0.0763888881</v>
      </c>
      <c r="D423" s="15">
        <v>0.0763888881</v>
      </c>
      <c r="E423" s="3">
        <v>4138</v>
      </c>
      <c r="F423" s="16">
        <v>0</v>
      </c>
      <c r="G423" s="18">
        <v>795.3</v>
      </c>
      <c r="H423" s="19">
        <f t="shared" si="37"/>
        <v>751.3</v>
      </c>
      <c r="I423" s="17">
        <v>751.3</v>
      </c>
      <c r="J423" s="19">
        <f t="shared" si="38"/>
        <v>2483.821684532988</v>
      </c>
      <c r="K423" s="19">
        <f t="shared" si="39"/>
        <v>2499.305524532988</v>
      </c>
      <c r="L423" s="19">
        <f t="shared" si="35"/>
        <v>2519.822289532988</v>
      </c>
      <c r="M423" s="23">
        <f t="shared" si="36"/>
        <v>2509.563907032988</v>
      </c>
      <c r="N423" s="17">
        <v>11.5</v>
      </c>
      <c r="O423" s="17">
        <v>97.5</v>
      </c>
      <c r="P423" s="17">
        <v>96.6</v>
      </c>
      <c r="Q423" s="24">
        <v>2.532</v>
      </c>
      <c r="R423" s="44">
        <v>234.028</v>
      </c>
      <c r="S423" s="44">
        <f t="shared" si="40"/>
        <v>244.82550000000003</v>
      </c>
      <c r="T423" s="26">
        <v>15.161</v>
      </c>
      <c r="U423" s="23">
        <v>2509.563907032988</v>
      </c>
    </row>
    <row r="424" spans="1:21" ht="12.75">
      <c r="A424" s="1">
        <v>36360</v>
      </c>
      <c r="B424" s="14">
        <v>200</v>
      </c>
      <c r="C424" s="2">
        <v>0.0765046328</v>
      </c>
      <c r="D424" s="15">
        <v>0.0765046328</v>
      </c>
      <c r="E424" s="3">
        <v>4148</v>
      </c>
      <c r="F424" s="16">
        <v>0</v>
      </c>
      <c r="G424" s="18">
        <v>797.1</v>
      </c>
      <c r="H424" s="19">
        <f t="shared" si="37"/>
        <v>753.1</v>
      </c>
      <c r="I424" s="17">
        <v>753.1</v>
      </c>
      <c r="J424" s="19">
        <f t="shared" si="38"/>
        <v>2463.950480594787</v>
      </c>
      <c r="K424" s="19">
        <f t="shared" si="39"/>
        <v>2479.434320594787</v>
      </c>
      <c r="L424" s="19">
        <f t="shared" si="35"/>
        <v>2499.9510855947874</v>
      </c>
      <c r="M424" s="23">
        <f t="shared" si="36"/>
        <v>2489.6927030947872</v>
      </c>
      <c r="N424" s="17">
        <v>11.5</v>
      </c>
      <c r="O424" s="17">
        <v>98.8</v>
      </c>
      <c r="P424" s="17">
        <v>96.1</v>
      </c>
      <c r="Q424" s="24">
        <v>2.959</v>
      </c>
      <c r="R424" s="44">
        <v>340.166</v>
      </c>
      <c r="S424" s="44">
        <f t="shared" si="40"/>
        <v>256.5686666666666</v>
      </c>
      <c r="T424" s="26">
        <v>15.188</v>
      </c>
      <c r="U424" s="23">
        <v>2489.6927030947872</v>
      </c>
    </row>
    <row r="425" spans="1:21" ht="12.75">
      <c r="A425" s="1">
        <v>36360</v>
      </c>
      <c r="B425" s="14">
        <v>200</v>
      </c>
      <c r="C425" s="2">
        <v>0.0766203701</v>
      </c>
      <c r="D425" s="15">
        <v>0.0766203701</v>
      </c>
      <c r="E425" s="3">
        <v>4158</v>
      </c>
      <c r="F425" s="16">
        <v>0</v>
      </c>
      <c r="G425" s="18">
        <v>799.3</v>
      </c>
      <c r="H425" s="19">
        <f t="shared" si="37"/>
        <v>755.3</v>
      </c>
      <c r="I425" s="17">
        <v>755.3</v>
      </c>
      <c r="J425" s="19">
        <f t="shared" si="38"/>
        <v>2439.7278526814284</v>
      </c>
      <c r="K425" s="19">
        <f t="shared" si="39"/>
        <v>2455.2116926814283</v>
      </c>
      <c r="L425" s="19">
        <f t="shared" si="35"/>
        <v>2475.7284576814286</v>
      </c>
      <c r="M425" s="23">
        <f t="shared" si="36"/>
        <v>2465.4700751814285</v>
      </c>
      <c r="N425" s="17">
        <v>11.7</v>
      </c>
      <c r="O425" s="17">
        <v>100</v>
      </c>
      <c r="P425" s="17">
        <v>98.9</v>
      </c>
      <c r="Q425" s="24">
        <v>2.466</v>
      </c>
      <c r="R425" s="44">
        <v>236.43</v>
      </c>
      <c r="S425" s="44">
        <f t="shared" si="40"/>
        <v>257.81166666666667</v>
      </c>
      <c r="T425" s="26">
        <v>15.148</v>
      </c>
      <c r="U425" s="23">
        <v>2465.4700751814285</v>
      </c>
    </row>
    <row r="426" spans="1:21" ht="12.75">
      <c r="A426" s="1">
        <v>36360</v>
      </c>
      <c r="B426" s="14">
        <v>200</v>
      </c>
      <c r="C426" s="2">
        <v>0.0767361075</v>
      </c>
      <c r="D426" s="15">
        <v>0.0767361075</v>
      </c>
      <c r="E426" s="3">
        <v>4168</v>
      </c>
      <c r="F426" s="16">
        <v>0</v>
      </c>
      <c r="G426" s="18">
        <v>801.2</v>
      </c>
      <c r="H426" s="19">
        <f t="shared" si="37"/>
        <v>757.2</v>
      </c>
      <c r="I426" s="17">
        <v>757.2</v>
      </c>
      <c r="J426" s="19">
        <f t="shared" si="38"/>
        <v>2418.8650217314007</v>
      </c>
      <c r="K426" s="19">
        <f t="shared" si="39"/>
        <v>2434.3488617314006</v>
      </c>
      <c r="L426" s="19">
        <f t="shared" si="35"/>
        <v>2454.865626731401</v>
      </c>
      <c r="M426" s="23">
        <f t="shared" si="36"/>
        <v>2444.6072442314007</v>
      </c>
      <c r="N426" s="17">
        <v>11.9</v>
      </c>
      <c r="O426" s="17">
        <v>99.4</v>
      </c>
      <c r="P426" s="17">
        <v>97.1</v>
      </c>
      <c r="Q426" s="24">
        <v>2.137</v>
      </c>
      <c r="R426" s="44">
        <v>153.821</v>
      </c>
      <c r="S426" s="44">
        <f t="shared" si="40"/>
        <v>245.09699999999998</v>
      </c>
      <c r="T426" s="26">
        <v>15.051</v>
      </c>
      <c r="U426" s="23">
        <v>2444.6072442314007</v>
      </c>
    </row>
    <row r="427" spans="1:21" ht="12.75">
      <c r="A427" s="1">
        <v>36360</v>
      </c>
      <c r="B427" s="14">
        <v>200</v>
      </c>
      <c r="C427" s="2">
        <v>0.0768518522</v>
      </c>
      <c r="D427" s="15">
        <v>0.0768518522</v>
      </c>
      <c r="E427" s="3">
        <v>4178</v>
      </c>
      <c r="F427" s="16">
        <v>0</v>
      </c>
      <c r="G427" s="18">
        <v>803.3</v>
      </c>
      <c r="H427" s="19">
        <f t="shared" si="37"/>
        <v>759.3</v>
      </c>
      <c r="I427" s="17">
        <v>759.3</v>
      </c>
      <c r="J427" s="19">
        <f t="shared" si="38"/>
        <v>2395.8669221235377</v>
      </c>
      <c r="K427" s="19">
        <f t="shared" si="39"/>
        <v>2411.3507621235376</v>
      </c>
      <c r="L427" s="19">
        <f t="shared" si="35"/>
        <v>2431.867527123538</v>
      </c>
      <c r="M427" s="23">
        <f t="shared" si="36"/>
        <v>2421.6091446235378</v>
      </c>
      <c r="N427" s="17">
        <v>12.1</v>
      </c>
      <c r="O427" s="17">
        <v>100</v>
      </c>
      <c r="P427" s="17">
        <v>100.8</v>
      </c>
      <c r="Q427" s="24">
        <v>2.385</v>
      </c>
      <c r="R427" s="44">
        <v>218.085</v>
      </c>
      <c r="S427" s="44">
        <f t="shared" si="40"/>
        <v>239.38233333333335</v>
      </c>
      <c r="T427" s="26">
        <v>15.158</v>
      </c>
      <c r="U427" s="23">
        <v>2421.6091446235378</v>
      </c>
    </row>
    <row r="428" spans="1:21" ht="12.75">
      <c r="A428" s="1">
        <v>36360</v>
      </c>
      <c r="B428" s="14">
        <v>200</v>
      </c>
      <c r="C428" s="2">
        <v>0.0769675896</v>
      </c>
      <c r="D428" s="15">
        <v>0.0769675896</v>
      </c>
      <c r="E428" s="3">
        <v>4188</v>
      </c>
      <c r="F428" s="16">
        <v>0</v>
      </c>
      <c r="G428" s="18">
        <v>805.9</v>
      </c>
      <c r="H428" s="19">
        <f t="shared" si="37"/>
        <v>761.9</v>
      </c>
      <c r="I428" s="17">
        <v>761.9</v>
      </c>
      <c r="J428" s="19">
        <f t="shared" si="38"/>
        <v>2367.481049666234</v>
      </c>
      <c r="K428" s="19">
        <f t="shared" si="39"/>
        <v>2382.964889666234</v>
      </c>
      <c r="L428" s="19">
        <f t="shared" si="35"/>
        <v>2403.481654666234</v>
      </c>
      <c r="M428" s="23">
        <f t="shared" si="36"/>
        <v>2393.223272166234</v>
      </c>
      <c r="N428" s="17">
        <v>12.3</v>
      </c>
      <c r="O428" s="17">
        <v>100</v>
      </c>
      <c r="P428" s="17">
        <v>98.4</v>
      </c>
      <c r="Q428" s="24">
        <v>2.542</v>
      </c>
      <c r="R428" s="44">
        <v>240.223</v>
      </c>
      <c r="S428" s="44">
        <f t="shared" si="40"/>
        <v>237.1255</v>
      </c>
      <c r="T428" s="26">
        <v>15.184</v>
      </c>
      <c r="U428" s="23">
        <v>2393.223272166234</v>
      </c>
    </row>
    <row r="429" spans="1:21" ht="12.75">
      <c r="A429" s="1">
        <v>36360</v>
      </c>
      <c r="B429" s="14">
        <v>200</v>
      </c>
      <c r="C429" s="2">
        <v>0.0770833343</v>
      </c>
      <c r="D429" s="15">
        <v>0.0770833343</v>
      </c>
      <c r="E429" s="3">
        <v>4198</v>
      </c>
      <c r="F429" s="16">
        <v>0</v>
      </c>
      <c r="G429" s="18">
        <v>808.9</v>
      </c>
      <c r="H429" s="19">
        <f t="shared" si="37"/>
        <v>764.9</v>
      </c>
      <c r="I429" s="17">
        <v>764.9</v>
      </c>
      <c r="J429" s="19">
        <f t="shared" si="38"/>
        <v>2334.848240947298</v>
      </c>
      <c r="K429" s="19">
        <f t="shared" si="39"/>
        <v>2350.332080947298</v>
      </c>
      <c r="L429" s="19">
        <f t="shared" si="35"/>
        <v>2370.8488459472983</v>
      </c>
      <c r="M429" s="23">
        <f t="shared" si="36"/>
        <v>2360.590463447298</v>
      </c>
      <c r="N429" s="17">
        <v>12.5</v>
      </c>
      <c r="O429" s="17">
        <v>100</v>
      </c>
      <c r="P429" s="17">
        <v>104.5</v>
      </c>
      <c r="Q429" s="24">
        <v>2.346</v>
      </c>
      <c r="R429" s="44">
        <v>199.487</v>
      </c>
      <c r="S429" s="44">
        <f t="shared" si="40"/>
        <v>231.3686666666667</v>
      </c>
      <c r="T429" s="26">
        <v>15.17</v>
      </c>
      <c r="U429" s="23">
        <v>2360.590463447298</v>
      </c>
    </row>
    <row r="430" spans="1:21" ht="12.75">
      <c r="A430" s="1">
        <v>36360</v>
      </c>
      <c r="B430" s="14">
        <v>200</v>
      </c>
      <c r="C430" s="2">
        <v>0.0771990716</v>
      </c>
      <c r="D430" s="15">
        <v>0.0771990716</v>
      </c>
      <c r="E430" s="3">
        <v>4208</v>
      </c>
      <c r="F430" s="16">
        <v>0</v>
      </c>
      <c r="G430" s="18">
        <v>811.2</v>
      </c>
      <c r="H430" s="19">
        <f t="shared" si="37"/>
        <v>767.2</v>
      </c>
      <c r="I430" s="17">
        <v>767.2</v>
      </c>
      <c r="J430" s="19">
        <f t="shared" si="38"/>
        <v>2309.9163141761896</v>
      </c>
      <c r="K430" s="19">
        <f t="shared" si="39"/>
        <v>2325.4001541761895</v>
      </c>
      <c r="L430" s="19">
        <f t="shared" si="35"/>
        <v>2345.91691917619</v>
      </c>
      <c r="M430" s="23">
        <f t="shared" si="36"/>
        <v>2335.6585366761897</v>
      </c>
      <c r="N430" s="17">
        <v>12.7</v>
      </c>
      <c r="O430" s="17">
        <v>100</v>
      </c>
      <c r="P430" s="17">
        <v>106.6</v>
      </c>
      <c r="Q430" s="24">
        <v>2.74</v>
      </c>
      <c r="R430" s="44">
        <v>284.877</v>
      </c>
      <c r="S430" s="44">
        <f t="shared" si="40"/>
        <v>222.15383333333332</v>
      </c>
      <c r="T430" s="26">
        <v>15.103</v>
      </c>
      <c r="U430" s="23">
        <v>2335.6585366761897</v>
      </c>
    </row>
    <row r="431" spans="1:21" ht="12.75">
      <c r="A431" s="1">
        <v>36360</v>
      </c>
      <c r="B431" s="14">
        <v>200</v>
      </c>
      <c r="C431" s="2">
        <v>0.0773148164</v>
      </c>
      <c r="D431" s="15">
        <v>0.0773148164</v>
      </c>
      <c r="E431" s="3">
        <v>4218</v>
      </c>
      <c r="F431" s="16">
        <v>0</v>
      </c>
      <c r="G431" s="18">
        <v>813.4</v>
      </c>
      <c r="H431" s="19">
        <f t="shared" si="37"/>
        <v>769.4</v>
      </c>
      <c r="I431" s="17">
        <v>769.4</v>
      </c>
      <c r="J431" s="19">
        <f t="shared" si="38"/>
        <v>2286.1382255374356</v>
      </c>
      <c r="K431" s="19">
        <f t="shared" si="39"/>
        <v>2301.6220655374354</v>
      </c>
      <c r="L431" s="19">
        <f t="shared" si="35"/>
        <v>2322.1388305374358</v>
      </c>
      <c r="M431" s="23">
        <f t="shared" si="36"/>
        <v>2311.8804480374356</v>
      </c>
      <c r="N431" s="17">
        <v>13</v>
      </c>
      <c r="O431" s="17">
        <v>100</v>
      </c>
      <c r="P431" s="17">
        <v>108</v>
      </c>
      <c r="Q431" s="24">
        <v>2.562</v>
      </c>
      <c r="R431" s="44">
        <v>265.141</v>
      </c>
      <c r="S431" s="44">
        <f t="shared" si="40"/>
        <v>226.939</v>
      </c>
      <c r="T431" s="26">
        <v>15.177</v>
      </c>
      <c r="U431" s="23">
        <v>2311.8804480374356</v>
      </c>
    </row>
    <row r="432" spans="1:21" ht="12.75">
      <c r="A432" s="1">
        <v>36360</v>
      </c>
      <c r="B432" s="14">
        <v>200</v>
      </c>
      <c r="C432" s="2">
        <v>0.0774305537</v>
      </c>
      <c r="D432" s="15">
        <v>0.0774305537</v>
      </c>
      <c r="E432" s="3">
        <v>4228</v>
      </c>
      <c r="F432" s="16">
        <v>0</v>
      </c>
      <c r="G432" s="18">
        <v>815.7</v>
      </c>
      <c r="H432" s="19">
        <f t="shared" si="37"/>
        <v>771.7</v>
      </c>
      <c r="I432" s="17">
        <v>771.7</v>
      </c>
      <c r="J432" s="19">
        <f t="shared" si="38"/>
        <v>2261.351901047241</v>
      </c>
      <c r="K432" s="19">
        <f t="shared" si="39"/>
        <v>2276.835741047241</v>
      </c>
      <c r="L432" s="19">
        <f t="shared" si="35"/>
        <v>2297.352506047241</v>
      </c>
      <c r="M432" s="23">
        <f t="shared" si="36"/>
        <v>2287.094123547241</v>
      </c>
      <c r="N432" s="17">
        <v>13.2</v>
      </c>
      <c r="O432" s="17">
        <v>100</v>
      </c>
      <c r="P432" s="17">
        <v>106</v>
      </c>
      <c r="Q432" s="24">
        <v>2.709</v>
      </c>
      <c r="R432" s="44">
        <v>287.279</v>
      </c>
      <c r="S432" s="44">
        <f t="shared" si="40"/>
        <v>249.18200000000002</v>
      </c>
      <c r="T432" s="26">
        <v>15.185</v>
      </c>
      <c r="U432" s="23">
        <v>2287.094123547241</v>
      </c>
    </row>
    <row r="433" spans="1:21" ht="12.75">
      <c r="A433" s="1">
        <v>36360</v>
      </c>
      <c r="B433" s="14">
        <v>200</v>
      </c>
      <c r="C433" s="2">
        <v>0.0775462985</v>
      </c>
      <c r="D433" s="15">
        <v>0.0775462985</v>
      </c>
      <c r="E433" s="3">
        <v>4238</v>
      </c>
      <c r="F433" s="16">
        <v>0</v>
      </c>
      <c r="G433" s="18">
        <v>818</v>
      </c>
      <c r="H433" s="19">
        <f t="shared" si="37"/>
        <v>774</v>
      </c>
      <c r="I433" s="17">
        <v>774</v>
      </c>
      <c r="J433" s="19">
        <f t="shared" si="38"/>
        <v>2236.6393407164633</v>
      </c>
      <c r="K433" s="19">
        <f t="shared" si="39"/>
        <v>2252.123180716463</v>
      </c>
      <c r="L433" s="19">
        <f t="shared" si="35"/>
        <v>2272.6399457164634</v>
      </c>
      <c r="M433" s="23">
        <f t="shared" si="36"/>
        <v>2262.3815632164633</v>
      </c>
      <c r="N433" s="17">
        <v>13.4</v>
      </c>
      <c r="O433" s="17">
        <v>100</v>
      </c>
      <c r="P433" s="17">
        <v>109.5</v>
      </c>
      <c r="Q433" s="24">
        <v>2.555</v>
      </c>
      <c r="R433" s="44">
        <v>267.543</v>
      </c>
      <c r="S433" s="44">
        <f t="shared" si="40"/>
        <v>257.425</v>
      </c>
      <c r="T433" s="26">
        <v>15.153</v>
      </c>
      <c r="U433" s="23">
        <v>2262.3815632164633</v>
      </c>
    </row>
    <row r="434" spans="1:21" ht="12.75">
      <c r="A434" s="1">
        <v>36360</v>
      </c>
      <c r="B434" s="14">
        <v>200</v>
      </c>
      <c r="C434" s="2">
        <v>0.0776620358</v>
      </c>
      <c r="D434" s="15">
        <v>0.0776620358</v>
      </c>
      <c r="E434" s="3">
        <v>4248</v>
      </c>
      <c r="F434" s="16">
        <v>0</v>
      </c>
      <c r="G434" s="18">
        <v>819.7</v>
      </c>
      <c r="H434" s="19">
        <f t="shared" si="37"/>
        <v>775.7</v>
      </c>
      <c r="I434" s="17">
        <v>775.7</v>
      </c>
      <c r="J434" s="19">
        <f t="shared" si="38"/>
        <v>2218.420688080477</v>
      </c>
      <c r="K434" s="19">
        <f t="shared" si="39"/>
        <v>2233.9045280804767</v>
      </c>
      <c r="L434" s="19">
        <f t="shared" si="35"/>
        <v>2254.421293080477</v>
      </c>
      <c r="M434" s="23">
        <f t="shared" si="36"/>
        <v>2244.162910580477</v>
      </c>
      <c r="N434" s="17">
        <v>13.5</v>
      </c>
      <c r="O434" s="17">
        <v>100</v>
      </c>
      <c r="P434" s="17">
        <v>107.1</v>
      </c>
      <c r="Q434" s="24">
        <v>2.688</v>
      </c>
      <c r="R434" s="44">
        <v>289.934</v>
      </c>
      <c r="S434" s="44">
        <f t="shared" si="40"/>
        <v>265.7101666666667</v>
      </c>
      <c r="T434" s="26">
        <v>15.146</v>
      </c>
      <c r="U434" s="23">
        <v>2244.162910580477</v>
      </c>
    </row>
    <row r="435" spans="1:21" ht="12.75">
      <c r="A435" s="1">
        <v>36360</v>
      </c>
      <c r="B435" s="14">
        <v>200</v>
      </c>
      <c r="C435" s="2">
        <v>0.0777777806</v>
      </c>
      <c r="D435" s="15">
        <v>0.0777777806</v>
      </c>
      <c r="E435" s="3">
        <v>4258</v>
      </c>
      <c r="F435" s="16">
        <v>0</v>
      </c>
      <c r="G435" s="18">
        <v>821.8</v>
      </c>
      <c r="H435" s="19">
        <f t="shared" si="37"/>
        <v>777.8</v>
      </c>
      <c r="I435" s="17">
        <v>777.8</v>
      </c>
      <c r="J435" s="19">
        <f t="shared" si="38"/>
        <v>2195.970339186971</v>
      </c>
      <c r="K435" s="19">
        <f t="shared" si="39"/>
        <v>2211.454179186971</v>
      </c>
      <c r="L435" s="19">
        <f t="shared" si="35"/>
        <v>2231.9709441869713</v>
      </c>
      <c r="M435" s="23">
        <f t="shared" si="36"/>
        <v>2221.712561686971</v>
      </c>
      <c r="N435" s="17">
        <v>13.6</v>
      </c>
      <c r="O435" s="17">
        <v>100</v>
      </c>
      <c r="P435" s="17">
        <v>110.7</v>
      </c>
      <c r="Q435" s="24">
        <v>2.661</v>
      </c>
      <c r="R435" s="44">
        <v>291.198</v>
      </c>
      <c r="S435" s="44">
        <f t="shared" si="40"/>
        <v>280.99533333333335</v>
      </c>
      <c r="T435" s="26">
        <v>15.162</v>
      </c>
      <c r="U435" s="23">
        <v>2221.712561686971</v>
      </c>
    </row>
    <row r="436" spans="1:21" ht="12.75">
      <c r="A436" s="1">
        <v>36360</v>
      </c>
      <c r="B436" s="14">
        <v>200</v>
      </c>
      <c r="C436" s="2">
        <v>0.0778935179</v>
      </c>
      <c r="D436" s="15">
        <v>0.0778935179</v>
      </c>
      <c r="E436" s="3">
        <v>4268</v>
      </c>
      <c r="F436" s="16">
        <v>0</v>
      </c>
      <c r="G436" s="18">
        <v>823.9</v>
      </c>
      <c r="H436" s="19">
        <f t="shared" si="37"/>
        <v>779.9</v>
      </c>
      <c r="I436" s="17">
        <v>779.9</v>
      </c>
      <c r="J436" s="19">
        <f t="shared" si="38"/>
        <v>2173.5805228605554</v>
      </c>
      <c r="K436" s="19">
        <f t="shared" si="39"/>
        <v>2189.0643628605553</v>
      </c>
      <c r="L436" s="19">
        <f t="shared" si="35"/>
        <v>2209.5811278605556</v>
      </c>
      <c r="M436" s="23">
        <f t="shared" si="36"/>
        <v>2199.3227453605555</v>
      </c>
      <c r="N436" s="17">
        <v>13.8</v>
      </c>
      <c r="O436" s="17">
        <v>100</v>
      </c>
      <c r="P436" s="17">
        <v>110.4</v>
      </c>
      <c r="Q436" s="24">
        <v>2.771</v>
      </c>
      <c r="R436" s="44">
        <v>313.336</v>
      </c>
      <c r="S436" s="44">
        <f t="shared" si="40"/>
        <v>285.73850000000004</v>
      </c>
      <c r="T436" s="26">
        <v>15.193</v>
      </c>
      <c r="U436" s="23">
        <v>2199.3227453605555</v>
      </c>
    </row>
    <row r="437" spans="1:21" ht="12.75">
      <c r="A437" s="1">
        <v>36360</v>
      </c>
      <c r="B437" s="14">
        <v>200</v>
      </c>
      <c r="C437" s="2">
        <v>0.0780092627</v>
      </c>
      <c r="D437" s="15">
        <v>0.0780092627</v>
      </c>
      <c r="E437" s="3">
        <v>4278</v>
      </c>
      <c r="F437" s="16">
        <v>0</v>
      </c>
      <c r="G437" s="18">
        <v>825.5</v>
      </c>
      <c r="H437" s="19">
        <f t="shared" si="37"/>
        <v>781.5</v>
      </c>
      <c r="I437" s="17">
        <v>781.5</v>
      </c>
      <c r="J437" s="19">
        <f t="shared" si="38"/>
        <v>2156.5620434886378</v>
      </c>
      <c r="K437" s="19">
        <f t="shared" si="39"/>
        <v>2172.0458834886376</v>
      </c>
      <c r="L437" s="19">
        <f t="shared" si="35"/>
        <v>2192.562648488638</v>
      </c>
      <c r="M437" s="23">
        <f t="shared" si="36"/>
        <v>2182.304265988638</v>
      </c>
      <c r="N437" s="17">
        <v>13.9</v>
      </c>
      <c r="O437" s="17">
        <v>100</v>
      </c>
      <c r="P437" s="17">
        <v>114.2</v>
      </c>
      <c r="Q437" s="24">
        <v>2.849</v>
      </c>
      <c r="R437" s="44">
        <v>314.726</v>
      </c>
      <c r="S437" s="44">
        <f t="shared" si="40"/>
        <v>294.0026666666667</v>
      </c>
      <c r="T437" s="26">
        <v>15.204</v>
      </c>
      <c r="U437" s="23">
        <v>2182.304265988638</v>
      </c>
    </row>
    <row r="438" spans="1:21" ht="12.75">
      <c r="A438" s="1">
        <v>36360</v>
      </c>
      <c r="B438" s="14">
        <v>200</v>
      </c>
      <c r="C438" s="2">
        <v>0.078125</v>
      </c>
      <c r="D438" s="15">
        <v>0.078125</v>
      </c>
      <c r="E438" s="3">
        <v>4288</v>
      </c>
      <c r="F438" s="16">
        <v>0</v>
      </c>
      <c r="G438" s="18">
        <v>827.1</v>
      </c>
      <c r="H438" s="19">
        <f t="shared" si="37"/>
        <v>783.1</v>
      </c>
      <c r="I438" s="17">
        <v>783.1</v>
      </c>
      <c r="J438" s="19">
        <f t="shared" si="38"/>
        <v>2139.578371206072</v>
      </c>
      <c r="K438" s="19">
        <f t="shared" si="39"/>
        <v>2155.062211206072</v>
      </c>
      <c r="L438" s="19">
        <f t="shared" si="35"/>
        <v>2175.578976206072</v>
      </c>
      <c r="M438" s="23">
        <f t="shared" si="36"/>
        <v>2165.320593706072</v>
      </c>
      <c r="N438" s="17">
        <v>14</v>
      </c>
      <c r="O438" s="17">
        <v>100</v>
      </c>
      <c r="P438" s="17">
        <v>110.6</v>
      </c>
      <c r="Q438" s="24">
        <v>2.603</v>
      </c>
      <c r="R438" s="44">
        <v>273.99</v>
      </c>
      <c r="S438" s="44">
        <f t="shared" si="40"/>
        <v>291.78783333333337</v>
      </c>
      <c r="T438" s="26">
        <v>15.18</v>
      </c>
      <c r="U438" s="23">
        <v>2165.320593706072</v>
      </c>
    </row>
    <row r="439" spans="1:21" ht="12.75">
      <c r="A439" s="1">
        <v>36360</v>
      </c>
      <c r="B439" s="14">
        <v>200</v>
      </c>
      <c r="C439" s="2">
        <v>0.0782407373</v>
      </c>
      <c r="D439" s="15">
        <v>0.0782407373</v>
      </c>
      <c r="E439" s="3">
        <v>4298</v>
      </c>
      <c r="F439" s="16">
        <v>0</v>
      </c>
      <c r="G439" s="18">
        <v>829</v>
      </c>
      <c r="H439" s="19">
        <f t="shared" si="37"/>
        <v>785</v>
      </c>
      <c r="I439" s="17">
        <v>785</v>
      </c>
      <c r="J439" s="19">
        <f t="shared" si="38"/>
        <v>2119.455272771196</v>
      </c>
      <c r="K439" s="19">
        <f t="shared" si="39"/>
        <v>2134.939112771196</v>
      </c>
      <c r="L439" s="19">
        <f t="shared" si="35"/>
        <v>2155.4558777711964</v>
      </c>
      <c r="M439" s="23">
        <f t="shared" si="36"/>
        <v>2145.197495271196</v>
      </c>
      <c r="N439" s="17">
        <v>14.2</v>
      </c>
      <c r="O439" s="17">
        <v>100</v>
      </c>
      <c r="P439" s="17">
        <v>114.7</v>
      </c>
      <c r="Q439" s="24">
        <v>2.729</v>
      </c>
      <c r="R439" s="44">
        <v>296.128</v>
      </c>
      <c r="S439" s="44">
        <f t="shared" si="40"/>
        <v>296.55199999999996</v>
      </c>
      <c r="T439" s="26">
        <v>15.206</v>
      </c>
      <c r="U439" s="23">
        <v>2145.197495271196</v>
      </c>
    </row>
    <row r="440" spans="1:21" ht="12.75">
      <c r="A440" s="1">
        <v>36360</v>
      </c>
      <c r="B440" s="14">
        <v>200</v>
      </c>
      <c r="C440" s="2">
        <v>0.0783564821</v>
      </c>
      <c r="D440" s="15">
        <v>0.0783564821</v>
      </c>
      <c r="E440" s="3">
        <v>4308</v>
      </c>
      <c r="F440" s="16">
        <v>0</v>
      </c>
      <c r="G440" s="18">
        <v>830.9</v>
      </c>
      <c r="H440" s="19">
        <f t="shared" si="37"/>
        <v>786.9</v>
      </c>
      <c r="I440" s="17">
        <v>786.9</v>
      </c>
      <c r="J440" s="19">
        <f t="shared" si="38"/>
        <v>2099.3808211005057</v>
      </c>
      <c r="K440" s="19">
        <f t="shared" si="39"/>
        <v>2114.8646611005056</v>
      </c>
      <c r="L440" s="19">
        <f t="shared" si="35"/>
        <v>2135.381426100506</v>
      </c>
      <c r="M440" s="23">
        <f t="shared" si="36"/>
        <v>2125.1230436005058</v>
      </c>
      <c r="N440" s="17">
        <v>14.3</v>
      </c>
      <c r="O440" s="17">
        <v>100</v>
      </c>
      <c r="P440" s="17">
        <v>112.7</v>
      </c>
      <c r="Q440" s="24">
        <v>2.625</v>
      </c>
      <c r="R440" s="44">
        <v>276.392</v>
      </c>
      <c r="S440" s="44">
        <f t="shared" si="40"/>
        <v>294.295</v>
      </c>
      <c r="T440" s="26">
        <v>15.183</v>
      </c>
      <c r="U440" s="23">
        <v>2125.1230436005058</v>
      </c>
    </row>
    <row r="441" spans="1:21" ht="12.75">
      <c r="A441" s="1">
        <v>36360</v>
      </c>
      <c r="B441" s="14">
        <v>200</v>
      </c>
      <c r="C441" s="2">
        <v>0.0784722194</v>
      </c>
      <c r="D441" s="15">
        <v>0.0784722194</v>
      </c>
      <c r="E441" s="3">
        <v>4318</v>
      </c>
      <c r="F441" s="16">
        <v>0</v>
      </c>
      <c r="G441" s="18">
        <v>833</v>
      </c>
      <c r="H441" s="19">
        <f t="shared" si="37"/>
        <v>789</v>
      </c>
      <c r="I441" s="17">
        <v>789</v>
      </c>
      <c r="J441" s="19">
        <f t="shared" si="38"/>
        <v>2077.2495840889974</v>
      </c>
      <c r="K441" s="19">
        <f t="shared" si="39"/>
        <v>2092.7334240889973</v>
      </c>
      <c r="L441" s="19">
        <f t="shared" si="35"/>
        <v>2113.2501890889976</v>
      </c>
      <c r="M441" s="23">
        <f t="shared" si="36"/>
        <v>2102.9918065889974</v>
      </c>
      <c r="N441" s="17">
        <v>14.5</v>
      </c>
      <c r="O441" s="17">
        <v>100</v>
      </c>
      <c r="P441" s="17">
        <v>116.3</v>
      </c>
      <c r="Q441" s="24">
        <v>2.781</v>
      </c>
      <c r="R441" s="44">
        <v>319.783</v>
      </c>
      <c r="S441" s="44">
        <f t="shared" si="40"/>
        <v>299.05916666666667</v>
      </c>
      <c r="T441" s="26">
        <v>15.134</v>
      </c>
      <c r="U441" s="23">
        <v>2102.9918065889974</v>
      </c>
    </row>
    <row r="442" spans="1:21" ht="12.75">
      <c r="A442" s="1">
        <v>36360</v>
      </c>
      <c r="B442" s="14">
        <v>200</v>
      </c>
      <c r="C442" s="2">
        <v>0.0785879642</v>
      </c>
      <c r="D442" s="15">
        <v>0.0785879642</v>
      </c>
      <c r="E442" s="3">
        <v>4328</v>
      </c>
      <c r="F442" s="16">
        <v>0</v>
      </c>
      <c r="G442" s="18">
        <v>835.2</v>
      </c>
      <c r="H442" s="19">
        <f t="shared" si="37"/>
        <v>791.2</v>
      </c>
      <c r="I442" s="17">
        <v>791.2</v>
      </c>
      <c r="J442" s="19">
        <f t="shared" si="38"/>
        <v>2054.1275681140273</v>
      </c>
      <c r="K442" s="19">
        <f t="shared" si="39"/>
        <v>2069.611408114027</v>
      </c>
      <c r="L442" s="19">
        <f t="shared" si="35"/>
        <v>2090.1281731140275</v>
      </c>
      <c r="M442" s="23">
        <f t="shared" si="36"/>
        <v>2079.8697906140274</v>
      </c>
      <c r="N442" s="17">
        <v>14.7</v>
      </c>
      <c r="O442" s="17">
        <v>100</v>
      </c>
      <c r="P442" s="17">
        <v>113.2</v>
      </c>
      <c r="Q442" s="24">
        <v>2.504</v>
      </c>
      <c r="R442" s="44">
        <v>258.047</v>
      </c>
      <c r="S442" s="44">
        <f t="shared" si="40"/>
        <v>289.8443333333334</v>
      </c>
      <c r="T442" s="26">
        <v>15.16</v>
      </c>
      <c r="U442" s="23">
        <v>2079.8697906140274</v>
      </c>
    </row>
    <row r="443" spans="1:21" ht="12.75">
      <c r="A443" s="1">
        <v>36360</v>
      </c>
      <c r="B443" s="14">
        <v>200</v>
      </c>
      <c r="C443" s="2">
        <v>0.0787037015</v>
      </c>
      <c r="D443" s="15">
        <v>0.0787037015</v>
      </c>
      <c r="E443" s="3">
        <v>4338</v>
      </c>
      <c r="F443" s="16">
        <v>0</v>
      </c>
      <c r="G443" s="18">
        <v>837.1</v>
      </c>
      <c r="H443" s="19">
        <f t="shared" si="37"/>
        <v>793.1</v>
      </c>
      <c r="I443" s="17">
        <v>793.1</v>
      </c>
      <c r="J443" s="19">
        <f t="shared" si="38"/>
        <v>2034.2102353225478</v>
      </c>
      <c r="K443" s="19">
        <f t="shared" si="39"/>
        <v>2049.6940753225476</v>
      </c>
      <c r="L443" s="19">
        <f t="shared" si="35"/>
        <v>2070.210840322548</v>
      </c>
      <c r="M443" s="23">
        <f t="shared" si="36"/>
        <v>2059.952457822548</v>
      </c>
      <c r="N443" s="17">
        <v>14.9</v>
      </c>
      <c r="O443" s="17">
        <v>100</v>
      </c>
      <c r="P443" s="17">
        <v>117.4</v>
      </c>
      <c r="Q443" s="24">
        <v>2.85</v>
      </c>
      <c r="R443" s="44">
        <v>322.185</v>
      </c>
      <c r="S443" s="44">
        <f t="shared" si="40"/>
        <v>291.08750000000003</v>
      </c>
      <c r="T443" s="26">
        <v>15.187</v>
      </c>
      <c r="U443" s="23">
        <v>2059.952457822548</v>
      </c>
    </row>
    <row r="444" spans="1:21" ht="12.75">
      <c r="A444" s="1">
        <v>36360</v>
      </c>
      <c r="B444" s="14">
        <v>200</v>
      </c>
      <c r="C444" s="2">
        <v>0.0788194463</v>
      </c>
      <c r="D444" s="15">
        <v>0.0788194463</v>
      </c>
      <c r="E444" s="3">
        <v>4348</v>
      </c>
      <c r="F444" s="16">
        <v>0</v>
      </c>
      <c r="G444" s="18">
        <v>839.2</v>
      </c>
      <c r="H444" s="19">
        <f t="shared" si="37"/>
        <v>795.2</v>
      </c>
      <c r="I444" s="17">
        <v>795.2</v>
      </c>
      <c r="J444" s="19">
        <f t="shared" si="38"/>
        <v>2012.2517790577663</v>
      </c>
      <c r="K444" s="19">
        <f t="shared" si="39"/>
        <v>2027.7356190577664</v>
      </c>
      <c r="L444" s="19">
        <f t="shared" si="35"/>
        <v>2048.2523840577664</v>
      </c>
      <c r="M444" s="23">
        <f t="shared" si="36"/>
        <v>2037.9940015577663</v>
      </c>
      <c r="N444" s="17">
        <v>15.1</v>
      </c>
      <c r="O444" s="17">
        <v>100</v>
      </c>
      <c r="P444" s="17">
        <v>115.9</v>
      </c>
      <c r="Q444" s="24">
        <v>2.534</v>
      </c>
      <c r="R444" s="44">
        <v>260.449</v>
      </c>
      <c r="S444" s="44">
        <f t="shared" si="40"/>
        <v>288.8306666666667</v>
      </c>
      <c r="T444" s="26">
        <v>15.169</v>
      </c>
      <c r="U444" s="23">
        <v>2037.9940015577663</v>
      </c>
    </row>
    <row r="445" spans="1:21" ht="12.75">
      <c r="A445" s="1">
        <v>36360</v>
      </c>
      <c r="B445" s="14">
        <v>200</v>
      </c>
      <c r="C445" s="2">
        <v>0.0789351836</v>
      </c>
      <c r="D445" s="15">
        <v>0.0789351836</v>
      </c>
      <c r="E445" s="3">
        <v>4358</v>
      </c>
      <c r="F445" s="16">
        <v>0</v>
      </c>
      <c r="G445" s="18">
        <v>841.3</v>
      </c>
      <c r="H445" s="19">
        <f t="shared" si="37"/>
        <v>797.3</v>
      </c>
      <c r="I445" s="17">
        <v>797.3</v>
      </c>
      <c r="J445" s="19">
        <f t="shared" si="38"/>
        <v>1990.351235272338</v>
      </c>
      <c r="K445" s="19">
        <f t="shared" si="39"/>
        <v>2005.8350752723381</v>
      </c>
      <c r="L445" s="19">
        <f t="shared" si="35"/>
        <v>2026.351840272338</v>
      </c>
      <c r="M445" s="23">
        <f t="shared" si="36"/>
        <v>2016.093457772338</v>
      </c>
      <c r="N445" s="17">
        <v>15.3</v>
      </c>
      <c r="O445" s="17">
        <v>100</v>
      </c>
      <c r="P445" s="17">
        <v>117.7</v>
      </c>
      <c r="Q445" s="24">
        <v>2.709</v>
      </c>
      <c r="R445" s="44">
        <v>303.839</v>
      </c>
      <c r="S445" s="44">
        <f t="shared" si="40"/>
        <v>290.11583333333334</v>
      </c>
      <c r="T445" s="26">
        <v>15.09</v>
      </c>
      <c r="U445" s="23">
        <v>2016.093457772338</v>
      </c>
    </row>
    <row r="446" spans="1:21" ht="12.75">
      <c r="A446" s="1">
        <v>36360</v>
      </c>
      <c r="B446" s="14">
        <v>200</v>
      </c>
      <c r="C446" s="2">
        <v>0.0790509284</v>
      </c>
      <c r="D446" s="15">
        <v>0.0790509284</v>
      </c>
      <c r="E446" s="3">
        <v>4368</v>
      </c>
      <c r="F446" s="16">
        <v>0</v>
      </c>
      <c r="G446" s="18">
        <v>843.3</v>
      </c>
      <c r="H446" s="19">
        <f t="shared" si="37"/>
        <v>799.3</v>
      </c>
      <c r="I446" s="17">
        <v>799.3</v>
      </c>
      <c r="J446" s="19">
        <f t="shared" si="38"/>
        <v>1969.5471372755483</v>
      </c>
      <c r="K446" s="19">
        <f t="shared" si="39"/>
        <v>1985.0309772755484</v>
      </c>
      <c r="L446" s="19">
        <f t="shared" si="35"/>
        <v>2005.5477422755482</v>
      </c>
      <c r="M446" s="23">
        <f t="shared" si="36"/>
        <v>1995.2893597755483</v>
      </c>
      <c r="N446" s="17">
        <v>15.5</v>
      </c>
      <c r="O446" s="17">
        <v>100</v>
      </c>
      <c r="P446" s="17">
        <v>116.7</v>
      </c>
      <c r="Q446" s="24">
        <v>2.689</v>
      </c>
      <c r="R446" s="44">
        <v>305.104</v>
      </c>
      <c r="S446" s="44">
        <f t="shared" si="40"/>
        <v>294.9011666666667</v>
      </c>
      <c r="T446" s="26">
        <v>15.18</v>
      </c>
      <c r="U446" s="23">
        <v>1995.2893597755483</v>
      </c>
    </row>
    <row r="447" spans="1:21" ht="12.75">
      <c r="A447" s="1">
        <v>36360</v>
      </c>
      <c r="B447" s="14">
        <v>200</v>
      </c>
      <c r="C447" s="2">
        <v>0.0791666657</v>
      </c>
      <c r="D447" s="15">
        <v>0.0791666657</v>
      </c>
      <c r="E447" s="3">
        <v>4378</v>
      </c>
      <c r="F447" s="16">
        <v>0</v>
      </c>
      <c r="G447" s="18">
        <v>845.1</v>
      </c>
      <c r="H447" s="19">
        <f t="shared" si="37"/>
        <v>801.1</v>
      </c>
      <c r="I447" s="17">
        <v>801.1</v>
      </c>
      <c r="J447" s="19">
        <f t="shared" si="38"/>
        <v>1950.8679086173786</v>
      </c>
      <c r="K447" s="19">
        <f t="shared" si="39"/>
        <v>1966.3517486173787</v>
      </c>
      <c r="L447" s="19">
        <f t="shared" si="35"/>
        <v>1986.8685136173785</v>
      </c>
      <c r="M447" s="23">
        <f t="shared" si="36"/>
        <v>1976.6101311173786</v>
      </c>
      <c r="N447" s="17">
        <v>15.7</v>
      </c>
      <c r="O447" s="17">
        <v>100</v>
      </c>
      <c r="P447" s="17">
        <v>118.7</v>
      </c>
      <c r="Q447" s="24">
        <v>2.889</v>
      </c>
      <c r="R447" s="44">
        <v>348.241</v>
      </c>
      <c r="S447" s="44">
        <f t="shared" si="40"/>
        <v>299.64416666666665</v>
      </c>
      <c r="T447" s="26">
        <v>15.203</v>
      </c>
      <c r="U447" s="23">
        <v>1976.6101311173786</v>
      </c>
    </row>
    <row r="448" spans="1:21" ht="12.75">
      <c r="A448" s="1">
        <v>36360</v>
      </c>
      <c r="B448" s="14">
        <v>200</v>
      </c>
      <c r="C448" s="2">
        <v>0.0792824104</v>
      </c>
      <c r="D448" s="15">
        <v>0.0792824104</v>
      </c>
      <c r="E448" s="3">
        <v>4388</v>
      </c>
      <c r="F448" s="16">
        <v>0</v>
      </c>
      <c r="G448" s="18">
        <v>847</v>
      </c>
      <c r="H448" s="19">
        <f t="shared" si="37"/>
        <v>803</v>
      </c>
      <c r="I448" s="17">
        <v>803</v>
      </c>
      <c r="J448" s="19">
        <f t="shared" si="38"/>
        <v>1931.1964230676083</v>
      </c>
      <c r="K448" s="19">
        <f t="shared" si="39"/>
        <v>1946.6802630676084</v>
      </c>
      <c r="L448" s="19">
        <f t="shared" si="35"/>
        <v>1967.1970280676082</v>
      </c>
      <c r="M448" s="23">
        <f t="shared" si="36"/>
        <v>1956.9386455676083</v>
      </c>
      <c r="N448" s="17">
        <v>15.8</v>
      </c>
      <c r="O448" s="17">
        <v>100</v>
      </c>
      <c r="P448" s="17">
        <v>115.8</v>
      </c>
      <c r="Q448" s="24">
        <v>2.594</v>
      </c>
      <c r="R448" s="44">
        <v>286.505</v>
      </c>
      <c r="S448" s="44">
        <f t="shared" si="40"/>
        <v>304.38716666666664</v>
      </c>
      <c r="T448" s="26">
        <v>15.193</v>
      </c>
      <c r="U448" s="23">
        <v>1956.9386455676083</v>
      </c>
    </row>
    <row r="449" spans="1:21" ht="12.75">
      <c r="A449" s="1">
        <v>36360</v>
      </c>
      <c r="B449" s="14">
        <v>200</v>
      </c>
      <c r="C449" s="2">
        <v>0.0793981478</v>
      </c>
      <c r="D449" s="15">
        <v>0.0793981478</v>
      </c>
      <c r="E449" s="3">
        <v>4398</v>
      </c>
      <c r="F449" s="16">
        <v>0</v>
      </c>
      <c r="G449" s="18">
        <v>849</v>
      </c>
      <c r="H449" s="19">
        <f t="shared" si="37"/>
        <v>805</v>
      </c>
      <c r="I449" s="17">
        <v>805</v>
      </c>
      <c r="J449" s="19">
        <f t="shared" si="38"/>
        <v>1910.539816963003</v>
      </c>
      <c r="K449" s="19">
        <f t="shared" si="39"/>
        <v>1926.023656963003</v>
      </c>
      <c r="L449" s="19">
        <f t="shared" si="35"/>
        <v>1946.540421963003</v>
      </c>
      <c r="M449" s="23">
        <f t="shared" si="36"/>
        <v>1936.282039463003</v>
      </c>
      <c r="N449" s="17">
        <v>16</v>
      </c>
      <c r="O449" s="17">
        <v>100</v>
      </c>
      <c r="P449" s="17">
        <v>119.3</v>
      </c>
      <c r="Q449" s="24">
        <v>2.81</v>
      </c>
      <c r="R449" s="44">
        <v>329.896</v>
      </c>
      <c r="S449" s="44">
        <f t="shared" si="40"/>
        <v>305.6723333333333</v>
      </c>
      <c r="T449" s="26">
        <v>15.168</v>
      </c>
      <c r="U449" s="23">
        <v>1936.282039463003</v>
      </c>
    </row>
    <row r="450" spans="1:21" ht="12.75">
      <c r="A450" s="1">
        <v>36360</v>
      </c>
      <c r="B450" s="14">
        <v>200</v>
      </c>
      <c r="C450" s="2">
        <v>0.0795138925</v>
      </c>
      <c r="D450" s="15">
        <v>0.0795138925</v>
      </c>
      <c r="E450" s="3">
        <v>4408</v>
      </c>
      <c r="F450" s="16">
        <v>0</v>
      </c>
      <c r="G450" s="18">
        <v>850.4</v>
      </c>
      <c r="H450" s="19">
        <f t="shared" si="37"/>
        <v>806.4</v>
      </c>
      <c r="I450" s="17">
        <v>806.4</v>
      </c>
      <c r="J450" s="19">
        <f t="shared" si="38"/>
        <v>1896.1107058225014</v>
      </c>
      <c r="K450" s="19">
        <f t="shared" si="39"/>
        <v>1911.5945458225015</v>
      </c>
      <c r="L450" s="19">
        <f t="shared" si="35"/>
        <v>1932.1113108225013</v>
      </c>
      <c r="M450" s="23">
        <f t="shared" si="36"/>
        <v>1921.8529283225014</v>
      </c>
      <c r="N450" s="17">
        <v>16.1</v>
      </c>
      <c r="O450" s="17">
        <v>100</v>
      </c>
      <c r="P450" s="17">
        <v>117.4</v>
      </c>
      <c r="Q450" s="24">
        <v>2.564</v>
      </c>
      <c r="R450" s="44">
        <v>289.16</v>
      </c>
      <c r="S450" s="44">
        <f t="shared" si="40"/>
        <v>310.4575</v>
      </c>
      <c r="T450" s="26">
        <v>15.192</v>
      </c>
      <c r="U450" s="23">
        <v>1921.8529283225014</v>
      </c>
    </row>
    <row r="451" spans="1:21" ht="12.75">
      <c r="A451" s="1">
        <v>36360</v>
      </c>
      <c r="B451" s="14">
        <v>200</v>
      </c>
      <c r="C451" s="2">
        <v>0.0796296299</v>
      </c>
      <c r="D451" s="15">
        <v>0.0796296299</v>
      </c>
      <c r="E451" s="3">
        <v>4418</v>
      </c>
      <c r="F451" s="16">
        <v>0</v>
      </c>
      <c r="G451" s="18">
        <v>852</v>
      </c>
      <c r="H451" s="19">
        <f t="shared" si="37"/>
        <v>808</v>
      </c>
      <c r="I451" s="17">
        <v>808</v>
      </c>
      <c r="J451" s="19">
        <f t="shared" si="38"/>
        <v>1879.6509355730927</v>
      </c>
      <c r="K451" s="19">
        <f t="shared" si="39"/>
        <v>1895.1347755730928</v>
      </c>
      <c r="L451" s="19">
        <f t="shared" si="35"/>
        <v>1915.6515405730927</v>
      </c>
      <c r="M451" s="23">
        <f t="shared" si="36"/>
        <v>1905.3931580730928</v>
      </c>
      <c r="N451" s="17">
        <v>16.2</v>
      </c>
      <c r="O451" s="17">
        <v>100</v>
      </c>
      <c r="P451" s="17">
        <v>120.2</v>
      </c>
      <c r="Q451" s="24">
        <v>2.759</v>
      </c>
      <c r="R451" s="44">
        <v>332.298</v>
      </c>
      <c r="S451" s="44">
        <f t="shared" si="40"/>
        <v>315.2006666666667</v>
      </c>
      <c r="T451" s="26">
        <v>15.213</v>
      </c>
      <c r="U451" s="23">
        <v>1905.3931580730928</v>
      </c>
    </row>
    <row r="452" spans="1:21" ht="12.75">
      <c r="A452" s="1">
        <v>36360</v>
      </c>
      <c r="B452" s="14">
        <v>200</v>
      </c>
      <c r="C452" s="2">
        <v>0.0797453672</v>
      </c>
      <c r="D452" s="15">
        <v>0.0797453672</v>
      </c>
      <c r="E452" s="3">
        <v>4428</v>
      </c>
      <c r="F452" s="16">
        <v>0</v>
      </c>
      <c r="G452" s="18">
        <v>853.6</v>
      </c>
      <c r="H452" s="19">
        <f t="shared" si="37"/>
        <v>809.6</v>
      </c>
      <c r="I452" s="17">
        <v>809.6</v>
      </c>
      <c r="J452" s="19">
        <f t="shared" si="38"/>
        <v>1863.2237267104226</v>
      </c>
      <c r="K452" s="19">
        <f t="shared" si="39"/>
        <v>1878.7075667104227</v>
      </c>
      <c r="L452" s="19">
        <f t="shared" si="35"/>
        <v>1899.2243317104226</v>
      </c>
      <c r="M452" s="23">
        <f t="shared" si="36"/>
        <v>1888.9659492104227</v>
      </c>
      <c r="N452" s="17">
        <v>16.4</v>
      </c>
      <c r="O452" s="17">
        <v>100</v>
      </c>
      <c r="P452" s="17">
        <v>116.7</v>
      </c>
      <c r="Q452" s="24">
        <v>2.613</v>
      </c>
      <c r="R452" s="44">
        <v>291.562</v>
      </c>
      <c r="S452" s="44">
        <f t="shared" si="40"/>
        <v>312.94366666666673</v>
      </c>
      <c r="T452" s="26">
        <v>15.129</v>
      </c>
      <c r="U452" s="23">
        <v>1888.9659492104227</v>
      </c>
    </row>
    <row r="453" spans="1:21" ht="12.75">
      <c r="A453" s="1">
        <v>36360</v>
      </c>
      <c r="B453" s="14">
        <v>200</v>
      </c>
      <c r="C453" s="2">
        <v>0.0798611119</v>
      </c>
      <c r="D453" s="15">
        <v>0.0798611119</v>
      </c>
      <c r="E453" s="3">
        <v>4438</v>
      </c>
      <c r="F453" s="16">
        <v>0</v>
      </c>
      <c r="G453" s="18">
        <v>856.4</v>
      </c>
      <c r="H453" s="19">
        <f t="shared" si="37"/>
        <v>812.4</v>
      </c>
      <c r="I453" s="17">
        <v>812.4</v>
      </c>
      <c r="J453" s="19">
        <f t="shared" si="38"/>
        <v>1834.5540757392798</v>
      </c>
      <c r="K453" s="19">
        <f t="shared" si="39"/>
        <v>1850.03791573928</v>
      </c>
      <c r="L453" s="19">
        <f t="shared" si="35"/>
        <v>1870.5546807392798</v>
      </c>
      <c r="M453" s="23">
        <f t="shared" si="36"/>
        <v>1860.2962982392798</v>
      </c>
      <c r="N453" s="17">
        <v>16.6</v>
      </c>
      <c r="O453" s="17">
        <v>100</v>
      </c>
      <c r="P453" s="17">
        <v>120.1</v>
      </c>
      <c r="Q453" s="24">
        <v>2.573</v>
      </c>
      <c r="R453" s="44">
        <v>292.953</v>
      </c>
      <c r="S453" s="44">
        <f t="shared" si="40"/>
        <v>303.72900000000004</v>
      </c>
      <c r="T453" s="26">
        <v>15.167</v>
      </c>
      <c r="U453" s="23">
        <v>1860.2962982392798</v>
      </c>
    </row>
    <row r="454" spans="1:21" ht="12.75">
      <c r="A454" s="1">
        <v>36360</v>
      </c>
      <c r="B454" s="14">
        <v>200</v>
      </c>
      <c r="C454" s="2">
        <v>0.0799768493</v>
      </c>
      <c r="D454" s="15">
        <v>0.0799768493</v>
      </c>
      <c r="E454" s="3">
        <v>4448</v>
      </c>
      <c r="F454" s="16">
        <v>0</v>
      </c>
      <c r="G454" s="18">
        <v>858.2</v>
      </c>
      <c r="H454" s="19">
        <f t="shared" si="37"/>
        <v>814.2</v>
      </c>
      <c r="I454" s="17">
        <v>814.2</v>
      </c>
      <c r="J454" s="19">
        <f t="shared" si="38"/>
        <v>1816.1757177276427</v>
      </c>
      <c r="K454" s="19">
        <f t="shared" si="39"/>
        <v>1831.6595577276428</v>
      </c>
      <c r="L454" s="19">
        <f t="shared" si="35"/>
        <v>1852.1763227276426</v>
      </c>
      <c r="M454" s="23">
        <f t="shared" si="36"/>
        <v>1841.9179402276427</v>
      </c>
      <c r="N454" s="17">
        <v>16.9</v>
      </c>
      <c r="O454" s="17">
        <v>100</v>
      </c>
      <c r="P454" s="17">
        <v>118.2</v>
      </c>
      <c r="Q454" s="24">
        <v>2.573</v>
      </c>
      <c r="R454" s="44">
        <v>294.217</v>
      </c>
      <c r="S454" s="44">
        <f t="shared" si="40"/>
        <v>305.01433333333335</v>
      </c>
      <c r="T454" s="26">
        <v>15.169</v>
      </c>
      <c r="U454" s="23">
        <v>1841.9179402276427</v>
      </c>
    </row>
    <row r="455" spans="1:21" ht="12.75">
      <c r="A455" s="1">
        <v>36360</v>
      </c>
      <c r="B455" s="14">
        <v>200</v>
      </c>
      <c r="C455" s="2">
        <v>0.080092594</v>
      </c>
      <c r="D455" s="15">
        <v>0.080092594</v>
      </c>
      <c r="E455" s="3">
        <v>4458</v>
      </c>
      <c r="F455" s="16">
        <v>0</v>
      </c>
      <c r="G455" s="18">
        <v>860.9</v>
      </c>
      <c r="H455" s="19">
        <f t="shared" si="37"/>
        <v>816.9</v>
      </c>
      <c r="I455" s="17">
        <v>816.9</v>
      </c>
      <c r="J455" s="19">
        <f t="shared" si="38"/>
        <v>1788.684222193681</v>
      </c>
      <c r="K455" s="19">
        <f t="shared" si="39"/>
        <v>1804.1680621936812</v>
      </c>
      <c r="L455" s="19">
        <f t="shared" si="35"/>
        <v>1824.684827193681</v>
      </c>
      <c r="M455" s="23">
        <f t="shared" si="36"/>
        <v>1814.426444693681</v>
      </c>
      <c r="N455" s="17">
        <v>17.1</v>
      </c>
      <c r="O455" s="17">
        <v>100</v>
      </c>
      <c r="P455" s="17">
        <v>120.8</v>
      </c>
      <c r="Q455" s="24">
        <v>2.75</v>
      </c>
      <c r="R455" s="44">
        <v>337.354</v>
      </c>
      <c r="S455" s="44">
        <f t="shared" si="40"/>
        <v>306.25733333333335</v>
      </c>
      <c r="T455" s="26">
        <v>15.177</v>
      </c>
      <c r="U455" s="23">
        <v>1814.426444693681</v>
      </c>
    </row>
    <row r="456" spans="1:21" ht="12.75">
      <c r="A456" s="1">
        <v>36360</v>
      </c>
      <c r="B456" s="14">
        <v>200</v>
      </c>
      <c r="C456" s="2">
        <v>0.0802083313</v>
      </c>
      <c r="D456" s="15">
        <v>0.0802083313</v>
      </c>
      <c r="E456" s="3">
        <v>4468</v>
      </c>
      <c r="F456" s="16">
        <v>0</v>
      </c>
      <c r="G456" s="18">
        <v>862.9</v>
      </c>
      <c r="H456" s="19">
        <f t="shared" si="37"/>
        <v>818.9</v>
      </c>
      <c r="I456" s="17">
        <v>818.9</v>
      </c>
      <c r="J456" s="19">
        <f t="shared" si="38"/>
        <v>1768.378670146382</v>
      </c>
      <c r="K456" s="19">
        <f t="shared" si="39"/>
        <v>1783.8625101463822</v>
      </c>
      <c r="L456" s="19">
        <f t="shared" si="35"/>
        <v>1804.379275146382</v>
      </c>
      <c r="M456" s="23">
        <f t="shared" si="36"/>
        <v>1794.1208926463821</v>
      </c>
      <c r="N456" s="17">
        <v>17.4</v>
      </c>
      <c r="O456" s="17">
        <v>100</v>
      </c>
      <c r="P456" s="17">
        <v>117.2</v>
      </c>
      <c r="Q456" s="24">
        <v>2.464</v>
      </c>
      <c r="R456" s="44">
        <v>275.619</v>
      </c>
      <c r="S456" s="44">
        <f t="shared" si="40"/>
        <v>304.00050000000005</v>
      </c>
      <c r="T456" s="26">
        <v>15.093</v>
      </c>
      <c r="U456" s="23">
        <v>1794.1208926463821</v>
      </c>
    </row>
    <row r="457" spans="1:21" ht="12.75">
      <c r="A457" s="1">
        <v>36360</v>
      </c>
      <c r="B457" s="14">
        <v>200</v>
      </c>
      <c r="C457" s="2">
        <v>0.0803240761</v>
      </c>
      <c r="D457" s="15">
        <v>0.0803240761</v>
      </c>
      <c r="E457" s="3">
        <v>4478</v>
      </c>
      <c r="F457" s="16">
        <v>0</v>
      </c>
      <c r="G457" s="18">
        <v>864.9</v>
      </c>
      <c r="H457" s="19">
        <f t="shared" si="37"/>
        <v>820.9</v>
      </c>
      <c r="I457" s="17">
        <v>820.9</v>
      </c>
      <c r="J457" s="19">
        <f t="shared" si="38"/>
        <v>1748.1226499254258</v>
      </c>
      <c r="K457" s="19">
        <f t="shared" si="39"/>
        <v>1763.6064899254259</v>
      </c>
      <c r="L457" s="19">
        <f aca="true" t="shared" si="41" ref="L457:L520">(J457+36.000605)</f>
        <v>1784.1232549254257</v>
      </c>
      <c r="M457" s="23">
        <f aca="true" t="shared" si="42" ref="M457:M520">AVERAGE(K457:L457)</f>
        <v>1773.8648724254258</v>
      </c>
      <c r="N457" s="17">
        <v>17.5</v>
      </c>
      <c r="O457" s="17">
        <v>99.8</v>
      </c>
      <c r="P457" s="17">
        <v>120.7</v>
      </c>
      <c r="Q457" s="24">
        <v>2.73</v>
      </c>
      <c r="R457" s="44">
        <v>319.009</v>
      </c>
      <c r="S457" s="44">
        <f t="shared" si="40"/>
        <v>301.78566666666666</v>
      </c>
      <c r="T457" s="26">
        <v>15.188</v>
      </c>
      <c r="U457" s="23">
        <v>1773.8648724254258</v>
      </c>
    </row>
    <row r="458" spans="1:21" ht="12.75">
      <c r="A458" s="1">
        <v>36360</v>
      </c>
      <c r="B458" s="14">
        <v>200</v>
      </c>
      <c r="C458" s="2">
        <v>0.0804398134</v>
      </c>
      <c r="D458" s="15">
        <v>0.0804398134</v>
      </c>
      <c r="E458" s="3">
        <v>4488</v>
      </c>
      <c r="F458" s="16">
        <v>0</v>
      </c>
      <c r="G458" s="18">
        <v>866.5</v>
      </c>
      <c r="H458" s="19">
        <f aca="true" t="shared" si="43" ref="H458:H521">(G458-44)</f>
        <v>822.5</v>
      </c>
      <c r="I458" s="17">
        <v>822.5</v>
      </c>
      <c r="J458" s="19">
        <f aca="true" t="shared" si="44" ref="J458:J521">(8303.951372*LN(1013.25/H458))</f>
        <v>1731.953334611869</v>
      </c>
      <c r="K458" s="19">
        <f aca="true" t="shared" si="45" ref="K458:K521">(15.48384+J458)</f>
        <v>1747.437174611869</v>
      </c>
      <c r="L458" s="19">
        <f t="shared" si="41"/>
        <v>1767.953939611869</v>
      </c>
      <c r="M458" s="23">
        <f t="shared" si="42"/>
        <v>1757.695557111869</v>
      </c>
      <c r="N458" s="17">
        <v>17.7</v>
      </c>
      <c r="O458" s="17">
        <v>98.7</v>
      </c>
      <c r="P458" s="17">
        <v>117.1</v>
      </c>
      <c r="Q458" s="24">
        <v>2.523</v>
      </c>
      <c r="R458" s="44">
        <v>278.273</v>
      </c>
      <c r="S458" s="44">
        <f t="shared" si="40"/>
        <v>299.5708333333334</v>
      </c>
      <c r="T458" s="26">
        <v>15.183</v>
      </c>
      <c r="U458" s="23">
        <v>1757.695557111869</v>
      </c>
    </row>
    <row r="459" spans="1:21" ht="12.75">
      <c r="A459" s="1">
        <v>36360</v>
      </c>
      <c r="B459" s="14">
        <v>200</v>
      </c>
      <c r="C459" s="2">
        <v>0.0805555582</v>
      </c>
      <c r="D459" s="15">
        <v>0.0805555582</v>
      </c>
      <c r="E459" s="3">
        <v>4498</v>
      </c>
      <c r="F459" s="16">
        <v>0</v>
      </c>
      <c r="G459" s="18">
        <v>868.7</v>
      </c>
      <c r="H459" s="19">
        <f t="shared" si="43"/>
        <v>824.7</v>
      </c>
      <c r="I459" s="17">
        <v>824.7</v>
      </c>
      <c r="J459" s="19">
        <f t="shared" si="44"/>
        <v>1709.7718097440452</v>
      </c>
      <c r="K459" s="19">
        <f t="shared" si="45"/>
        <v>1725.2556497440453</v>
      </c>
      <c r="L459" s="19">
        <f t="shared" si="41"/>
        <v>1745.7724147440451</v>
      </c>
      <c r="M459" s="23">
        <f t="shared" si="42"/>
        <v>1735.5140322440452</v>
      </c>
      <c r="N459" s="17">
        <v>17.8</v>
      </c>
      <c r="O459" s="17">
        <v>98.5</v>
      </c>
      <c r="P459" s="17">
        <v>120.2</v>
      </c>
      <c r="Q459" s="24">
        <v>2.594</v>
      </c>
      <c r="R459" s="44">
        <v>300.411</v>
      </c>
      <c r="S459" s="44">
        <f t="shared" si="40"/>
        <v>300.8138333333334</v>
      </c>
      <c r="T459" s="26">
        <v>15.173</v>
      </c>
      <c r="U459" s="23">
        <v>1735.5140322440452</v>
      </c>
    </row>
    <row r="460" spans="1:21" ht="12.75">
      <c r="A460" s="1">
        <v>36360</v>
      </c>
      <c r="B460" s="14">
        <v>200</v>
      </c>
      <c r="C460" s="2">
        <v>0.0806712955</v>
      </c>
      <c r="D460" s="15">
        <v>0.0806712955</v>
      </c>
      <c r="E460" s="3">
        <v>4508</v>
      </c>
      <c r="F460" s="16">
        <v>0</v>
      </c>
      <c r="G460" s="18">
        <v>870.3</v>
      </c>
      <c r="H460" s="19">
        <f t="shared" si="43"/>
        <v>826.3</v>
      </c>
      <c r="I460" s="17">
        <v>826.3</v>
      </c>
      <c r="J460" s="19">
        <f t="shared" si="44"/>
        <v>1693.6769262133496</v>
      </c>
      <c r="K460" s="19">
        <f t="shared" si="45"/>
        <v>1709.1607662133497</v>
      </c>
      <c r="L460" s="19">
        <f t="shared" si="41"/>
        <v>1729.6775312133495</v>
      </c>
      <c r="M460" s="23">
        <f t="shared" si="42"/>
        <v>1719.4191487133496</v>
      </c>
      <c r="N460" s="17">
        <v>18</v>
      </c>
      <c r="O460" s="17">
        <v>94.4</v>
      </c>
      <c r="P460" s="17">
        <v>116.1</v>
      </c>
      <c r="Q460" s="24">
        <v>2.595</v>
      </c>
      <c r="R460" s="44">
        <v>301.675</v>
      </c>
      <c r="S460" s="44">
        <f t="shared" si="40"/>
        <v>302.0568333333334</v>
      </c>
      <c r="T460" s="26">
        <v>15.183</v>
      </c>
      <c r="U460" s="23">
        <v>1719.4191487133496</v>
      </c>
    </row>
    <row r="461" spans="1:21" ht="12.75">
      <c r="A461" s="1">
        <v>36360</v>
      </c>
      <c r="B461" s="14">
        <v>200</v>
      </c>
      <c r="C461" s="2">
        <v>0.0807870403</v>
      </c>
      <c r="D461" s="15">
        <v>0.0807870403</v>
      </c>
      <c r="E461" s="3">
        <v>4518</v>
      </c>
      <c r="F461" s="16">
        <v>0</v>
      </c>
      <c r="G461" s="18">
        <v>872.1</v>
      </c>
      <c r="H461" s="19">
        <f t="shared" si="43"/>
        <v>828.1</v>
      </c>
      <c r="I461" s="17">
        <v>828.1</v>
      </c>
      <c r="J461" s="19">
        <f t="shared" si="44"/>
        <v>1675.6073924034602</v>
      </c>
      <c r="K461" s="19">
        <f t="shared" si="45"/>
        <v>1691.0912324034603</v>
      </c>
      <c r="L461" s="19">
        <f t="shared" si="41"/>
        <v>1711.60799740346</v>
      </c>
      <c r="M461" s="23">
        <f t="shared" si="42"/>
        <v>1701.3496149034602</v>
      </c>
      <c r="N461" s="17">
        <v>18.2</v>
      </c>
      <c r="O461" s="17">
        <v>96</v>
      </c>
      <c r="P461" s="17">
        <v>121.1</v>
      </c>
      <c r="Q461" s="24">
        <v>2.644</v>
      </c>
      <c r="R461" s="44">
        <v>303.066</v>
      </c>
      <c r="S461" s="44">
        <f t="shared" si="40"/>
        <v>296.3421666666667</v>
      </c>
      <c r="T461" s="26">
        <v>15.206</v>
      </c>
      <c r="U461" s="23">
        <v>1701.3496149034602</v>
      </c>
    </row>
    <row r="462" spans="1:21" ht="12.75">
      <c r="A462" s="1">
        <v>36360</v>
      </c>
      <c r="B462" s="14">
        <v>200</v>
      </c>
      <c r="C462" s="2">
        <v>0.0809027776</v>
      </c>
      <c r="D462" s="15">
        <v>0.0809027776</v>
      </c>
      <c r="E462" s="3">
        <v>4528</v>
      </c>
      <c r="F462" s="16">
        <v>0</v>
      </c>
      <c r="G462" s="18">
        <v>872.7</v>
      </c>
      <c r="H462" s="19">
        <f t="shared" si="43"/>
        <v>828.7</v>
      </c>
      <c r="I462" s="17">
        <v>828.7</v>
      </c>
      <c r="J462" s="19">
        <f t="shared" si="44"/>
        <v>1669.592941605525</v>
      </c>
      <c r="K462" s="19">
        <f t="shared" si="45"/>
        <v>1685.0767816055252</v>
      </c>
      <c r="L462" s="19">
        <f t="shared" si="41"/>
        <v>1705.593546605525</v>
      </c>
      <c r="M462" s="23">
        <f t="shared" si="42"/>
        <v>1695.335164105525</v>
      </c>
      <c r="N462" s="17">
        <v>18.4</v>
      </c>
      <c r="O462" s="17">
        <v>95.1</v>
      </c>
      <c r="P462" s="17">
        <v>117.7</v>
      </c>
      <c r="Q462" s="24">
        <v>2.77</v>
      </c>
      <c r="S462" s="44">
        <f t="shared" si="40"/>
        <v>300.4868</v>
      </c>
      <c r="T462" s="26">
        <v>0.075</v>
      </c>
      <c r="U462" s="23">
        <v>1695.335164105525</v>
      </c>
    </row>
    <row r="463" spans="1:21" ht="12.75">
      <c r="A463" s="1">
        <v>36360</v>
      </c>
      <c r="B463" s="14">
        <v>200</v>
      </c>
      <c r="C463" s="2">
        <v>0.0810185149</v>
      </c>
      <c r="D463" s="15">
        <v>0.0810185149</v>
      </c>
      <c r="E463" s="3">
        <v>4538</v>
      </c>
      <c r="F463" s="16">
        <v>0</v>
      </c>
      <c r="G463" s="18">
        <v>872.7</v>
      </c>
      <c r="H463" s="19">
        <f t="shared" si="43"/>
        <v>828.7</v>
      </c>
      <c r="I463" s="17">
        <v>828.7</v>
      </c>
      <c r="J463" s="19">
        <f t="shared" si="44"/>
        <v>1669.592941605525</v>
      </c>
      <c r="K463" s="19">
        <f t="shared" si="45"/>
        <v>1685.0767816055252</v>
      </c>
      <c r="L463" s="19">
        <f t="shared" si="41"/>
        <v>1705.593546605525</v>
      </c>
      <c r="M463" s="23">
        <f t="shared" si="42"/>
        <v>1695.335164105525</v>
      </c>
      <c r="N463" s="17">
        <v>18.4</v>
      </c>
      <c r="O463" s="17">
        <v>94.7</v>
      </c>
      <c r="P463" s="17">
        <v>120.8</v>
      </c>
      <c r="Q463" s="24">
        <v>1.672</v>
      </c>
      <c r="S463" s="44">
        <f t="shared" si="40"/>
        <v>295.85625</v>
      </c>
      <c r="T463" s="26">
        <v>0.046</v>
      </c>
      <c r="U463" s="23">
        <v>1695.335164105525</v>
      </c>
    </row>
    <row r="464" spans="1:21" ht="12.75">
      <c r="A464" s="1">
        <v>36360</v>
      </c>
      <c r="B464" s="14">
        <v>200</v>
      </c>
      <c r="C464" s="2">
        <v>0.0811342597</v>
      </c>
      <c r="D464" s="15">
        <v>0.0811342597</v>
      </c>
      <c r="E464" s="3">
        <v>4548</v>
      </c>
      <c r="F464" s="16">
        <v>0</v>
      </c>
      <c r="G464" s="18">
        <v>872.9</v>
      </c>
      <c r="H464" s="19">
        <f t="shared" si="43"/>
        <v>828.9</v>
      </c>
      <c r="I464" s="17">
        <v>828.9</v>
      </c>
      <c r="J464" s="19">
        <f t="shared" si="44"/>
        <v>1667.589092326497</v>
      </c>
      <c r="K464" s="19">
        <f t="shared" si="45"/>
        <v>1683.072932326497</v>
      </c>
      <c r="L464" s="19">
        <f t="shared" si="41"/>
        <v>1703.589697326497</v>
      </c>
      <c r="M464" s="23">
        <f t="shared" si="42"/>
        <v>1693.331314826497</v>
      </c>
      <c r="N464" s="17">
        <v>18.4</v>
      </c>
      <c r="O464" s="17">
        <v>94.6</v>
      </c>
      <c r="P464" s="17">
        <v>119.1</v>
      </c>
      <c r="Q464" s="24">
        <v>1.651</v>
      </c>
      <c r="S464" s="44">
        <f t="shared" si="40"/>
        <v>301.71733333333333</v>
      </c>
      <c r="T464" s="26">
        <v>0.041</v>
      </c>
      <c r="U464" s="23">
        <v>1693.331314826497</v>
      </c>
    </row>
    <row r="465" spans="1:21" ht="12.75">
      <c r="A465" s="1">
        <v>36360</v>
      </c>
      <c r="B465" s="14">
        <v>200</v>
      </c>
      <c r="C465" s="2">
        <v>0.081249997</v>
      </c>
      <c r="D465" s="15">
        <v>0.081249997</v>
      </c>
      <c r="E465" s="3">
        <v>4558</v>
      </c>
      <c r="F465" s="16">
        <v>0</v>
      </c>
      <c r="G465" s="18">
        <v>873.5</v>
      </c>
      <c r="H465" s="19">
        <f t="shared" si="43"/>
        <v>829.5</v>
      </c>
      <c r="I465" s="17">
        <v>829.5</v>
      </c>
      <c r="J465" s="19">
        <f t="shared" si="44"/>
        <v>1661.5804441829978</v>
      </c>
      <c r="K465" s="19">
        <f t="shared" si="45"/>
        <v>1677.0642841829979</v>
      </c>
      <c r="L465" s="19">
        <f t="shared" si="41"/>
        <v>1697.5810491829977</v>
      </c>
      <c r="M465" s="23">
        <f t="shared" si="42"/>
        <v>1687.3226666829978</v>
      </c>
      <c r="N465" s="17">
        <v>18.5</v>
      </c>
      <c r="O465" s="17">
        <v>94.2</v>
      </c>
      <c r="P465" s="17">
        <v>121.6</v>
      </c>
      <c r="Q465" s="24">
        <v>1.411</v>
      </c>
      <c r="T465" s="26">
        <v>0.041</v>
      </c>
      <c r="U465" s="23">
        <v>1687.3226666829978</v>
      </c>
    </row>
    <row r="466" spans="1:21" ht="12.75">
      <c r="A466" s="1">
        <v>36360</v>
      </c>
      <c r="B466" s="14">
        <v>200</v>
      </c>
      <c r="C466" s="2">
        <v>0.0813657418</v>
      </c>
      <c r="D466" s="15">
        <v>0.0813657418</v>
      </c>
      <c r="E466" s="3">
        <v>4568</v>
      </c>
      <c r="F466" s="16">
        <v>0</v>
      </c>
      <c r="G466" s="18">
        <v>873.9</v>
      </c>
      <c r="H466" s="19">
        <f t="shared" si="43"/>
        <v>829.9</v>
      </c>
      <c r="I466" s="17">
        <v>829.9</v>
      </c>
      <c r="J466" s="19">
        <f t="shared" si="44"/>
        <v>1657.5770928353602</v>
      </c>
      <c r="K466" s="19">
        <f t="shared" si="45"/>
        <v>1673.0609328353603</v>
      </c>
      <c r="L466" s="19">
        <f t="shared" si="41"/>
        <v>1693.5776978353601</v>
      </c>
      <c r="M466" s="23">
        <f t="shared" si="42"/>
        <v>1683.3193153353602</v>
      </c>
      <c r="N466" s="17">
        <v>18.5</v>
      </c>
      <c r="O466" s="17">
        <v>93.5</v>
      </c>
      <c r="P466" s="17">
        <v>118.2</v>
      </c>
      <c r="Q466" s="24">
        <v>1.604</v>
      </c>
      <c r="T466" s="26">
        <v>0.04</v>
      </c>
      <c r="U466" s="23">
        <v>1683.3193153353602</v>
      </c>
    </row>
    <row r="467" spans="1:21" ht="12.75">
      <c r="A467" s="1">
        <v>36360</v>
      </c>
      <c r="B467" s="14">
        <v>200</v>
      </c>
      <c r="C467" s="2">
        <v>0.0814814791</v>
      </c>
      <c r="D467" s="15">
        <v>0.0814814791</v>
      </c>
      <c r="E467" s="3">
        <v>4578</v>
      </c>
      <c r="F467" s="16">
        <v>0</v>
      </c>
      <c r="G467" s="18">
        <v>873.9</v>
      </c>
      <c r="H467" s="19">
        <f t="shared" si="43"/>
        <v>829.9</v>
      </c>
      <c r="I467" s="17">
        <v>829.9</v>
      </c>
      <c r="J467" s="19">
        <f t="shared" si="44"/>
        <v>1657.5770928353602</v>
      </c>
      <c r="K467" s="19">
        <f t="shared" si="45"/>
        <v>1673.0609328353603</v>
      </c>
      <c r="L467" s="19">
        <f t="shared" si="41"/>
        <v>1693.5776978353601</v>
      </c>
      <c r="M467" s="23">
        <f t="shared" si="42"/>
        <v>1683.3193153353602</v>
      </c>
      <c r="N467" s="17">
        <v>18.5</v>
      </c>
      <c r="O467" s="17">
        <v>93.7</v>
      </c>
      <c r="P467" s="17">
        <v>120.6</v>
      </c>
      <c r="Q467" s="24">
        <v>1.166</v>
      </c>
      <c r="T467" s="26">
        <v>0.039</v>
      </c>
      <c r="U467" s="23">
        <v>1683.3193153353602</v>
      </c>
    </row>
    <row r="468" spans="1:21" ht="12.75">
      <c r="A468" s="1">
        <v>36360</v>
      </c>
      <c r="B468" s="14">
        <v>200</v>
      </c>
      <c r="C468" s="2">
        <v>0.0815972239</v>
      </c>
      <c r="D468" s="15">
        <v>0.0815972239</v>
      </c>
      <c r="E468" s="3">
        <v>4588</v>
      </c>
      <c r="F468" s="16">
        <v>0</v>
      </c>
      <c r="G468" s="18">
        <v>874</v>
      </c>
      <c r="H468" s="19">
        <f t="shared" si="43"/>
        <v>830</v>
      </c>
      <c r="I468" s="17">
        <v>830</v>
      </c>
      <c r="J468" s="19">
        <f t="shared" si="44"/>
        <v>1656.57655649196</v>
      </c>
      <c r="K468" s="19">
        <f t="shared" si="45"/>
        <v>1672.06039649196</v>
      </c>
      <c r="L468" s="19">
        <f t="shared" si="41"/>
        <v>1692.57716149196</v>
      </c>
      <c r="M468" s="23">
        <f t="shared" si="42"/>
        <v>1682.31877899196</v>
      </c>
      <c r="N468" s="17">
        <v>18.5</v>
      </c>
      <c r="O468" s="17">
        <v>93.5</v>
      </c>
      <c r="P468" s="17">
        <v>118.7</v>
      </c>
      <c r="Q468" s="24">
        <v>1.286</v>
      </c>
      <c r="T468" s="26">
        <v>0.039</v>
      </c>
      <c r="U468" s="23">
        <v>1682.31877899196</v>
      </c>
    </row>
    <row r="469" spans="1:21" ht="12.75">
      <c r="A469" s="1">
        <v>36360</v>
      </c>
      <c r="B469" s="14">
        <v>200</v>
      </c>
      <c r="C469" s="2">
        <v>0.0817129612</v>
      </c>
      <c r="D469" s="15">
        <v>0.0817129612</v>
      </c>
      <c r="E469" s="3">
        <v>4598</v>
      </c>
      <c r="F469" s="16">
        <v>0</v>
      </c>
      <c r="G469" s="18">
        <v>873.6</v>
      </c>
      <c r="H469" s="19">
        <f t="shared" si="43"/>
        <v>829.6</v>
      </c>
      <c r="I469" s="17">
        <v>829.6</v>
      </c>
      <c r="J469" s="19">
        <f t="shared" si="44"/>
        <v>1660.5794253918384</v>
      </c>
      <c r="K469" s="19">
        <f t="shared" si="45"/>
        <v>1676.0632653918385</v>
      </c>
      <c r="L469" s="19">
        <f t="shared" si="41"/>
        <v>1696.5800303918384</v>
      </c>
      <c r="M469" s="23">
        <f t="shared" si="42"/>
        <v>1686.3216478918384</v>
      </c>
      <c r="N469" s="17">
        <v>18.4</v>
      </c>
      <c r="O469" s="17">
        <v>93.4</v>
      </c>
      <c r="P469" s="17">
        <v>121.6</v>
      </c>
      <c r="Q469" s="24">
        <v>1.185</v>
      </c>
      <c r="T469" s="26">
        <v>0.038</v>
      </c>
      <c r="U469" s="23">
        <v>1686.3216478918384</v>
      </c>
    </row>
    <row r="470" spans="1:21" ht="12.75">
      <c r="A470" s="1">
        <v>36360</v>
      </c>
      <c r="B470" s="14">
        <v>200</v>
      </c>
      <c r="C470" s="2">
        <v>0.081828706</v>
      </c>
      <c r="D470" s="15">
        <v>0.081828706</v>
      </c>
      <c r="E470" s="3">
        <v>4608</v>
      </c>
      <c r="F470" s="16">
        <v>0</v>
      </c>
      <c r="G470" s="18">
        <v>873.5</v>
      </c>
      <c r="H470" s="19">
        <f t="shared" si="43"/>
        <v>829.5</v>
      </c>
      <c r="I470" s="17">
        <v>829.5</v>
      </c>
      <c r="J470" s="19">
        <f t="shared" si="44"/>
        <v>1661.5804441829978</v>
      </c>
      <c r="K470" s="19">
        <f t="shared" si="45"/>
        <v>1677.0642841829979</v>
      </c>
      <c r="L470" s="19">
        <f t="shared" si="41"/>
        <v>1697.5810491829977</v>
      </c>
      <c r="M470" s="23">
        <f t="shared" si="42"/>
        <v>1687.3226666829978</v>
      </c>
      <c r="N470" s="17">
        <v>18.3</v>
      </c>
      <c r="O470" s="17">
        <v>93.3</v>
      </c>
      <c r="P470" s="17">
        <v>117.6</v>
      </c>
      <c r="Q470" s="24">
        <v>1.306</v>
      </c>
      <c r="T470" s="26">
        <v>0.037</v>
      </c>
      <c r="U470" s="23">
        <v>1687.3226666829978</v>
      </c>
    </row>
    <row r="471" spans="1:21" ht="12.75">
      <c r="A471" s="1">
        <v>36360</v>
      </c>
      <c r="B471" s="14">
        <v>200</v>
      </c>
      <c r="C471" s="2">
        <v>0.0819444433</v>
      </c>
      <c r="D471" s="15">
        <v>0.0819444433</v>
      </c>
      <c r="E471" s="3">
        <v>4618</v>
      </c>
      <c r="F471" s="16">
        <v>0</v>
      </c>
      <c r="G471" s="18">
        <v>873.2</v>
      </c>
      <c r="H471" s="19">
        <f t="shared" si="43"/>
        <v>829.2</v>
      </c>
      <c r="I471" s="17">
        <v>829.2</v>
      </c>
      <c r="J471" s="19">
        <f t="shared" si="44"/>
        <v>1664.5842247807702</v>
      </c>
      <c r="K471" s="19">
        <f t="shared" si="45"/>
        <v>1680.0680647807703</v>
      </c>
      <c r="L471" s="19">
        <f t="shared" si="41"/>
        <v>1700.5848297807702</v>
      </c>
      <c r="M471" s="23">
        <f t="shared" si="42"/>
        <v>1690.3264472807703</v>
      </c>
      <c r="N471" s="17">
        <v>18.3</v>
      </c>
      <c r="O471" s="17">
        <v>93.8</v>
      </c>
      <c r="P471" s="17">
        <v>121.3</v>
      </c>
      <c r="Q471" s="24">
        <v>1.126</v>
      </c>
      <c r="T471" s="26">
        <v>0.036</v>
      </c>
      <c r="U471" s="23">
        <v>1690.3264472807703</v>
      </c>
    </row>
    <row r="472" spans="1:21" ht="12.75">
      <c r="A472" s="1">
        <v>36360</v>
      </c>
      <c r="B472" s="14">
        <v>200</v>
      </c>
      <c r="C472" s="2">
        <v>0.0820601881</v>
      </c>
      <c r="D472" s="15">
        <v>0.0820601881</v>
      </c>
      <c r="E472" s="3">
        <v>4628</v>
      </c>
      <c r="F472" s="16">
        <v>0</v>
      </c>
      <c r="G472" s="18">
        <v>872.8</v>
      </c>
      <c r="H472" s="19">
        <f t="shared" si="43"/>
        <v>828.8</v>
      </c>
      <c r="I472" s="17">
        <v>828.8</v>
      </c>
      <c r="J472" s="19">
        <f t="shared" si="44"/>
        <v>1668.5909565217153</v>
      </c>
      <c r="K472" s="19">
        <f t="shared" si="45"/>
        <v>1684.0747965217154</v>
      </c>
      <c r="L472" s="19">
        <f t="shared" si="41"/>
        <v>1704.5915615217152</v>
      </c>
      <c r="M472" s="23">
        <f t="shared" si="42"/>
        <v>1694.3331790217153</v>
      </c>
      <c r="N472" s="17">
        <v>18.3</v>
      </c>
      <c r="O472" s="17">
        <v>94.3</v>
      </c>
      <c r="P472" s="17">
        <v>119.2</v>
      </c>
      <c r="Q472" s="24">
        <v>1.145</v>
      </c>
      <c r="T472" s="26">
        <v>0.035</v>
      </c>
      <c r="U472" s="23">
        <v>1694.3331790217153</v>
      </c>
    </row>
    <row r="473" spans="1:21" ht="12.75">
      <c r="A473" s="1">
        <v>36360</v>
      </c>
      <c r="B473" s="14">
        <v>200</v>
      </c>
      <c r="C473" s="2">
        <v>0.0821759254</v>
      </c>
      <c r="D473" s="15">
        <v>0.0821759254</v>
      </c>
      <c r="E473" s="3">
        <v>4638</v>
      </c>
      <c r="F473" s="16">
        <v>0</v>
      </c>
      <c r="G473" s="18">
        <v>872.7</v>
      </c>
      <c r="H473" s="19">
        <f t="shared" si="43"/>
        <v>828.7</v>
      </c>
      <c r="I473" s="17">
        <v>828.7</v>
      </c>
      <c r="J473" s="19">
        <f t="shared" si="44"/>
        <v>1669.592941605525</v>
      </c>
      <c r="K473" s="19">
        <f t="shared" si="45"/>
        <v>1685.0767816055252</v>
      </c>
      <c r="L473" s="19">
        <f t="shared" si="41"/>
        <v>1705.593546605525</v>
      </c>
      <c r="M473" s="23">
        <f t="shared" si="42"/>
        <v>1695.335164105525</v>
      </c>
      <c r="N473" s="17">
        <v>18.3</v>
      </c>
      <c r="O473" s="17">
        <v>94.7</v>
      </c>
      <c r="P473" s="17">
        <v>123.6</v>
      </c>
      <c r="Q473" s="24">
        <v>0.791</v>
      </c>
      <c r="T473" s="26">
        <v>0.036</v>
      </c>
      <c r="U473" s="23">
        <v>1695.335164105525</v>
      </c>
    </row>
    <row r="474" spans="1:21" ht="12.75">
      <c r="A474" s="1">
        <v>36360</v>
      </c>
      <c r="B474" s="14">
        <v>200</v>
      </c>
      <c r="C474" s="2">
        <v>0.0822916701</v>
      </c>
      <c r="D474" s="15">
        <v>0.0822916701</v>
      </c>
      <c r="E474" s="3">
        <v>4648</v>
      </c>
      <c r="F474" s="16">
        <v>0</v>
      </c>
      <c r="G474" s="18">
        <v>872.9</v>
      </c>
      <c r="H474" s="19">
        <f t="shared" si="43"/>
        <v>828.9</v>
      </c>
      <c r="I474" s="17">
        <v>828.9</v>
      </c>
      <c r="J474" s="19">
        <f t="shared" si="44"/>
        <v>1667.589092326497</v>
      </c>
      <c r="K474" s="19">
        <f t="shared" si="45"/>
        <v>1683.072932326497</v>
      </c>
      <c r="L474" s="19">
        <f t="shared" si="41"/>
        <v>1703.589697326497</v>
      </c>
      <c r="M474" s="23">
        <f t="shared" si="42"/>
        <v>1693.331314826497</v>
      </c>
      <c r="N474" s="17">
        <v>18.3</v>
      </c>
      <c r="O474" s="17">
        <v>94.8</v>
      </c>
      <c r="P474" s="17">
        <v>120.2</v>
      </c>
      <c r="Q474" s="24">
        <v>0.891</v>
      </c>
      <c r="T474" s="26">
        <v>0.034</v>
      </c>
      <c r="U474" s="23">
        <v>1693.331314826497</v>
      </c>
    </row>
    <row r="475" spans="1:21" ht="12.75">
      <c r="A475" s="1">
        <v>36360</v>
      </c>
      <c r="B475" s="14">
        <v>200</v>
      </c>
      <c r="C475" s="2">
        <v>0.0824074075</v>
      </c>
      <c r="D475" s="15">
        <v>0.0824074075</v>
      </c>
      <c r="E475" s="3">
        <v>4658</v>
      </c>
      <c r="F475" s="16">
        <v>0</v>
      </c>
      <c r="G475" s="18">
        <v>872.7</v>
      </c>
      <c r="H475" s="19">
        <f t="shared" si="43"/>
        <v>828.7</v>
      </c>
      <c r="I475" s="17">
        <v>828.7</v>
      </c>
      <c r="J475" s="19">
        <f t="shared" si="44"/>
        <v>1669.592941605525</v>
      </c>
      <c r="K475" s="19">
        <f t="shared" si="45"/>
        <v>1685.0767816055252</v>
      </c>
      <c r="L475" s="19">
        <f t="shared" si="41"/>
        <v>1705.593546605525</v>
      </c>
      <c r="M475" s="23">
        <f t="shared" si="42"/>
        <v>1695.335164105525</v>
      </c>
      <c r="N475" s="17">
        <v>18.3</v>
      </c>
      <c r="O475" s="17">
        <v>94.6</v>
      </c>
      <c r="P475" s="17">
        <v>124.7</v>
      </c>
      <c r="Q475" s="24">
        <v>1.306</v>
      </c>
      <c r="T475" s="26">
        <v>0.035</v>
      </c>
      <c r="U475" s="23">
        <v>1695.335164105525</v>
      </c>
    </row>
    <row r="476" spans="1:21" ht="12.75">
      <c r="A476" s="1">
        <v>36360</v>
      </c>
      <c r="B476" s="14">
        <v>200</v>
      </c>
      <c r="C476" s="2">
        <v>0.0825231448</v>
      </c>
      <c r="D476" s="15">
        <v>0.0825231448</v>
      </c>
      <c r="E476" s="3">
        <v>4668</v>
      </c>
      <c r="F476" s="16">
        <v>0</v>
      </c>
      <c r="G476" s="18">
        <v>872.2</v>
      </c>
      <c r="H476" s="19">
        <f t="shared" si="43"/>
        <v>828.2</v>
      </c>
      <c r="I476" s="17">
        <v>828.2</v>
      </c>
      <c r="J476" s="19">
        <f t="shared" si="44"/>
        <v>1674.604681375013</v>
      </c>
      <c r="K476" s="19">
        <f t="shared" si="45"/>
        <v>1690.088521375013</v>
      </c>
      <c r="L476" s="19">
        <f t="shared" si="41"/>
        <v>1710.6052863750128</v>
      </c>
      <c r="M476" s="23">
        <f t="shared" si="42"/>
        <v>1700.346903875013</v>
      </c>
      <c r="N476" s="17">
        <v>18.2</v>
      </c>
      <c r="O476" s="17">
        <v>95</v>
      </c>
      <c r="P476" s="17">
        <v>121.1</v>
      </c>
      <c r="Q476" s="24">
        <v>0.911</v>
      </c>
      <c r="T476" s="26">
        <v>0.034</v>
      </c>
      <c r="U476" s="23">
        <v>1700.346903875013</v>
      </c>
    </row>
    <row r="477" spans="1:21" ht="12.75">
      <c r="A477" s="1">
        <v>36360</v>
      </c>
      <c r="B477" s="14">
        <v>200</v>
      </c>
      <c r="C477" s="2">
        <v>0.0826388896</v>
      </c>
      <c r="D477" s="15">
        <v>0.0826388896</v>
      </c>
      <c r="E477" s="3">
        <v>4678</v>
      </c>
      <c r="F477" s="16">
        <v>0</v>
      </c>
      <c r="G477" s="18">
        <v>872.2</v>
      </c>
      <c r="H477" s="19">
        <f t="shared" si="43"/>
        <v>828.2</v>
      </c>
      <c r="I477" s="17">
        <v>828.2</v>
      </c>
      <c r="J477" s="19">
        <f t="shared" si="44"/>
        <v>1674.604681375013</v>
      </c>
      <c r="K477" s="19">
        <f t="shared" si="45"/>
        <v>1690.088521375013</v>
      </c>
      <c r="L477" s="19">
        <f t="shared" si="41"/>
        <v>1710.6052863750128</v>
      </c>
      <c r="M477" s="23">
        <f t="shared" si="42"/>
        <v>1700.346903875013</v>
      </c>
      <c r="N477" s="17">
        <v>18.2</v>
      </c>
      <c r="O477" s="17">
        <v>95.7</v>
      </c>
      <c r="P477" s="17">
        <v>123.6</v>
      </c>
      <c r="Q477" s="24">
        <v>0.921</v>
      </c>
      <c r="T477" s="26">
        <v>0.033</v>
      </c>
      <c r="U477" s="23">
        <v>1700.346903875013</v>
      </c>
    </row>
    <row r="478" spans="1:21" ht="12.75">
      <c r="A478" s="1">
        <v>36360</v>
      </c>
      <c r="B478" s="14">
        <v>200</v>
      </c>
      <c r="C478" s="2">
        <v>0.0827546269</v>
      </c>
      <c r="D478" s="15">
        <v>0.0827546269</v>
      </c>
      <c r="E478" s="3">
        <v>4688</v>
      </c>
      <c r="F478" s="16">
        <v>0</v>
      </c>
      <c r="G478" s="18">
        <v>871.9</v>
      </c>
      <c r="H478" s="19">
        <f t="shared" si="43"/>
        <v>827.9</v>
      </c>
      <c r="I478" s="17">
        <v>827.9</v>
      </c>
      <c r="J478" s="19">
        <f t="shared" si="44"/>
        <v>1677.613177768769</v>
      </c>
      <c r="K478" s="19">
        <f t="shared" si="45"/>
        <v>1693.097017768769</v>
      </c>
      <c r="L478" s="19">
        <f t="shared" si="41"/>
        <v>1713.613782768769</v>
      </c>
      <c r="M478" s="23">
        <f t="shared" si="42"/>
        <v>1703.355400268769</v>
      </c>
      <c r="N478" s="17">
        <v>18.2</v>
      </c>
      <c r="O478" s="17">
        <v>95.9</v>
      </c>
      <c r="P478" s="17">
        <v>120.7</v>
      </c>
      <c r="Q478" s="24">
        <v>0.972</v>
      </c>
      <c r="T478" s="26">
        <v>0.035</v>
      </c>
      <c r="U478" s="23">
        <v>1703.355400268769</v>
      </c>
    </row>
    <row r="479" spans="1:21" ht="12.75">
      <c r="A479" s="1">
        <v>36360</v>
      </c>
      <c r="B479" s="14">
        <v>200</v>
      </c>
      <c r="C479" s="2">
        <v>0.0828703716</v>
      </c>
      <c r="D479" s="15">
        <v>0.0828703716</v>
      </c>
      <c r="E479" s="3">
        <v>4698</v>
      </c>
      <c r="F479" s="16">
        <v>0</v>
      </c>
      <c r="G479" s="18">
        <v>872</v>
      </c>
      <c r="H479" s="19">
        <f t="shared" si="43"/>
        <v>828</v>
      </c>
      <c r="I479" s="17">
        <v>828</v>
      </c>
      <c r="J479" s="19">
        <f t="shared" si="44"/>
        <v>1676.6102245249617</v>
      </c>
      <c r="K479" s="19">
        <f t="shared" si="45"/>
        <v>1692.0940645249618</v>
      </c>
      <c r="L479" s="19">
        <f t="shared" si="41"/>
        <v>1712.6108295249617</v>
      </c>
      <c r="M479" s="23">
        <f t="shared" si="42"/>
        <v>1702.3524470249617</v>
      </c>
      <c r="N479" s="17">
        <v>18.2</v>
      </c>
      <c r="O479" s="17">
        <v>96.3</v>
      </c>
      <c r="P479" s="17">
        <v>122.1</v>
      </c>
      <c r="Q479" s="24">
        <v>0.951</v>
      </c>
      <c r="T479" s="26">
        <v>0.034</v>
      </c>
      <c r="U479" s="23">
        <v>1702.3524470249617</v>
      </c>
    </row>
    <row r="480" spans="1:21" ht="12.75">
      <c r="A480" s="1">
        <v>36360</v>
      </c>
      <c r="B480" s="14">
        <v>200</v>
      </c>
      <c r="C480" s="2">
        <v>0.082986109</v>
      </c>
      <c r="D480" s="15">
        <v>0.082986109</v>
      </c>
      <c r="E480" s="3">
        <v>4708</v>
      </c>
      <c r="F480" s="16">
        <v>0</v>
      </c>
      <c r="G480" s="18">
        <v>872.3</v>
      </c>
      <c r="H480" s="19">
        <f t="shared" si="43"/>
        <v>828.3</v>
      </c>
      <c r="I480" s="17">
        <v>828.3</v>
      </c>
      <c r="J480" s="19">
        <f t="shared" si="44"/>
        <v>1673.6020914103785</v>
      </c>
      <c r="K480" s="19">
        <f t="shared" si="45"/>
        <v>1689.0859314103786</v>
      </c>
      <c r="L480" s="19">
        <f t="shared" si="41"/>
        <v>1709.6026964103785</v>
      </c>
      <c r="M480" s="23">
        <f t="shared" si="42"/>
        <v>1699.3443139103786</v>
      </c>
      <c r="N480" s="17">
        <v>18.2</v>
      </c>
      <c r="O480" s="17">
        <v>95.9</v>
      </c>
      <c r="P480" s="17">
        <v>118.7</v>
      </c>
      <c r="Q480" s="24">
        <v>1.066</v>
      </c>
      <c r="T480" s="26">
        <v>0.034</v>
      </c>
      <c r="U480" s="23">
        <v>1699.3443139103786</v>
      </c>
    </row>
    <row r="481" spans="1:21" ht="12.75">
      <c r="A481" s="1">
        <v>36360</v>
      </c>
      <c r="B481" s="14">
        <v>200</v>
      </c>
      <c r="C481" s="2">
        <v>0.0831018537</v>
      </c>
      <c r="D481" s="15">
        <v>0.0831018537</v>
      </c>
      <c r="E481" s="3">
        <v>4718</v>
      </c>
      <c r="F481" s="16">
        <v>0</v>
      </c>
      <c r="G481" s="18">
        <v>872</v>
      </c>
      <c r="H481" s="19">
        <f t="shared" si="43"/>
        <v>828</v>
      </c>
      <c r="I481" s="17">
        <v>828</v>
      </c>
      <c r="J481" s="19">
        <f t="shared" si="44"/>
        <v>1676.6102245249617</v>
      </c>
      <c r="K481" s="19">
        <f t="shared" si="45"/>
        <v>1692.0940645249618</v>
      </c>
      <c r="L481" s="19">
        <f t="shared" si="41"/>
        <v>1712.6108295249617</v>
      </c>
      <c r="M481" s="23">
        <f t="shared" si="42"/>
        <v>1702.3524470249617</v>
      </c>
      <c r="N481" s="17">
        <v>18.2</v>
      </c>
      <c r="O481" s="17">
        <v>95.8</v>
      </c>
      <c r="P481" s="17">
        <v>123.7</v>
      </c>
      <c r="Q481" s="24">
        <v>1.055</v>
      </c>
      <c r="T481" s="26">
        <v>0.034</v>
      </c>
      <c r="U481" s="23">
        <v>1702.3524470249617</v>
      </c>
    </row>
    <row r="482" spans="1:21" ht="12.75">
      <c r="A482" s="1">
        <v>36360</v>
      </c>
      <c r="B482" s="14">
        <v>200</v>
      </c>
      <c r="C482" s="2">
        <v>0.083217591</v>
      </c>
      <c r="D482" s="15">
        <v>0.083217591</v>
      </c>
      <c r="E482" s="3">
        <v>4728</v>
      </c>
      <c r="F482" s="16">
        <v>0</v>
      </c>
      <c r="G482" s="18">
        <v>872.2</v>
      </c>
      <c r="H482" s="19">
        <f t="shared" si="43"/>
        <v>828.2</v>
      </c>
      <c r="I482" s="17">
        <v>828.2</v>
      </c>
      <c r="J482" s="19">
        <f t="shared" si="44"/>
        <v>1674.604681375013</v>
      </c>
      <c r="K482" s="19">
        <f t="shared" si="45"/>
        <v>1690.088521375013</v>
      </c>
      <c r="L482" s="19">
        <f t="shared" si="41"/>
        <v>1710.6052863750128</v>
      </c>
      <c r="M482" s="23">
        <f t="shared" si="42"/>
        <v>1700.346903875013</v>
      </c>
      <c r="N482" s="17">
        <v>18.2</v>
      </c>
      <c r="O482" s="17">
        <v>96.1</v>
      </c>
      <c r="P482" s="17">
        <v>120.7</v>
      </c>
      <c r="Q482" s="24">
        <v>1.136</v>
      </c>
      <c r="T482" s="26">
        <v>0.034</v>
      </c>
      <c r="U482" s="23">
        <v>1700.346903875013</v>
      </c>
    </row>
    <row r="483" spans="1:21" ht="12.75">
      <c r="A483" s="1">
        <v>36360</v>
      </c>
      <c r="B483" s="14">
        <v>200</v>
      </c>
      <c r="C483" s="2">
        <v>0.0833333358</v>
      </c>
      <c r="D483" s="15">
        <v>0.0833333358</v>
      </c>
      <c r="E483" s="3">
        <v>4738</v>
      </c>
      <c r="F483" s="16">
        <v>0</v>
      </c>
      <c r="G483" s="18">
        <v>872.5</v>
      </c>
      <c r="H483" s="19">
        <f t="shared" si="43"/>
        <v>828.5</v>
      </c>
      <c r="I483" s="17">
        <v>828.5</v>
      </c>
      <c r="J483" s="19">
        <f t="shared" si="44"/>
        <v>1671.5972745556383</v>
      </c>
      <c r="K483" s="19">
        <f t="shared" si="45"/>
        <v>1687.0811145556384</v>
      </c>
      <c r="L483" s="19">
        <f t="shared" si="41"/>
        <v>1707.5978795556382</v>
      </c>
      <c r="M483" s="23">
        <f t="shared" si="42"/>
        <v>1697.3394970556383</v>
      </c>
      <c r="N483" s="17">
        <v>18.2</v>
      </c>
      <c r="O483" s="17">
        <v>95.9</v>
      </c>
      <c r="P483" s="17">
        <v>123.2</v>
      </c>
      <c r="Q483" s="24">
        <v>0.982</v>
      </c>
      <c r="T483" s="26">
        <v>0.034</v>
      </c>
      <c r="U483" s="23">
        <v>1697.3394970556383</v>
      </c>
    </row>
    <row r="484" spans="1:21" ht="12.75">
      <c r="A484" s="1">
        <v>36360</v>
      </c>
      <c r="B484" s="14">
        <v>200</v>
      </c>
      <c r="C484" s="2">
        <v>0.0834490731</v>
      </c>
      <c r="D484" s="15">
        <v>0.0834490731</v>
      </c>
      <c r="E484" s="3">
        <v>4748</v>
      </c>
      <c r="F484" s="16">
        <v>0</v>
      </c>
      <c r="G484" s="18">
        <v>872.7</v>
      </c>
      <c r="H484" s="19">
        <f t="shared" si="43"/>
        <v>828.7</v>
      </c>
      <c r="I484" s="17">
        <v>828.7</v>
      </c>
      <c r="J484" s="19">
        <f t="shared" si="44"/>
        <v>1669.592941605525</v>
      </c>
      <c r="K484" s="19">
        <f t="shared" si="45"/>
        <v>1685.0767816055252</v>
      </c>
      <c r="L484" s="19">
        <f t="shared" si="41"/>
        <v>1705.593546605525</v>
      </c>
      <c r="M484" s="23">
        <f t="shared" si="42"/>
        <v>1695.335164105525</v>
      </c>
      <c r="N484" s="17">
        <v>18.3</v>
      </c>
      <c r="O484" s="17">
        <v>95.3</v>
      </c>
      <c r="P484" s="17">
        <v>120.3</v>
      </c>
      <c r="Q484" s="24">
        <v>0.902</v>
      </c>
      <c r="T484" s="26">
        <v>0.033</v>
      </c>
      <c r="U484" s="23">
        <v>1695.335164105525</v>
      </c>
    </row>
    <row r="485" spans="1:21" ht="12.75">
      <c r="A485" s="1">
        <v>36360</v>
      </c>
      <c r="B485" s="14">
        <v>200</v>
      </c>
      <c r="C485" s="2">
        <v>0.0835648179</v>
      </c>
      <c r="D485" s="15">
        <v>0.0835648179</v>
      </c>
      <c r="E485" s="3">
        <v>4758</v>
      </c>
      <c r="F485" s="16">
        <v>0</v>
      </c>
      <c r="G485" s="18">
        <v>872.9</v>
      </c>
      <c r="H485" s="19">
        <f t="shared" si="43"/>
        <v>828.9</v>
      </c>
      <c r="I485" s="17">
        <v>828.9</v>
      </c>
      <c r="J485" s="19">
        <f t="shared" si="44"/>
        <v>1667.589092326497</v>
      </c>
      <c r="K485" s="19">
        <f t="shared" si="45"/>
        <v>1683.072932326497</v>
      </c>
      <c r="L485" s="19">
        <f t="shared" si="41"/>
        <v>1703.589697326497</v>
      </c>
      <c r="M485" s="23">
        <f t="shared" si="42"/>
        <v>1693.331314826497</v>
      </c>
      <c r="N485" s="17">
        <v>18.3</v>
      </c>
      <c r="O485" s="17">
        <v>95.2</v>
      </c>
      <c r="P485" s="17">
        <v>123.9</v>
      </c>
      <c r="Q485" s="24">
        <v>0.973</v>
      </c>
      <c r="T485" s="26">
        <v>0.035</v>
      </c>
      <c r="U485" s="23">
        <v>1693.331314826497</v>
      </c>
    </row>
    <row r="486" spans="1:21" ht="12.75">
      <c r="A486" s="1">
        <v>36360</v>
      </c>
      <c r="B486" s="14">
        <v>200</v>
      </c>
      <c r="C486" s="2">
        <v>0.0836805552</v>
      </c>
      <c r="D486" s="15">
        <v>0.0836805552</v>
      </c>
      <c r="E486" s="3">
        <v>4768</v>
      </c>
      <c r="F486" s="16">
        <v>0</v>
      </c>
      <c r="G486" s="18">
        <v>872.5</v>
      </c>
      <c r="H486" s="19">
        <f t="shared" si="43"/>
        <v>828.5</v>
      </c>
      <c r="I486" s="17">
        <v>828.5</v>
      </c>
      <c r="J486" s="19">
        <f t="shared" si="44"/>
        <v>1671.5972745556383</v>
      </c>
      <c r="K486" s="19">
        <f t="shared" si="45"/>
        <v>1687.0811145556384</v>
      </c>
      <c r="L486" s="19">
        <f t="shared" si="41"/>
        <v>1707.5978795556382</v>
      </c>
      <c r="M486" s="23">
        <f t="shared" si="42"/>
        <v>1697.3394970556383</v>
      </c>
      <c r="N486" s="17">
        <v>18.3</v>
      </c>
      <c r="O486" s="17">
        <v>94.6</v>
      </c>
      <c r="P486" s="17">
        <v>119.2</v>
      </c>
      <c r="Q486" s="24">
        <v>0.972</v>
      </c>
      <c r="T486" s="26">
        <v>0.032</v>
      </c>
      <c r="U486" s="23">
        <v>1697.3394970556383</v>
      </c>
    </row>
    <row r="487" spans="1:21" ht="12.75">
      <c r="A487" s="1">
        <v>36360</v>
      </c>
      <c r="B487" s="14">
        <v>200</v>
      </c>
      <c r="C487" s="2">
        <v>0.0837963</v>
      </c>
      <c r="D487" s="15">
        <v>0.0837963</v>
      </c>
      <c r="E487" s="3">
        <v>4778</v>
      </c>
      <c r="F487" s="16">
        <v>0</v>
      </c>
      <c r="G487" s="18">
        <v>871.9</v>
      </c>
      <c r="H487" s="19">
        <f t="shared" si="43"/>
        <v>827.9</v>
      </c>
      <c r="I487" s="17">
        <v>827.9</v>
      </c>
      <c r="J487" s="19">
        <f t="shared" si="44"/>
        <v>1677.613177768769</v>
      </c>
      <c r="K487" s="19">
        <f t="shared" si="45"/>
        <v>1693.097017768769</v>
      </c>
      <c r="L487" s="19">
        <f t="shared" si="41"/>
        <v>1713.613782768769</v>
      </c>
      <c r="M487" s="23">
        <f t="shared" si="42"/>
        <v>1703.355400268769</v>
      </c>
      <c r="N487" s="17">
        <v>18.1</v>
      </c>
      <c r="O487" s="17">
        <v>95.7</v>
      </c>
      <c r="P487" s="17">
        <v>123.1</v>
      </c>
      <c r="Q487" s="24">
        <v>0.741</v>
      </c>
      <c r="T487" s="26">
        <v>0.034</v>
      </c>
      <c r="U487" s="23">
        <v>1703.355400268769</v>
      </c>
    </row>
    <row r="488" spans="1:21" ht="12.75">
      <c r="A488" s="1">
        <v>36360</v>
      </c>
      <c r="B488" s="14">
        <v>200</v>
      </c>
      <c r="C488" s="2">
        <v>0.0839120373</v>
      </c>
      <c r="D488" s="15">
        <v>0.0839120373</v>
      </c>
      <c r="E488" s="3">
        <v>4788</v>
      </c>
      <c r="F488" s="16">
        <v>0</v>
      </c>
      <c r="G488" s="18">
        <v>871.7</v>
      </c>
      <c r="H488" s="19">
        <f t="shared" si="43"/>
        <v>827.7</v>
      </c>
      <c r="I488" s="17">
        <v>827.7</v>
      </c>
      <c r="J488" s="19">
        <f t="shared" si="44"/>
        <v>1679.6194477403546</v>
      </c>
      <c r="K488" s="19">
        <f t="shared" si="45"/>
        <v>1695.1032877403547</v>
      </c>
      <c r="L488" s="19">
        <f t="shared" si="41"/>
        <v>1715.6200527403546</v>
      </c>
      <c r="M488" s="23">
        <f t="shared" si="42"/>
        <v>1705.3616702403547</v>
      </c>
      <c r="N488" s="17">
        <v>18.1</v>
      </c>
      <c r="O488" s="17">
        <v>95.9</v>
      </c>
      <c r="P488" s="17">
        <v>120.1</v>
      </c>
      <c r="Q488" s="24">
        <v>1.154</v>
      </c>
      <c r="T488" s="26">
        <v>0.032</v>
      </c>
      <c r="U488" s="23">
        <v>1705.3616702403547</v>
      </c>
    </row>
    <row r="489" spans="1:21" ht="12.75">
      <c r="A489" s="1">
        <v>36360</v>
      </c>
      <c r="B489" s="14">
        <v>200</v>
      </c>
      <c r="C489" s="2">
        <v>0.0840277746</v>
      </c>
      <c r="D489" s="15">
        <v>0.0840277746</v>
      </c>
      <c r="E489" s="3">
        <v>4798</v>
      </c>
      <c r="F489" s="16">
        <v>0</v>
      </c>
      <c r="G489" s="18">
        <v>871.5</v>
      </c>
      <c r="H489" s="19">
        <f t="shared" si="43"/>
        <v>827.5</v>
      </c>
      <c r="I489" s="17">
        <v>827.5</v>
      </c>
      <c r="J489" s="19">
        <f t="shared" si="44"/>
        <v>1681.62620255244</v>
      </c>
      <c r="K489" s="19">
        <f t="shared" si="45"/>
        <v>1697.11004255244</v>
      </c>
      <c r="L489" s="19">
        <f t="shared" si="41"/>
        <v>1717.62680755244</v>
      </c>
      <c r="M489" s="23">
        <f t="shared" si="42"/>
        <v>1707.36842505244</v>
      </c>
      <c r="N489" s="17">
        <v>18</v>
      </c>
      <c r="O489" s="17">
        <v>95.9</v>
      </c>
      <c r="P489" s="17">
        <v>123.7</v>
      </c>
      <c r="Q489" s="24">
        <v>0.971</v>
      </c>
      <c r="T489" s="26">
        <v>0.033</v>
      </c>
      <c r="U489" s="23">
        <v>1707.36842505244</v>
      </c>
    </row>
    <row r="490" spans="1:21" ht="12.75">
      <c r="A490" s="1">
        <v>36360</v>
      </c>
      <c r="B490" s="14">
        <v>200</v>
      </c>
      <c r="C490" s="2">
        <v>0.0841435194</v>
      </c>
      <c r="D490" s="15">
        <v>0.0841435194</v>
      </c>
      <c r="E490" s="3">
        <v>4808</v>
      </c>
      <c r="F490" s="16">
        <v>0</v>
      </c>
      <c r="G490" s="18">
        <v>872</v>
      </c>
      <c r="H490" s="19">
        <f t="shared" si="43"/>
        <v>828</v>
      </c>
      <c r="I490" s="17">
        <v>828</v>
      </c>
      <c r="J490" s="19">
        <f t="shared" si="44"/>
        <v>1676.6102245249617</v>
      </c>
      <c r="K490" s="19">
        <f t="shared" si="45"/>
        <v>1692.0940645249618</v>
      </c>
      <c r="L490" s="19">
        <f t="shared" si="41"/>
        <v>1712.6108295249617</v>
      </c>
      <c r="M490" s="23">
        <f t="shared" si="42"/>
        <v>1702.3524470249617</v>
      </c>
      <c r="N490" s="17">
        <v>18.1</v>
      </c>
      <c r="O490" s="17">
        <v>95.9</v>
      </c>
      <c r="P490" s="17">
        <v>120.3</v>
      </c>
      <c r="Q490" s="24">
        <v>1.087</v>
      </c>
      <c r="T490" s="26">
        <v>0.034</v>
      </c>
      <c r="U490" s="23">
        <v>1702.3524470249617</v>
      </c>
    </row>
    <row r="491" spans="1:21" ht="12.75">
      <c r="A491" s="1">
        <v>36360</v>
      </c>
      <c r="B491" s="14">
        <v>200</v>
      </c>
      <c r="C491" s="2">
        <v>0.0842592567</v>
      </c>
      <c r="D491" s="15">
        <v>0.0842592567</v>
      </c>
      <c r="E491" s="3">
        <v>4818</v>
      </c>
      <c r="F491" s="16">
        <v>0</v>
      </c>
      <c r="G491" s="18">
        <v>872.6</v>
      </c>
      <c r="H491" s="19">
        <f t="shared" si="43"/>
        <v>828.6</v>
      </c>
      <c r="I491" s="17">
        <v>828.6</v>
      </c>
      <c r="J491" s="19">
        <f t="shared" si="44"/>
        <v>1670.5950476071039</v>
      </c>
      <c r="K491" s="19">
        <f t="shared" si="45"/>
        <v>1686.078887607104</v>
      </c>
      <c r="L491" s="19">
        <f t="shared" si="41"/>
        <v>1706.5956526071038</v>
      </c>
      <c r="M491" s="23">
        <f t="shared" si="42"/>
        <v>1696.337270107104</v>
      </c>
      <c r="N491" s="17">
        <v>18.2</v>
      </c>
      <c r="O491" s="17">
        <v>95.8</v>
      </c>
      <c r="P491" s="17">
        <v>122.8</v>
      </c>
      <c r="Q491" s="24">
        <v>1.013</v>
      </c>
      <c r="T491" s="26">
        <v>0.032</v>
      </c>
      <c r="U491" s="23">
        <v>1696.337270107104</v>
      </c>
    </row>
    <row r="492" spans="1:21" ht="12.75">
      <c r="A492" s="1">
        <v>36360</v>
      </c>
      <c r="B492" s="14">
        <v>200</v>
      </c>
      <c r="C492" s="2">
        <v>0.0843750015</v>
      </c>
      <c r="D492" s="15">
        <v>0.0843750015</v>
      </c>
      <c r="E492" s="3">
        <v>4828</v>
      </c>
      <c r="F492" s="16">
        <v>0</v>
      </c>
      <c r="G492" s="18">
        <v>872.7</v>
      </c>
      <c r="H492" s="19">
        <f t="shared" si="43"/>
        <v>828.7</v>
      </c>
      <c r="I492" s="17">
        <v>828.7</v>
      </c>
      <c r="J492" s="19">
        <f t="shared" si="44"/>
        <v>1669.592941605525</v>
      </c>
      <c r="K492" s="19">
        <f t="shared" si="45"/>
        <v>1685.0767816055252</v>
      </c>
      <c r="L492" s="19">
        <f t="shared" si="41"/>
        <v>1705.593546605525</v>
      </c>
      <c r="M492" s="23">
        <f t="shared" si="42"/>
        <v>1695.335164105525</v>
      </c>
      <c r="N492" s="17">
        <v>18.3</v>
      </c>
      <c r="O492" s="17">
        <v>95.8</v>
      </c>
      <c r="P492" s="17">
        <v>119.7</v>
      </c>
      <c r="Q492" s="24">
        <v>0.973</v>
      </c>
      <c r="T492" s="26">
        <v>0.032</v>
      </c>
      <c r="U492" s="23">
        <v>1695.335164105525</v>
      </c>
    </row>
    <row r="493" spans="1:21" ht="12.75">
      <c r="A493" s="1">
        <v>36360</v>
      </c>
      <c r="B493" s="14">
        <v>200</v>
      </c>
      <c r="C493" s="2">
        <v>0.0844907388</v>
      </c>
      <c r="D493" s="15">
        <v>0.0844907388</v>
      </c>
      <c r="E493" s="3">
        <v>4838</v>
      </c>
      <c r="F493" s="16">
        <v>0</v>
      </c>
      <c r="G493" s="18">
        <v>873</v>
      </c>
      <c r="H493" s="19">
        <f t="shared" si="43"/>
        <v>829</v>
      </c>
      <c r="I493" s="17">
        <v>829</v>
      </c>
      <c r="J493" s="19">
        <f t="shared" si="44"/>
        <v>1666.587348990702</v>
      </c>
      <c r="K493" s="19">
        <f t="shared" si="45"/>
        <v>1682.071188990702</v>
      </c>
      <c r="L493" s="19">
        <f t="shared" si="41"/>
        <v>1702.5879539907019</v>
      </c>
      <c r="M493" s="23">
        <f t="shared" si="42"/>
        <v>1692.329571490702</v>
      </c>
      <c r="N493" s="17">
        <v>18.3</v>
      </c>
      <c r="O493" s="17">
        <v>95.2</v>
      </c>
      <c r="P493" s="17">
        <v>123.2</v>
      </c>
      <c r="Q493" s="24">
        <v>0.911</v>
      </c>
      <c r="T493" s="26">
        <v>0.031</v>
      </c>
      <c r="U493" s="23">
        <v>1692.329571490702</v>
      </c>
    </row>
    <row r="494" spans="1:21" ht="12.75">
      <c r="A494" s="1">
        <v>36360</v>
      </c>
      <c r="B494" s="14">
        <v>200</v>
      </c>
      <c r="C494" s="2">
        <v>0.0846064836</v>
      </c>
      <c r="D494" s="15">
        <v>0.0846064836</v>
      </c>
      <c r="E494" s="3">
        <v>4848</v>
      </c>
      <c r="F494" s="16">
        <v>0</v>
      </c>
      <c r="G494" s="18">
        <v>873.4</v>
      </c>
      <c r="H494" s="19">
        <f t="shared" si="43"/>
        <v>829.4</v>
      </c>
      <c r="I494" s="17">
        <v>829.4</v>
      </c>
      <c r="J494" s="19">
        <f t="shared" si="44"/>
        <v>1662.5815836588024</v>
      </c>
      <c r="K494" s="19">
        <f t="shared" si="45"/>
        <v>1678.0654236588025</v>
      </c>
      <c r="L494" s="19">
        <f t="shared" si="41"/>
        <v>1698.5821886588024</v>
      </c>
      <c r="M494" s="23">
        <f t="shared" si="42"/>
        <v>1688.3238061588024</v>
      </c>
      <c r="N494" s="17">
        <v>18.3</v>
      </c>
      <c r="O494" s="17">
        <v>94.6</v>
      </c>
      <c r="P494" s="17">
        <v>119.7</v>
      </c>
      <c r="Q494" s="24">
        <v>1.116</v>
      </c>
      <c r="T494" s="26">
        <v>0.034</v>
      </c>
      <c r="U494" s="23">
        <v>1688.3238061588024</v>
      </c>
    </row>
    <row r="495" spans="1:21" ht="12.75">
      <c r="A495" s="1">
        <v>36360</v>
      </c>
      <c r="B495" s="14">
        <v>200</v>
      </c>
      <c r="C495" s="2">
        <v>0.0847222209</v>
      </c>
      <c r="D495" s="15">
        <v>0.0847222209</v>
      </c>
      <c r="E495" s="3">
        <v>4858</v>
      </c>
      <c r="F495" s="16">
        <v>0</v>
      </c>
      <c r="G495" s="18">
        <v>873.3</v>
      </c>
      <c r="H495" s="19">
        <f t="shared" si="43"/>
        <v>829.3</v>
      </c>
      <c r="I495" s="17">
        <v>829.3</v>
      </c>
      <c r="J495" s="19">
        <f t="shared" si="44"/>
        <v>1663.5828438483559</v>
      </c>
      <c r="K495" s="19">
        <f t="shared" si="45"/>
        <v>1679.066683848356</v>
      </c>
      <c r="L495" s="19">
        <f t="shared" si="41"/>
        <v>1699.5834488483558</v>
      </c>
      <c r="M495" s="23">
        <f t="shared" si="42"/>
        <v>1689.325066348356</v>
      </c>
      <c r="N495" s="17">
        <v>18.4</v>
      </c>
      <c r="O495" s="17">
        <v>94.5</v>
      </c>
      <c r="P495" s="17">
        <v>122.7</v>
      </c>
      <c r="Q495" s="24">
        <v>0.953</v>
      </c>
      <c r="T495" s="26">
        <v>15.019</v>
      </c>
      <c r="U495" s="23">
        <v>1689.325066348356</v>
      </c>
    </row>
    <row r="496" spans="1:21" ht="12.75">
      <c r="A496" s="1">
        <v>36360</v>
      </c>
      <c r="B496" s="14">
        <v>200</v>
      </c>
      <c r="C496" s="2">
        <v>0.0848379657</v>
      </c>
      <c r="D496" s="15">
        <v>0.0848379657</v>
      </c>
      <c r="E496" s="3">
        <v>4868</v>
      </c>
      <c r="F496" s="16">
        <v>0</v>
      </c>
      <c r="G496" s="18">
        <v>872.9</v>
      </c>
      <c r="H496" s="19">
        <f t="shared" si="43"/>
        <v>828.9</v>
      </c>
      <c r="I496" s="17">
        <v>828.9</v>
      </c>
      <c r="J496" s="19">
        <f t="shared" si="44"/>
        <v>1667.589092326497</v>
      </c>
      <c r="K496" s="19">
        <f t="shared" si="45"/>
        <v>1683.072932326497</v>
      </c>
      <c r="L496" s="19">
        <f t="shared" si="41"/>
        <v>1703.589697326497</v>
      </c>
      <c r="M496" s="23">
        <f t="shared" si="42"/>
        <v>1693.331314826497</v>
      </c>
      <c r="N496" s="17">
        <v>18.3</v>
      </c>
      <c r="O496" s="17">
        <v>94.1</v>
      </c>
      <c r="P496" s="17">
        <v>119.3</v>
      </c>
      <c r="Q496" s="24">
        <v>1.424</v>
      </c>
      <c r="T496" s="26">
        <v>15.073</v>
      </c>
      <c r="U496" s="23">
        <v>1693.331314826497</v>
      </c>
    </row>
    <row r="497" spans="1:21" ht="12.75">
      <c r="A497" s="1">
        <v>36360</v>
      </c>
      <c r="B497" s="14">
        <v>200</v>
      </c>
      <c r="C497" s="2">
        <v>0.084953703</v>
      </c>
      <c r="D497" s="15">
        <v>0.084953703</v>
      </c>
      <c r="E497" s="3">
        <v>4878</v>
      </c>
      <c r="F497" s="16">
        <v>0</v>
      </c>
      <c r="G497" s="18">
        <v>872.5</v>
      </c>
      <c r="H497" s="19">
        <f t="shared" si="43"/>
        <v>828.5</v>
      </c>
      <c r="I497" s="17">
        <v>828.5</v>
      </c>
      <c r="J497" s="19">
        <f t="shared" si="44"/>
        <v>1671.5972745556383</v>
      </c>
      <c r="K497" s="19">
        <f t="shared" si="45"/>
        <v>1687.0811145556384</v>
      </c>
      <c r="L497" s="19">
        <f t="shared" si="41"/>
        <v>1707.5978795556382</v>
      </c>
      <c r="M497" s="23">
        <f t="shared" si="42"/>
        <v>1697.3394970556383</v>
      </c>
      <c r="N497" s="17">
        <v>18.2</v>
      </c>
      <c r="O497" s="17">
        <v>94.5</v>
      </c>
      <c r="P497" s="17">
        <v>121.1</v>
      </c>
      <c r="Q497" s="24">
        <v>1.752</v>
      </c>
      <c r="T497" s="26">
        <v>15.085</v>
      </c>
      <c r="U497" s="23">
        <v>1697.3394970556383</v>
      </c>
    </row>
    <row r="498" spans="1:21" ht="12.75">
      <c r="A498" s="1">
        <v>36360</v>
      </c>
      <c r="B498" s="14">
        <v>200</v>
      </c>
      <c r="C498" s="2">
        <v>0.0850694478</v>
      </c>
      <c r="D498" s="15">
        <v>0.0850694478</v>
      </c>
      <c r="E498" s="3">
        <v>4888</v>
      </c>
      <c r="F498" s="16">
        <v>0</v>
      </c>
      <c r="G498" s="18">
        <v>872.2</v>
      </c>
      <c r="H498" s="19">
        <f t="shared" si="43"/>
        <v>828.2</v>
      </c>
      <c r="I498" s="17">
        <v>828.2</v>
      </c>
      <c r="J498" s="19">
        <f t="shared" si="44"/>
        <v>1674.604681375013</v>
      </c>
      <c r="K498" s="19">
        <f t="shared" si="45"/>
        <v>1690.088521375013</v>
      </c>
      <c r="L498" s="19">
        <f t="shared" si="41"/>
        <v>1710.6052863750128</v>
      </c>
      <c r="M498" s="23">
        <f t="shared" si="42"/>
        <v>1700.346903875013</v>
      </c>
      <c r="N498" s="17">
        <v>18.2</v>
      </c>
      <c r="O498" s="17">
        <v>94.9</v>
      </c>
      <c r="P498" s="17">
        <v>118.6</v>
      </c>
      <c r="Q498" s="24">
        <v>2.009</v>
      </c>
      <c r="T498" s="26">
        <v>15.051</v>
      </c>
      <c r="U498" s="23">
        <v>1700.346903875013</v>
      </c>
    </row>
    <row r="499" spans="1:21" ht="12.75">
      <c r="A499" s="1">
        <v>36360</v>
      </c>
      <c r="B499" s="14">
        <v>200</v>
      </c>
      <c r="C499" s="2">
        <v>0.0851851851</v>
      </c>
      <c r="D499" s="15">
        <v>0.0851851851</v>
      </c>
      <c r="E499" s="3">
        <v>4898</v>
      </c>
      <c r="F499" s="16">
        <v>0</v>
      </c>
      <c r="G499" s="18">
        <v>871.9</v>
      </c>
      <c r="H499" s="19">
        <f t="shared" si="43"/>
        <v>827.9</v>
      </c>
      <c r="I499" s="17">
        <v>827.9</v>
      </c>
      <c r="J499" s="19">
        <f t="shared" si="44"/>
        <v>1677.613177768769</v>
      </c>
      <c r="K499" s="19">
        <f t="shared" si="45"/>
        <v>1693.097017768769</v>
      </c>
      <c r="L499" s="19">
        <f t="shared" si="41"/>
        <v>1713.613782768769</v>
      </c>
      <c r="M499" s="23">
        <f t="shared" si="42"/>
        <v>1703.355400268769</v>
      </c>
      <c r="N499" s="17">
        <v>18.1</v>
      </c>
      <c r="O499" s="17">
        <v>95.2</v>
      </c>
      <c r="P499" s="17">
        <v>121.1</v>
      </c>
      <c r="Q499" s="24">
        <v>2.504</v>
      </c>
      <c r="T499" s="26">
        <v>15.166</v>
      </c>
      <c r="U499" s="23">
        <v>1703.355400268769</v>
      </c>
    </row>
    <row r="500" spans="1:21" ht="12.75">
      <c r="A500" s="1">
        <v>36360</v>
      </c>
      <c r="B500" s="14">
        <v>200</v>
      </c>
      <c r="C500" s="2">
        <v>0.0853009224</v>
      </c>
      <c r="D500" s="15">
        <v>0.0853009224</v>
      </c>
      <c r="E500" s="3">
        <v>4908</v>
      </c>
      <c r="F500" s="16">
        <v>0</v>
      </c>
      <c r="G500" s="18">
        <v>871.5</v>
      </c>
      <c r="H500" s="19">
        <f t="shared" si="43"/>
        <v>827.5</v>
      </c>
      <c r="I500" s="17">
        <v>827.5</v>
      </c>
      <c r="J500" s="19">
        <f t="shared" si="44"/>
        <v>1681.62620255244</v>
      </c>
      <c r="K500" s="19">
        <f t="shared" si="45"/>
        <v>1697.11004255244</v>
      </c>
      <c r="L500" s="19">
        <f t="shared" si="41"/>
        <v>1717.62680755244</v>
      </c>
      <c r="M500" s="23">
        <f t="shared" si="42"/>
        <v>1707.36842505244</v>
      </c>
      <c r="N500" s="17">
        <v>18.1</v>
      </c>
      <c r="O500" s="17">
        <v>95.1</v>
      </c>
      <c r="P500" s="17">
        <v>117.7</v>
      </c>
      <c r="Q500" s="24">
        <v>2.444</v>
      </c>
      <c r="T500" s="26">
        <v>15.148</v>
      </c>
      <c r="U500" s="23">
        <v>1707.36842505244</v>
      </c>
    </row>
    <row r="501" spans="1:21" ht="12.75">
      <c r="A501" s="1">
        <v>36360</v>
      </c>
      <c r="B501" s="14">
        <v>200</v>
      </c>
      <c r="C501" s="2">
        <v>0.0854166672</v>
      </c>
      <c r="D501" s="15">
        <v>0.0854166672</v>
      </c>
      <c r="E501" s="3">
        <v>4918</v>
      </c>
      <c r="F501" s="16">
        <v>0</v>
      </c>
      <c r="G501" s="18">
        <v>871.2</v>
      </c>
      <c r="H501" s="19">
        <f t="shared" si="43"/>
        <v>827.2</v>
      </c>
      <c r="I501" s="17">
        <v>827.2</v>
      </c>
      <c r="J501" s="19">
        <f t="shared" si="44"/>
        <v>1684.6372443592886</v>
      </c>
      <c r="K501" s="19">
        <f t="shared" si="45"/>
        <v>1700.1210843592887</v>
      </c>
      <c r="L501" s="19">
        <f t="shared" si="41"/>
        <v>1720.6378493592886</v>
      </c>
      <c r="M501" s="23">
        <f t="shared" si="42"/>
        <v>1710.3794668592886</v>
      </c>
      <c r="N501" s="17">
        <v>18.1</v>
      </c>
      <c r="O501" s="17">
        <v>95.6</v>
      </c>
      <c r="P501" s="17">
        <v>120.7</v>
      </c>
      <c r="Q501" s="24">
        <v>2.514</v>
      </c>
      <c r="R501" s="44">
        <v>305.878</v>
      </c>
      <c r="S501" s="44">
        <f aca="true" t="shared" si="46" ref="S501:S564">AVERAGE(R496:R501)</f>
        <v>305.878</v>
      </c>
      <c r="T501" s="26">
        <v>15.182</v>
      </c>
      <c r="U501" s="23">
        <v>1710.3794668592886</v>
      </c>
    </row>
    <row r="502" spans="1:21" ht="12.75">
      <c r="A502" s="1">
        <v>36360</v>
      </c>
      <c r="B502" s="14">
        <v>200</v>
      </c>
      <c r="C502" s="2">
        <v>0.0855324045</v>
      </c>
      <c r="D502" s="15">
        <v>0.0855324045</v>
      </c>
      <c r="E502" s="3">
        <v>4928</v>
      </c>
      <c r="F502" s="16">
        <v>0</v>
      </c>
      <c r="G502" s="18">
        <v>871.5</v>
      </c>
      <c r="H502" s="19">
        <f t="shared" si="43"/>
        <v>827.5</v>
      </c>
      <c r="I502" s="17">
        <v>827.5</v>
      </c>
      <c r="J502" s="19">
        <f t="shared" si="44"/>
        <v>1681.62620255244</v>
      </c>
      <c r="K502" s="19">
        <f t="shared" si="45"/>
        <v>1697.11004255244</v>
      </c>
      <c r="L502" s="19">
        <f t="shared" si="41"/>
        <v>1717.62680755244</v>
      </c>
      <c r="M502" s="23">
        <f t="shared" si="42"/>
        <v>1707.36842505244</v>
      </c>
      <c r="N502" s="17">
        <v>18.1</v>
      </c>
      <c r="O502" s="17">
        <v>95.6</v>
      </c>
      <c r="P502" s="17">
        <v>119.1</v>
      </c>
      <c r="Q502" s="24">
        <v>2.729</v>
      </c>
      <c r="R502" s="44">
        <v>347.811</v>
      </c>
      <c r="S502" s="44">
        <f t="shared" si="46"/>
        <v>326.8445</v>
      </c>
      <c r="T502" s="26">
        <v>15.19</v>
      </c>
      <c r="U502" s="23">
        <v>1707.36842505244</v>
      </c>
    </row>
    <row r="503" spans="1:21" ht="12.75">
      <c r="A503" s="1">
        <v>36360</v>
      </c>
      <c r="B503" s="14">
        <v>200</v>
      </c>
      <c r="C503" s="2">
        <v>0.0856481493</v>
      </c>
      <c r="D503" s="15">
        <v>0.0856481493</v>
      </c>
      <c r="E503" s="3">
        <v>4938</v>
      </c>
      <c r="F503" s="16">
        <v>0</v>
      </c>
      <c r="G503" s="18">
        <v>871.5</v>
      </c>
      <c r="H503" s="19">
        <f t="shared" si="43"/>
        <v>827.5</v>
      </c>
      <c r="I503" s="17">
        <v>827.5</v>
      </c>
      <c r="J503" s="19">
        <f t="shared" si="44"/>
        <v>1681.62620255244</v>
      </c>
      <c r="K503" s="19">
        <f t="shared" si="45"/>
        <v>1697.11004255244</v>
      </c>
      <c r="L503" s="19">
        <f t="shared" si="41"/>
        <v>1717.62680755244</v>
      </c>
      <c r="M503" s="23">
        <f t="shared" si="42"/>
        <v>1707.36842505244</v>
      </c>
      <c r="N503" s="17">
        <v>18.1</v>
      </c>
      <c r="O503" s="17">
        <v>95.2</v>
      </c>
      <c r="P503" s="17">
        <v>123.7</v>
      </c>
      <c r="Q503" s="24">
        <v>2.554</v>
      </c>
      <c r="R503" s="44">
        <v>326.737</v>
      </c>
      <c r="S503" s="44">
        <f t="shared" si="46"/>
        <v>326.8086666666666</v>
      </c>
      <c r="T503" s="26">
        <v>15.192</v>
      </c>
      <c r="U503" s="23">
        <v>1707.36842505244</v>
      </c>
    </row>
    <row r="504" spans="1:21" ht="12.75">
      <c r="A504" s="1">
        <v>36360</v>
      </c>
      <c r="B504" s="14">
        <v>200</v>
      </c>
      <c r="C504" s="2">
        <v>0.0857638866</v>
      </c>
      <c r="D504" s="15">
        <v>0.0857638866</v>
      </c>
      <c r="E504" s="3">
        <v>4948</v>
      </c>
      <c r="F504" s="16">
        <v>0</v>
      </c>
      <c r="G504" s="18">
        <v>872.5</v>
      </c>
      <c r="H504" s="19">
        <f t="shared" si="43"/>
        <v>828.5</v>
      </c>
      <c r="I504" s="17">
        <v>828.5</v>
      </c>
      <c r="J504" s="19">
        <f t="shared" si="44"/>
        <v>1671.5972745556383</v>
      </c>
      <c r="K504" s="19">
        <f t="shared" si="45"/>
        <v>1687.0811145556384</v>
      </c>
      <c r="L504" s="19">
        <f t="shared" si="41"/>
        <v>1707.5978795556382</v>
      </c>
      <c r="M504" s="23">
        <f t="shared" si="42"/>
        <v>1697.3394970556383</v>
      </c>
      <c r="N504" s="17">
        <v>18.1</v>
      </c>
      <c r="O504" s="17">
        <v>95.1</v>
      </c>
      <c r="P504" s="17">
        <v>118.3</v>
      </c>
      <c r="Q504" s="24">
        <v>2.464</v>
      </c>
      <c r="R504" s="44">
        <v>305.67</v>
      </c>
      <c r="S504" s="44">
        <f t="shared" si="46"/>
        <v>321.524</v>
      </c>
      <c r="T504" s="26">
        <v>15.185</v>
      </c>
      <c r="U504" s="23">
        <v>1697.3394970556383</v>
      </c>
    </row>
    <row r="505" spans="1:21" ht="12.75">
      <c r="A505" s="1">
        <v>36360</v>
      </c>
      <c r="B505" s="14">
        <v>200</v>
      </c>
      <c r="C505" s="2">
        <v>0.0858796313</v>
      </c>
      <c r="D505" s="15">
        <v>0.0858796313</v>
      </c>
      <c r="E505" s="3">
        <v>4958</v>
      </c>
      <c r="F505" s="16">
        <v>0</v>
      </c>
      <c r="G505" s="18">
        <v>874.3</v>
      </c>
      <c r="H505" s="19">
        <f t="shared" si="43"/>
        <v>830.3</v>
      </c>
      <c r="I505" s="17">
        <v>830.3</v>
      </c>
      <c r="J505" s="19">
        <f t="shared" si="44"/>
        <v>1653.5756705813292</v>
      </c>
      <c r="K505" s="19">
        <f t="shared" si="45"/>
        <v>1669.0595105813293</v>
      </c>
      <c r="L505" s="19">
        <f t="shared" si="41"/>
        <v>1689.5762755813291</v>
      </c>
      <c r="M505" s="23">
        <f t="shared" si="42"/>
        <v>1679.3178930813292</v>
      </c>
      <c r="N505" s="17">
        <v>18.3</v>
      </c>
      <c r="O505" s="17">
        <v>95.2</v>
      </c>
      <c r="P505" s="17">
        <v>119.3</v>
      </c>
      <c r="Q505" s="24">
        <v>2.453</v>
      </c>
      <c r="R505" s="44">
        <v>305.609</v>
      </c>
      <c r="S505" s="44">
        <f t="shared" si="46"/>
        <v>318.341</v>
      </c>
      <c r="T505" s="26">
        <v>15.129</v>
      </c>
      <c r="U505" s="23">
        <v>1679.3178930813292</v>
      </c>
    </row>
    <row r="506" spans="1:21" ht="12.75">
      <c r="A506" s="1">
        <v>36360</v>
      </c>
      <c r="B506" s="14">
        <v>200</v>
      </c>
      <c r="C506" s="2">
        <v>0.0859953687</v>
      </c>
      <c r="D506" s="15">
        <v>0.0859953687</v>
      </c>
      <c r="E506" s="3">
        <v>4968</v>
      </c>
      <c r="F506" s="16">
        <v>0</v>
      </c>
      <c r="G506" s="18">
        <v>875.5</v>
      </c>
      <c r="H506" s="19">
        <f t="shared" si="43"/>
        <v>831.5</v>
      </c>
      <c r="I506" s="17">
        <v>831.5</v>
      </c>
      <c r="J506" s="19">
        <f t="shared" si="44"/>
        <v>1641.582959811791</v>
      </c>
      <c r="K506" s="19">
        <f t="shared" si="45"/>
        <v>1657.066799811791</v>
      </c>
      <c r="L506" s="19">
        <f t="shared" si="41"/>
        <v>1677.583564811791</v>
      </c>
      <c r="M506" s="23">
        <f t="shared" si="42"/>
        <v>1667.325182311791</v>
      </c>
      <c r="N506" s="17">
        <v>18.4</v>
      </c>
      <c r="O506" s="17">
        <v>94.5</v>
      </c>
      <c r="P506" s="17">
        <v>115.7</v>
      </c>
      <c r="Q506" s="24">
        <v>2.653</v>
      </c>
      <c r="R506" s="44">
        <v>347.542</v>
      </c>
      <c r="S506" s="44">
        <f t="shared" si="46"/>
        <v>323.2078333333333</v>
      </c>
      <c r="T506" s="26">
        <v>15.19</v>
      </c>
      <c r="U506" s="23">
        <v>1667.325182311791</v>
      </c>
    </row>
    <row r="507" spans="1:21" ht="12.75">
      <c r="A507" s="1">
        <v>36360</v>
      </c>
      <c r="B507" s="14">
        <v>200</v>
      </c>
      <c r="C507" s="2">
        <v>0.0861111134</v>
      </c>
      <c r="D507" s="15">
        <v>0.0861111134</v>
      </c>
      <c r="E507" s="3">
        <v>4978</v>
      </c>
      <c r="F507" s="16">
        <v>0</v>
      </c>
      <c r="G507" s="18">
        <v>877.1</v>
      </c>
      <c r="H507" s="19">
        <f t="shared" si="43"/>
        <v>833.1</v>
      </c>
      <c r="I507" s="17">
        <v>833.1</v>
      </c>
      <c r="J507" s="19">
        <f t="shared" si="44"/>
        <v>1625.6195736686923</v>
      </c>
      <c r="K507" s="19">
        <f t="shared" si="45"/>
        <v>1641.1034136686924</v>
      </c>
      <c r="L507" s="19">
        <f t="shared" si="41"/>
        <v>1661.6201786686922</v>
      </c>
      <c r="M507" s="23">
        <f t="shared" si="42"/>
        <v>1651.3617961686923</v>
      </c>
      <c r="N507" s="17">
        <v>18.6</v>
      </c>
      <c r="O507" s="17">
        <v>93.9</v>
      </c>
      <c r="P507" s="17">
        <v>120.1</v>
      </c>
      <c r="Q507" s="24">
        <v>2.424</v>
      </c>
      <c r="R507" s="44">
        <v>284.468</v>
      </c>
      <c r="S507" s="44">
        <f t="shared" si="46"/>
        <v>319.6395</v>
      </c>
      <c r="T507" s="26">
        <v>15.156</v>
      </c>
      <c r="U507" s="23">
        <v>1651.3617961686923</v>
      </c>
    </row>
    <row r="508" spans="1:21" ht="12.75">
      <c r="A508" s="1">
        <v>36360</v>
      </c>
      <c r="B508" s="14">
        <v>200</v>
      </c>
      <c r="C508" s="2">
        <v>0.0862268507</v>
      </c>
      <c r="D508" s="15">
        <v>0.0862268507</v>
      </c>
      <c r="E508" s="3">
        <v>4988</v>
      </c>
      <c r="F508" s="16">
        <v>0</v>
      </c>
      <c r="G508" s="18">
        <v>879.4</v>
      </c>
      <c r="H508" s="19">
        <f t="shared" si="43"/>
        <v>835.4</v>
      </c>
      <c r="I508" s="17">
        <v>835.4</v>
      </c>
      <c r="J508" s="19">
        <f t="shared" si="44"/>
        <v>1602.725836475902</v>
      </c>
      <c r="K508" s="19">
        <f t="shared" si="45"/>
        <v>1618.2096764759021</v>
      </c>
      <c r="L508" s="19">
        <f t="shared" si="41"/>
        <v>1638.726441475902</v>
      </c>
      <c r="M508" s="23">
        <f t="shared" si="42"/>
        <v>1628.468058975902</v>
      </c>
      <c r="N508" s="17">
        <v>18.8</v>
      </c>
      <c r="O508" s="17">
        <v>93.5</v>
      </c>
      <c r="P508" s="17">
        <v>117.3</v>
      </c>
      <c r="Q508" s="24">
        <v>2.464</v>
      </c>
      <c r="R508" s="44">
        <v>305.401</v>
      </c>
      <c r="S508" s="44">
        <f t="shared" si="46"/>
        <v>312.57116666666667</v>
      </c>
      <c r="T508" s="26">
        <v>15.086</v>
      </c>
      <c r="U508" s="23">
        <v>1628.468058975902</v>
      </c>
    </row>
    <row r="509" spans="1:21" ht="12.75">
      <c r="A509" s="1">
        <v>36360</v>
      </c>
      <c r="B509" s="14">
        <v>200</v>
      </c>
      <c r="C509" s="2">
        <v>0.0863425955</v>
      </c>
      <c r="D509" s="15">
        <v>0.0863425955</v>
      </c>
      <c r="E509" s="3">
        <v>4998</v>
      </c>
      <c r="F509" s="16">
        <v>0</v>
      </c>
      <c r="G509" s="18">
        <v>881.7</v>
      </c>
      <c r="H509" s="19">
        <f t="shared" si="43"/>
        <v>837.7</v>
      </c>
      <c r="I509" s="17">
        <v>837.7</v>
      </c>
      <c r="J509" s="19">
        <f t="shared" si="44"/>
        <v>1579.89504311429</v>
      </c>
      <c r="K509" s="19">
        <f t="shared" si="45"/>
        <v>1595.3788831142901</v>
      </c>
      <c r="L509" s="19">
        <f t="shared" si="41"/>
        <v>1615.89564811429</v>
      </c>
      <c r="M509" s="23">
        <f t="shared" si="42"/>
        <v>1605.63726561429</v>
      </c>
      <c r="N509" s="17">
        <v>19</v>
      </c>
      <c r="O509" s="17">
        <v>93.1</v>
      </c>
      <c r="P509" s="17">
        <v>121.3</v>
      </c>
      <c r="Q509" s="24">
        <v>2.731</v>
      </c>
      <c r="R509" s="44">
        <v>347.341</v>
      </c>
      <c r="S509" s="44">
        <f t="shared" si="46"/>
        <v>316.00516666666664</v>
      </c>
      <c r="T509" s="26">
        <v>15.188</v>
      </c>
      <c r="U509" s="23">
        <v>1605.63726561429</v>
      </c>
    </row>
    <row r="510" spans="1:21" ht="12.75">
      <c r="A510" s="1">
        <v>36360</v>
      </c>
      <c r="B510" s="14">
        <v>200</v>
      </c>
      <c r="C510" s="2">
        <v>0.0864583328</v>
      </c>
      <c r="D510" s="15">
        <v>0.0864583328</v>
      </c>
      <c r="E510" s="3">
        <v>5008</v>
      </c>
      <c r="F510" s="16">
        <v>0</v>
      </c>
      <c r="G510" s="18">
        <v>883.3</v>
      </c>
      <c r="H510" s="19">
        <f t="shared" si="43"/>
        <v>839.3</v>
      </c>
      <c r="I510" s="17">
        <v>839.3</v>
      </c>
      <c r="J510" s="19">
        <f t="shared" si="44"/>
        <v>1564.0496928142113</v>
      </c>
      <c r="K510" s="19">
        <f t="shared" si="45"/>
        <v>1579.5335328142114</v>
      </c>
      <c r="L510" s="19">
        <f t="shared" si="41"/>
        <v>1600.0502978142113</v>
      </c>
      <c r="M510" s="23">
        <f t="shared" si="42"/>
        <v>1589.7919153142113</v>
      </c>
      <c r="N510" s="17">
        <v>19.2</v>
      </c>
      <c r="O510" s="17">
        <v>93.4</v>
      </c>
      <c r="P510" s="17">
        <v>117.3</v>
      </c>
      <c r="Q510" s="24">
        <v>2.208</v>
      </c>
      <c r="R510" s="44">
        <v>242.274</v>
      </c>
      <c r="S510" s="44">
        <f t="shared" si="46"/>
        <v>305.4391666666666</v>
      </c>
      <c r="T510" s="26">
        <v>15.121</v>
      </c>
      <c r="U510" s="23">
        <v>1589.7919153142113</v>
      </c>
    </row>
    <row r="511" spans="1:21" ht="12.75">
      <c r="A511" s="1">
        <v>36360</v>
      </c>
      <c r="B511" s="14">
        <v>200</v>
      </c>
      <c r="C511" s="2">
        <v>0.0865740776</v>
      </c>
      <c r="D511" s="15">
        <v>0.0865740776</v>
      </c>
      <c r="E511" s="3">
        <v>5018</v>
      </c>
      <c r="F511" s="16">
        <v>0</v>
      </c>
      <c r="G511" s="18">
        <v>885.3</v>
      </c>
      <c r="H511" s="19">
        <f t="shared" si="43"/>
        <v>841.3</v>
      </c>
      <c r="I511" s="17">
        <v>841.3</v>
      </c>
      <c r="J511" s="19">
        <f t="shared" si="44"/>
        <v>1544.2854293557268</v>
      </c>
      <c r="K511" s="19">
        <f t="shared" si="45"/>
        <v>1559.769269355727</v>
      </c>
      <c r="L511" s="19">
        <f t="shared" si="41"/>
        <v>1580.2860343557268</v>
      </c>
      <c r="M511" s="23">
        <f t="shared" si="42"/>
        <v>1570.0276518557268</v>
      </c>
      <c r="N511" s="17">
        <v>19.4</v>
      </c>
      <c r="O511" s="17">
        <v>92.3</v>
      </c>
      <c r="P511" s="17">
        <v>120.7</v>
      </c>
      <c r="Q511" s="24">
        <v>2.493</v>
      </c>
      <c r="R511" s="44">
        <v>305.2</v>
      </c>
      <c r="S511" s="44">
        <f t="shared" si="46"/>
        <v>305.371</v>
      </c>
      <c r="T511" s="26">
        <v>15.172</v>
      </c>
      <c r="U511" s="23">
        <v>1570.0276518557268</v>
      </c>
    </row>
    <row r="512" spans="1:21" ht="12.75">
      <c r="A512" s="1">
        <v>36360</v>
      </c>
      <c r="B512" s="14">
        <v>200</v>
      </c>
      <c r="C512" s="2">
        <v>0.0866898149</v>
      </c>
      <c r="D512" s="15">
        <v>0.0866898149</v>
      </c>
      <c r="E512" s="3">
        <v>5028</v>
      </c>
      <c r="F512" s="16">
        <v>0</v>
      </c>
      <c r="G512" s="18">
        <v>886.9</v>
      </c>
      <c r="H512" s="19">
        <f t="shared" si="43"/>
        <v>842.9</v>
      </c>
      <c r="I512" s="17">
        <v>842.9</v>
      </c>
      <c r="J512" s="19">
        <f t="shared" si="44"/>
        <v>1528.5078183923968</v>
      </c>
      <c r="K512" s="19">
        <f t="shared" si="45"/>
        <v>1543.9916583923969</v>
      </c>
      <c r="L512" s="19">
        <f t="shared" si="41"/>
        <v>1564.5084233923967</v>
      </c>
      <c r="M512" s="23">
        <f t="shared" si="42"/>
        <v>1554.2500408923968</v>
      </c>
      <c r="N512" s="17">
        <v>19.5</v>
      </c>
      <c r="O512" s="17">
        <v>91.9</v>
      </c>
      <c r="P512" s="17">
        <v>117.6</v>
      </c>
      <c r="Q512" s="24">
        <v>2.67</v>
      </c>
      <c r="R512" s="44">
        <v>347.132</v>
      </c>
      <c r="S512" s="44">
        <f t="shared" si="46"/>
        <v>305.30266666666665</v>
      </c>
      <c r="T512" s="26">
        <v>15.191</v>
      </c>
      <c r="U512" s="23">
        <v>1554.2500408923968</v>
      </c>
    </row>
    <row r="513" spans="1:21" ht="12.75">
      <c r="A513" s="1">
        <v>36360</v>
      </c>
      <c r="B513" s="14">
        <v>200</v>
      </c>
      <c r="C513" s="2">
        <v>0.0868055522</v>
      </c>
      <c r="D513" s="15">
        <v>0.0868055522</v>
      </c>
      <c r="E513" s="3">
        <v>5038</v>
      </c>
      <c r="F513" s="16">
        <v>0</v>
      </c>
      <c r="G513" s="18">
        <v>888.1</v>
      </c>
      <c r="H513" s="19">
        <f t="shared" si="43"/>
        <v>844.1</v>
      </c>
      <c r="I513" s="17">
        <v>844.1</v>
      </c>
      <c r="J513" s="19">
        <f t="shared" si="44"/>
        <v>1516.6942519110096</v>
      </c>
      <c r="K513" s="19">
        <f t="shared" si="45"/>
        <v>1532.1780919110097</v>
      </c>
      <c r="L513" s="19">
        <f t="shared" si="41"/>
        <v>1552.6948569110095</v>
      </c>
      <c r="M513" s="23">
        <f t="shared" si="42"/>
        <v>1542.4364744110096</v>
      </c>
      <c r="N513" s="17">
        <v>19.7</v>
      </c>
      <c r="O513" s="17">
        <v>91.3</v>
      </c>
      <c r="P513" s="17">
        <v>120.2</v>
      </c>
      <c r="Q513" s="24">
        <v>2.308</v>
      </c>
      <c r="R513" s="44">
        <v>263.072</v>
      </c>
      <c r="S513" s="44">
        <f t="shared" si="46"/>
        <v>301.7366666666667</v>
      </c>
      <c r="T513" s="26">
        <v>15.158</v>
      </c>
      <c r="U513" s="23">
        <v>1542.4364744110096</v>
      </c>
    </row>
    <row r="514" spans="1:21" ht="12.75">
      <c r="A514" s="1">
        <v>36360</v>
      </c>
      <c r="B514" s="14">
        <v>200</v>
      </c>
      <c r="C514" s="2">
        <v>0.086921297</v>
      </c>
      <c r="D514" s="15">
        <v>0.086921297</v>
      </c>
      <c r="E514" s="3">
        <v>5048</v>
      </c>
      <c r="F514" s="16">
        <v>0</v>
      </c>
      <c r="G514" s="18">
        <v>890</v>
      </c>
      <c r="H514" s="19">
        <f t="shared" si="43"/>
        <v>846</v>
      </c>
      <c r="I514" s="17">
        <v>846</v>
      </c>
      <c r="J514" s="19">
        <f t="shared" si="44"/>
        <v>1498.0237421738286</v>
      </c>
      <c r="K514" s="19">
        <f t="shared" si="45"/>
        <v>1513.5075821738287</v>
      </c>
      <c r="L514" s="19">
        <f t="shared" si="41"/>
        <v>1534.0243471738286</v>
      </c>
      <c r="M514" s="23">
        <f t="shared" si="42"/>
        <v>1523.7659646738286</v>
      </c>
      <c r="N514" s="17">
        <v>19.8</v>
      </c>
      <c r="O514" s="17">
        <v>90.7</v>
      </c>
      <c r="P514" s="17">
        <v>116.8</v>
      </c>
      <c r="Q514" s="24">
        <v>2.475</v>
      </c>
      <c r="R514" s="44">
        <v>305.005</v>
      </c>
      <c r="S514" s="44">
        <f t="shared" si="46"/>
        <v>301.6706666666667</v>
      </c>
      <c r="T514" s="26">
        <v>15.187</v>
      </c>
      <c r="U514" s="23">
        <v>1523.7659646738286</v>
      </c>
    </row>
    <row r="515" spans="1:21" ht="12.75">
      <c r="A515" s="1">
        <v>36360</v>
      </c>
      <c r="B515" s="14">
        <v>200</v>
      </c>
      <c r="C515" s="2">
        <v>0.0870370343</v>
      </c>
      <c r="D515" s="15">
        <v>0.0870370343</v>
      </c>
      <c r="E515" s="3">
        <v>5058</v>
      </c>
      <c r="F515" s="16">
        <v>0</v>
      </c>
      <c r="G515" s="18">
        <v>891.5</v>
      </c>
      <c r="H515" s="19">
        <f t="shared" si="43"/>
        <v>847.5</v>
      </c>
      <c r="I515" s="17">
        <v>847.5</v>
      </c>
      <c r="J515" s="19">
        <f t="shared" si="44"/>
        <v>1483.3134613171762</v>
      </c>
      <c r="K515" s="19">
        <f t="shared" si="45"/>
        <v>1498.7973013171763</v>
      </c>
      <c r="L515" s="19">
        <f t="shared" si="41"/>
        <v>1519.3140663171762</v>
      </c>
      <c r="M515" s="23">
        <f t="shared" si="42"/>
        <v>1509.0556838171763</v>
      </c>
      <c r="N515" s="17">
        <v>19.9</v>
      </c>
      <c r="O515" s="17">
        <v>90.2</v>
      </c>
      <c r="P515" s="17">
        <v>120.2</v>
      </c>
      <c r="Q515" s="24">
        <v>2.414</v>
      </c>
      <c r="R515" s="44">
        <v>283.931</v>
      </c>
      <c r="S515" s="44">
        <f t="shared" si="46"/>
        <v>291.1023333333333</v>
      </c>
      <c r="T515" s="26">
        <v>15.135</v>
      </c>
      <c r="U515" s="23">
        <v>1509.0556838171763</v>
      </c>
    </row>
    <row r="516" spans="1:21" ht="12.75">
      <c r="A516" s="1">
        <v>36360</v>
      </c>
      <c r="B516" s="14">
        <v>200</v>
      </c>
      <c r="C516" s="2">
        <v>0.0871527791</v>
      </c>
      <c r="D516" s="15">
        <v>0.0871527791</v>
      </c>
      <c r="E516" s="3">
        <v>5068</v>
      </c>
      <c r="F516" s="16">
        <v>0</v>
      </c>
      <c r="G516" s="18">
        <v>893</v>
      </c>
      <c r="H516" s="19">
        <f t="shared" si="43"/>
        <v>849</v>
      </c>
      <c r="I516" s="17">
        <v>849</v>
      </c>
      <c r="J516" s="19">
        <f t="shared" si="44"/>
        <v>1468.6291933491714</v>
      </c>
      <c r="K516" s="19">
        <f t="shared" si="45"/>
        <v>1484.1130333491715</v>
      </c>
      <c r="L516" s="19">
        <f t="shared" si="41"/>
        <v>1504.6297983491713</v>
      </c>
      <c r="M516" s="23">
        <f t="shared" si="42"/>
        <v>1494.3714158491714</v>
      </c>
      <c r="N516" s="17">
        <v>20.1</v>
      </c>
      <c r="O516" s="17">
        <v>89.6</v>
      </c>
      <c r="P516" s="17">
        <v>117.3</v>
      </c>
      <c r="Q516" s="24">
        <v>2.534</v>
      </c>
      <c r="R516" s="44">
        <v>304.864</v>
      </c>
      <c r="S516" s="44">
        <f t="shared" si="46"/>
        <v>301.53400000000005</v>
      </c>
      <c r="T516" s="26">
        <v>15.258</v>
      </c>
      <c r="U516" s="23">
        <v>1494.3714158491714</v>
      </c>
    </row>
    <row r="517" spans="1:21" ht="12.75">
      <c r="A517" s="1">
        <v>36360</v>
      </c>
      <c r="B517" s="14">
        <v>200</v>
      </c>
      <c r="C517" s="2">
        <v>0.0872685164</v>
      </c>
      <c r="D517" s="15">
        <v>0.0872685164</v>
      </c>
      <c r="E517" s="3">
        <v>5078</v>
      </c>
      <c r="F517" s="16">
        <v>0</v>
      </c>
      <c r="G517" s="18">
        <v>894.6</v>
      </c>
      <c r="H517" s="19">
        <f t="shared" si="43"/>
        <v>850.6</v>
      </c>
      <c r="I517" s="17">
        <v>850.6</v>
      </c>
      <c r="J517" s="19">
        <f t="shared" si="44"/>
        <v>1452.9945427018235</v>
      </c>
      <c r="K517" s="19">
        <f t="shared" si="45"/>
        <v>1468.4783827018236</v>
      </c>
      <c r="L517" s="19">
        <f t="shared" si="41"/>
        <v>1488.9951477018235</v>
      </c>
      <c r="M517" s="23">
        <f t="shared" si="42"/>
        <v>1478.7367652018236</v>
      </c>
      <c r="N517" s="17">
        <v>20.3</v>
      </c>
      <c r="O517" s="17">
        <v>89.3</v>
      </c>
      <c r="P517" s="17">
        <v>119.7</v>
      </c>
      <c r="Q517" s="24">
        <v>2.604</v>
      </c>
      <c r="R517" s="44">
        <v>325.803</v>
      </c>
      <c r="S517" s="44">
        <f t="shared" si="46"/>
        <v>304.9678333333333</v>
      </c>
      <c r="T517" s="26">
        <v>15.177</v>
      </c>
      <c r="U517" s="23">
        <v>1478.7367652018236</v>
      </c>
    </row>
    <row r="518" spans="1:21" ht="12.75">
      <c r="A518" s="1">
        <v>36360</v>
      </c>
      <c r="B518" s="14">
        <v>200</v>
      </c>
      <c r="C518" s="2">
        <v>0.0873842612</v>
      </c>
      <c r="D518" s="15">
        <v>0.0873842612</v>
      </c>
      <c r="E518" s="3">
        <v>5088</v>
      </c>
      <c r="F518" s="16">
        <v>0</v>
      </c>
      <c r="G518" s="18">
        <v>896.7</v>
      </c>
      <c r="H518" s="19">
        <f t="shared" si="43"/>
        <v>852.7</v>
      </c>
      <c r="I518" s="17">
        <v>852.7</v>
      </c>
      <c r="J518" s="19">
        <f t="shared" si="44"/>
        <v>1432.5186350908675</v>
      </c>
      <c r="K518" s="19">
        <f t="shared" si="45"/>
        <v>1448.0024750908676</v>
      </c>
      <c r="L518" s="19">
        <f t="shared" si="41"/>
        <v>1468.5192400908675</v>
      </c>
      <c r="M518" s="23">
        <f t="shared" si="42"/>
        <v>1458.2608575908675</v>
      </c>
      <c r="N518" s="17">
        <v>20.4</v>
      </c>
      <c r="O518" s="17">
        <v>88.6</v>
      </c>
      <c r="P518" s="17">
        <v>117.1</v>
      </c>
      <c r="Q518" s="24">
        <v>2.344</v>
      </c>
      <c r="R518" s="44">
        <v>262.736</v>
      </c>
      <c r="S518" s="44">
        <f t="shared" si="46"/>
        <v>290.90183333333334</v>
      </c>
      <c r="T518" s="26">
        <v>15.073</v>
      </c>
      <c r="U518" s="23">
        <v>1458.2608575908675</v>
      </c>
    </row>
    <row r="519" spans="1:21" ht="12.75">
      <c r="A519" s="1">
        <v>36360</v>
      </c>
      <c r="B519" s="14">
        <v>200</v>
      </c>
      <c r="C519" s="2">
        <v>0.0874999985</v>
      </c>
      <c r="D519" s="15">
        <v>0.0874999985</v>
      </c>
      <c r="E519" s="3">
        <v>5098</v>
      </c>
      <c r="F519" s="16">
        <v>0</v>
      </c>
      <c r="G519" s="18">
        <v>898.6</v>
      </c>
      <c r="H519" s="19">
        <f t="shared" si="43"/>
        <v>854.6</v>
      </c>
      <c r="I519" s="17">
        <v>854.6</v>
      </c>
      <c r="J519" s="19">
        <f t="shared" si="44"/>
        <v>1414.0362194402398</v>
      </c>
      <c r="K519" s="19">
        <f t="shared" si="45"/>
        <v>1429.52005944024</v>
      </c>
      <c r="L519" s="19">
        <f t="shared" si="41"/>
        <v>1450.0368244402398</v>
      </c>
      <c r="M519" s="23">
        <f t="shared" si="42"/>
        <v>1439.7784419402399</v>
      </c>
      <c r="N519" s="17">
        <v>20.6</v>
      </c>
      <c r="O519" s="17">
        <v>87.9</v>
      </c>
      <c r="P519" s="17">
        <v>119.7</v>
      </c>
      <c r="Q519" s="24">
        <v>2.345</v>
      </c>
      <c r="R519" s="44">
        <v>262.662</v>
      </c>
      <c r="S519" s="44">
        <f t="shared" si="46"/>
        <v>290.8335</v>
      </c>
      <c r="T519" s="26">
        <v>15.146</v>
      </c>
      <c r="U519" s="23">
        <v>1439.7784419402399</v>
      </c>
    </row>
    <row r="520" spans="1:21" ht="12.75">
      <c r="A520" s="1">
        <v>36360</v>
      </c>
      <c r="B520" s="14">
        <v>200</v>
      </c>
      <c r="C520" s="2">
        <v>0.0876157433</v>
      </c>
      <c r="D520" s="15">
        <v>0.0876157433</v>
      </c>
      <c r="E520" s="3">
        <v>5108</v>
      </c>
      <c r="F520" s="16">
        <v>0</v>
      </c>
      <c r="G520" s="18">
        <v>900.3</v>
      </c>
      <c r="H520" s="19">
        <f t="shared" si="43"/>
        <v>856.3</v>
      </c>
      <c r="I520" s="17">
        <v>856.3</v>
      </c>
      <c r="J520" s="19">
        <f t="shared" si="44"/>
        <v>1397.534118816932</v>
      </c>
      <c r="K520" s="19">
        <f t="shared" si="45"/>
        <v>1413.0179588169322</v>
      </c>
      <c r="L520" s="19">
        <f t="shared" si="41"/>
        <v>1433.534723816932</v>
      </c>
      <c r="M520" s="23">
        <f t="shared" si="42"/>
        <v>1423.276341316932</v>
      </c>
      <c r="N520" s="17">
        <v>20.9</v>
      </c>
      <c r="O520" s="17">
        <v>84.8</v>
      </c>
      <c r="P520" s="17">
        <v>116.4</v>
      </c>
      <c r="Q520" s="24">
        <v>2.361</v>
      </c>
      <c r="R520" s="44">
        <v>283.602</v>
      </c>
      <c r="S520" s="44">
        <f t="shared" si="46"/>
        <v>287.2663333333333</v>
      </c>
      <c r="T520" s="26">
        <v>15.146</v>
      </c>
      <c r="U520" s="23">
        <v>1423.276341316932</v>
      </c>
    </row>
    <row r="521" spans="1:21" ht="12.75">
      <c r="A521" s="1">
        <v>36360</v>
      </c>
      <c r="B521" s="14">
        <v>200</v>
      </c>
      <c r="C521" s="2">
        <v>0.0877314806</v>
      </c>
      <c r="D521" s="15">
        <v>0.0877314806</v>
      </c>
      <c r="E521" s="3">
        <v>5118</v>
      </c>
      <c r="F521" s="16">
        <v>0</v>
      </c>
      <c r="G521" s="18">
        <v>902.8</v>
      </c>
      <c r="H521" s="19">
        <f t="shared" si="43"/>
        <v>858.8</v>
      </c>
      <c r="I521" s="17">
        <v>858.8</v>
      </c>
      <c r="J521" s="19">
        <f t="shared" si="44"/>
        <v>1373.3257424738908</v>
      </c>
      <c r="K521" s="19">
        <f t="shared" si="45"/>
        <v>1388.809582473891</v>
      </c>
      <c r="L521" s="19">
        <f aca="true" t="shared" si="47" ref="L521:L584">(J521+36.000605)</f>
        <v>1409.3263474738908</v>
      </c>
      <c r="M521" s="23">
        <f aca="true" t="shared" si="48" ref="M521:M584">AVERAGE(K521:L521)</f>
        <v>1399.0679649738909</v>
      </c>
      <c r="N521" s="17">
        <v>21.1</v>
      </c>
      <c r="O521" s="17">
        <v>86.2</v>
      </c>
      <c r="P521" s="17">
        <v>119.2</v>
      </c>
      <c r="Q521" s="24">
        <v>2.444</v>
      </c>
      <c r="R521" s="44">
        <v>283.534</v>
      </c>
      <c r="S521" s="44">
        <f t="shared" si="46"/>
        <v>287.2001666666667</v>
      </c>
      <c r="T521" s="26">
        <v>15.166</v>
      </c>
      <c r="U521" s="23">
        <v>1399.0679649738909</v>
      </c>
    </row>
    <row r="522" spans="1:21" ht="12.75">
      <c r="A522" s="1">
        <v>36360</v>
      </c>
      <c r="B522" s="14">
        <v>200</v>
      </c>
      <c r="C522" s="2">
        <v>0.0878472254</v>
      </c>
      <c r="D522" s="15">
        <v>0.0878472254</v>
      </c>
      <c r="E522" s="3">
        <v>5128</v>
      </c>
      <c r="F522" s="16">
        <v>0</v>
      </c>
      <c r="G522" s="18">
        <v>905.5</v>
      </c>
      <c r="H522" s="19">
        <f aca="true" t="shared" si="49" ref="H522:H585">(G522-44)</f>
        <v>861.5</v>
      </c>
      <c r="I522" s="17">
        <v>861.5</v>
      </c>
      <c r="J522" s="19">
        <f aca="true" t="shared" si="50" ref="J522:J585">(8303.951372*LN(1013.25/H522))</f>
        <v>1347.2597224609667</v>
      </c>
      <c r="K522" s="19">
        <f aca="true" t="shared" si="51" ref="K522:K585">(15.48384+J522)</f>
        <v>1362.7435624609668</v>
      </c>
      <c r="L522" s="19">
        <f t="shared" si="47"/>
        <v>1383.2603274609667</v>
      </c>
      <c r="M522" s="23">
        <f t="shared" si="48"/>
        <v>1373.0019449609667</v>
      </c>
      <c r="N522" s="17">
        <v>21.3</v>
      </c>
      <c r="O522" s="17">
        <v>85.6</v>
      </c>
      <c r="P522" s="17">
        <v>116.2</v>
      </c>
      <c r="Q522" s="24">
        <v>2.404</v>
      </c>
      <c r="R522" s="44">
        <v>283.46</v>
      </c>
      <c r="S522" s="44">
        <f t="shared" si="46"/>
        <v>283.63283333333334</v>
      </c>
      <c r="T522" s="26">
        <v>15.153</v>
      </c>
      <c r="U522" s="23">
        <v>1373.0019449609667</v>
      </c>
    </row>
    <row r="523" spans="1:21" ht="12.75">
      <c r="A523" s="1">
        <v>36360</v>
      </c>
      <c r="B523" s="14">
        <v>200</v>
      </c>
      <c r="C523" s="2">
        <v>0.0879629627</v>
      </c>
      <c r="D523" s="15">
        <v>0.0879629627</v>
      </c>
      <c r="E523" s="3">
        <v>5138</v>
      </c>
      <c r="F523" s="16">
        <v>0</v>
      </c>
      <c r="G523" s="18">
        <v>906.4</v>
      </c>
      <c r="H523" s="19">
        <f t="shared" si="49"/>
        <v>862.4</v>
      </c>
      <c r="I523" s="17">
        <v>862.4</v>
      </c>
      <c r="J523" s="19">
        <f t="shared" si="50"/>
        <v>1338.5891999088524</v>
      </c>
      <c r="K523" s="19">
        <f t="shared" si="51"/>
        <v>1354.0730399088525</v>
      </c>
      <c r="L523" s="19">
        <f t="shared" si="47"/>
        <v>1374.5898049088523</v>
      </c>
      <c r="M523" s="23">
        <f t="shared" si="48"/>
        <v>1364.3314224088524</v>
      </c>
      <c r="N523" s="17">
        <v>21.4</v>
      </c>
      <c r="O523" s="17">
        <v>84.9</v>
      </c>
      <c r="P523" s="17">
        <v>119.6</v>
      </c>
      <c r="Q523" s="24">
        <v>2.269</v>
      </c>
      <c r="R523" s="44">
        <v>262.393</v>
      </c>
      <c r="S523" s="44">
        <f t="shared" si="46"/>
        <v>273.0645</v>
      </c>
      <c r="T523" s="26">
        <v>15.145</v>
      </c>
      <c r="U523" s="23">
        <v>1364.3314224088524</v>
      </c>
    </row>
    <row r="524" spans="1:21" ht="12.75">
      <c r="A524" s="1">
        <v>36360</v>
      </c>
      <c r="B524" s="14">
        <v>200</v>
      </c>
      <c r="C524" s="2">
        <v>0.0880787</v>
      </c>
      <c r="D524" s="15">
        <v>0.0880787</v>
      </c>
      <c r="E524" s="3">
        <v>5148</v>
      </c>
      <c r="F524" s="16">
        <v>0</v>
      </c>
      <c r="G524" s="18">
        <v>908.1</v>
      </c>
      <c r="H524" s="19">
        <f t="shared" si="49"/>
        <v>864.1</v>
      </c>
      <c r="I524" s="17">
        <v>864.1</v>
      </c>
      <c r="J524" s="19">
        <f t="shared" si="50"/>
        <v>1322.2362061125793</v>
      </c>
      <c r="K524" s="19">
        <f t="shared" si="51"/>
        <v>1337.7200461125794</v>
      </c>
      <c r="L524" s="19">
        <f t="shared" si="47"/>
        <v>1358.2368111125793</v>
      </c>
      <c r="M524" s="23">
        <f t="shared" si="48"/>
        <v>1347.9784286125794</v>
      </c>
      <c r="N524" s="17">
        <v>21.6</v>
      </c>
      <c r="O524" s="17">
        <v>84.4</v>
      </c>
      <c r="P524" s="17">
        <v>117.3</v>
      </c>
      <c r="Q524" s="24">
        <v>2.671</v>
      </c>
      <c r="R524" s="44">
        <v>346.333</v>
      </c>
      <c r="S524" s="44">
        <f t="shared" si="46"/>
        <v>286.9973333333333</v>
      </c>
      <c r="T524" s="26">
        <v>15.199</v>
      </c>
      <c r="U524" s="23">
        <v>1347.9784286125794</v>
      </c>
    </row>
    <row r="525" spans="1:21" ht="12.75">
      <c r="A525" s="1">
        <v>36360</v>
      </c>
      <c r="B525" s="14">
        <v>200</v>
      </c>
      <c r="C525" s="2">
        <v>0.0881944448</v>
      </c>
      <c r="D525" s="15">
        <v>0.0881944448</v>
      </c>
      <c r="E525" s="3">
        <v>5158</v>
      </c>
      <c r="F525" s="16">
        <v>0</v>
      </c>
      <c r="G525" s="18">
        <v>909.4</v>
      </c>
      <c r="H525" s="19">
        <f t="shared" si="49"/>
        <v>865.4</v>
      </c>
      <c r="I525" s="17">
        <v>865.4</v>
      </c>
      <c r="J525" s="19">
        <f t="shared" si="50"/>
        <v>1309.752668886015</v>
      </c>
      <c r="K525" s="19">
        <f t="shared" si="51"/>
        <v>1325.2365088860151</v>
      </c>
      <c r="L525" s="19">
        <f t="shared" si="47"/>
        <v>1345.753273886015</v>
      </c>
      <c r="M525" s="23">
        <f t="shared" si="48"/>
        <v>1335.494891386015</v>
      </c>
      <c r="N525" s="17">
        <v>21.7</v>
      </c>
      <c r="O525" s="17">
        <v>84</v>
      </c>
      <c r="P525" s="17">
        <v>120.1</v>
      </c>
      <c r="Q525" s="24">
        <v>2.404</v>
      </c>
      <c r="R525" s="44">
        <v>283.266</v>
      </c>
      <c r="S525" s="44">
        <f t="shared" si="46"/>
        <v>290.4313333333334</v>
      </c>
      <c r="T525" s="26">
        <v>15.123</v>
      </c>
      <c r="U525" s="23">
        <v>1335.494891386015</v>
      </c>
    </row>
    <row r="526" spans="1:21" ht="12.75">
      <c r="A526" s="1">
        <v>36360</v>
      </c>
      <c r="B526" s="14">
        <v>200</v>
      </c>
      <c r="C526" s="2">
        <v>0.0883101821</v>
      </c>
      <c r="D526" s="15">
        <v>0.0883101821</v>
      </c>
      <c r="E526" s="3">
        <v>5168</v>
      </c>
      <c r="F526" s="16">
        <v>0</v>
      </c>
      <c r="G526" s="18">
        <v>911.3</v>
      </c>
      <c r="H526" s="19">
        <f t="shared" si="49"/>
        <v>867.3</v>
      </c>
      <c r="I526" s="17">
        <v>867.3</v>
      </c>
      <c r="J526" s="19">
        <f t="shared" si="50"/>
        <v>1291.5411909260727</v>
      </c>
      <c r="K526" s="19">
        <f t="shared" si="51"/>
        <v>1307.0250309260728</v>
      </c>
      <c r="L526" s="19">
        <f t="shared" si="47"/>
        <v>1327.5417959260726</v>
      </c>
      <c r="M526" s="23">
        <f t="shared" si="48"/>
        <v>1317.2834134260727</v>
      </c>
      <c r="N526" s="17">
        <v>21.8</v>
      </c>
      <c r="O526" s="17">
        <v>83.6</v>
      </c>
      <c r="P526" s="17">
        <v>116.6</v>
      </c>
      <c r="Q526" s="24">
        <v>2.573</v>
      </c>
      <c r="R526" s="44">
        <v>325.192</v>
      </c>
      <c r="S526" s="44">
        <f t="shared" si="46"/>
        <v>297.363</v>
      </c>
      <c r="T526" s="26">
        <v>15.194</v>
      </c>
      <c r="U526" s="23">
        <v>1317.2834134260727</v>
      </c>
    </row>
    <row r="527" spans="1:21" ht="12.75">
      <c r="A527" s="1">
        <v>36360</v>
      </c>
      <c r="B527" s="14">
        <v>200</v>
      </c>
      <c r="C527" s="2">
        <v>0.0884259269</v>
      </c>
      <c r="D527" s="15">
        <v>0.0884259269</v>
      </c>
      <c r="E527" s="3">
        <v>5178</v>
      </c>
      <c r="F527" s="16">
        <v>0</v>
      </c>
      <c r="G527" s="18">
        <v>912.6</v>
      </c>
      <c r="H527" s="19">
        <f t="shared" si="49"/>
        <v>868.6</v>
      </c>
      <c r="I527" s="17">
        <v>868.6</v>
      </c>
      <c r="J527" s="19">
        <f t="shared" si="50"/>
        <v>1279.1036786250093</v>
      </c>
      <c r="K527" s="19">
        <f t="shared" si="51"/>
        <v>1294.5875186250094</v>
      </c>
      <c r="L527" s="19">
        <f t="shared" si="47"/>
        <v>1315.1042836250092</v>
      </c>
      <c r="M527" s="23">
        <f t="shared" si="48"/>
        <v>1304.8459011250093</v>
      </c>
      <c r="N527" s="17">
        <v>21.9</v>
      </c>
      <c r="O527" s="17">
        <v>83.2</v>
      </c>
      <c r="P527" s="17">
        <v>120.3</v>
      </c>
      <c r="Q527" s="24">
        <v>2.404</v>
      </c>
      <c r="R527" s="44">
        <v>283.124</v>
      </c>
      <c r="S527" s="44">
        <f t="shared" si="46"/>
        <v>297.29466666666667</v>
      </c>
      <c r="T527" s="26">
        <v>15.229</v>
      </c>
      <c r="U527" s="23">
        <v>1304.8459011250093</v>
      </c>
    </row>
    <row r="528" spans="1:21" ht="12.75">
      <c r="A528" s="1">
        <v>36360</v>
      </c>
      <c r="B528" s="14">
        <v>200</v>
      </c>
      <c r="C528" s="2">
        <v>0.0885416642</v>
      </c>
      <c r="D528" s="15">
        <v>0.0885416642</v>
      </c>
      <c r="E528" s="3">
        <v>5188</v>
      </c>
      <c r="F528" s="16">
        <v>0</v>
      </c>
      <c r="G528" s="18">
        <v>914.1</v>
      </c>
      <c r="H528" s="19">
        <f t="shared" si="49"/>
        <v>870.1</v>
      </c>
      <c r="I528" s="17">
        <v>870.1</v>
      </c>
      <c r="J528" s="19">
        <f t="shared" si="50"/>
        <v>1264.7758128077753</v>
      </c>
      <c r="K528" s="19">
        <f t="shared" si="51"/>
        <v>1280.2596528077754</v>
      </c>
      <c r="L528" s="19">
        <f t="shared" si="47"/>
        <v>1300.7764178077753</v>
      </c>
      <c r="M528" s="23">
        <f t="shared" si="48"/>
        <v>1290.5180353077753</v>
      </c>
      <c r="N528" s="17">
        <v>22</v>
      </c>
      <c r="O528" s="17">
        <v>82.8</v>
      </c>
      <c r="P528" s="17">
        <v>117.6</v>
      </c>
      <c r="Q528" s="24">
        <v>2.424</v>
      </c>
      <c r="R528" s="44">
        <v>283.064</v>
      </c>
      <c r="S528" s="44">
        <f t="shared" si="46"/>
        <v>297.2286666666667</v>
      </c>
      <c r="T528" s="26">
        <v>15.094</v>
      </c>
      <c r="U528" s="23">
        <v>1290.5180353077753</v>
      </c>
    </row>
    <row r="529" spans="1:21" ht="12.75">
      <c r="A529" s="1">
        <v>36360</v>
      </c>
      <c r="B529" s="14">
        <v>200</v>
      </c>
      <c r="C529" s="2">
        <v>0.088657409</v>
      </c>
      <c r="D529" s="15">
        <v>0.088657409</v>
      </c>
      <c r="E529" s="3">
        <v>5198</v>
      </c>
      <c r="F529" s="16">
        <v>0</v>
      </c>
      <c r="G529" s="18">
        <v>915.3</v>
      </c>
      <c r="H529" s="19">
        <f t="shared" si="49"/>
        <v>871.3</v>
      </c>
      <c r="I529" s="17">
        <v>871.3</v>
      </c>
      <c r="J529" s="19">
        <f t="shared" si="50"/>
        <v>1253.3312931986275</v>
      </c>
      <c r="K529" s="19">
        <f t="shared" si="51"/>
        <v>1268.8151331986276</v>
      </c>
      <c r="L529" s="19">
        <f t="shared" si="47"/>
        <v>1289.3318981986274</v>
      </c>
      <c r="M529" s="23">
        <f t="shared" si="48"/>
        <v>1279.0735156986275</v>
      </c>
      <c r="N529" s="17">
        <v>22.1</v>
      </c>
      <c r="O529" s="17">
        <v>82.2</v>
      </c>
      <c r="P529" s="17">
        <v>120.1</v>
      </c>
      <c r="Q529" s="24">
        <v>2.434</v>
      </c>
      <c r="R529" s="44">
        <v>282.997</v>
      </c>
      <c r="S529" s="44">
        <f t="shared" si="46"/>
        <v>300.66266666666667</v>
      </c>
      <c r="T529" s="26">
        <v>15.16</v>
      </c>
      <c r="U529" s="23">
        <v>1279.0735156986275</v>
      </c>
    </row>
    <row r="530" spans="1:21" ht="12.75">
      <c r="A530" s="1">
        <v>36360</v>
      </c>
      <c r="B530" s="14">
        <v>200</v>
      </c>
      <c r="C530" s="2">
        <v>0.0887731463</v>
      </c>
      <c r="D530" s="15">
        <v>0.0887731463</v>
      </c>
      <c r="E530" s="3">
        <v>5208</v>
      </c>
      <c r="F530" s="16">
        <v>0</v>
      </c>
      <c r="G530" s="18">
        <v>917</v>
      </c>
      <c r="H530" s="19">
        <f t="shared" si="49"/>
        <v>873</v>
      </c>
      <c r="I530" s="17">
        <v>873</v>
      </c>
      <c r="J530" s="19">
        <f t="shared" si="50"/>
        <v>1237.1451763586406</v>
      </c>
      <c r="K530" s="19">
        <f t="shared" si="51"/>
        <v>1252.6290163586407</v>
      </c>
      <c r="L530" s="19">
        <f t="shared" si="47"/>
        <v>1273.1457813586405</v>
      </c>
      <c r="M530" s="23">
        <f t="shared" si="48"/>
        <v>1262.8873988586406</v>
      </c>
      <c r="N530" s="17">
        <v>22.3</v>
      </c>
      <c r="O530" s="17">
        <v>81.7</v>
      </c>
      <c r="P530" s="17">
        <v>116.2</v>
      </c>
      <c r="Q530" s="24">
        <v>2.505</v>
      </c>
      <c r="R530" s="44">
        <v>303.923</v>
      </c>
      <c r="S530" s="44">
        <f t="shared" si="46"/>
        <v>293.5943333333334</v>
      </c>
      <c r="T530" s="26">
        <v>15.113</v>
      </c>
      <c r="U530" s="23">
        <v>1262.8873988586406</v>
      </c>
    </row>
    <row r="531" spans="1:21" ht="12.75">
      <c r="A531" s="1">
        <v>36360</v>
      </c>
      <c r="B531" s="14">
        <v>200</v>
      </c>
      <c r="C531" s="2">
        <v>0.088888891</v>
      </c>
      <c r="D531" s="15">
        <v>0.088888891</v>
      </c>
      <c r="E531" s="3">
        <v>5218</v>
      </c>
      <c r="F531" s="16">
        <v>0</v>
      </c>
      <c r="G531" s="18">
        <v>918.1</v>
      </c>
      <c r="H531" s="19">
        <f t="shared" si="49"/>
        <v>874.1</v>
      </c>
      <c r="I531" s="17">
        <v>874.1</v>
      </c>
      <c r="J531" s="19">
        <f t="shared" si="50"/>
        <v>1226.688593774704</v>
      </c>
      <c r="K531" s="19">
        <f t="shared" si="51"/>
        <v>1242.1724337747041</v>
      </c>
      <c r="L531" s="19">
        <f t="shared" si="47"/>
        <v>1262.689198774704</v>
      </c>
      <c r="M531" s="23">
        <f t="shared" si="48"/>
        <v>1252.430816274704</v>
      </c>
      <c r="N531" s="17">
        <v>22.3</v>
      </c>
      <c r="O531" s="17">
        <v>81.7</v>
      </c>
      <c r="P531" s="17">
        <v>120.4</v>
      </c>
      <c r="Q531" s="24">
        <v>2.466</v>
      </c>
      <c r="R531" s="44">
        <v>303.856</v>
      </c>
      <c r="S531" s="44">
        <f t="shared" si="46"/>
        <v>297.026</v>
      </c>
      <c r="T531" s="26">
        <v>15.176</v>
      </c>
      <c r="U531" s="23">
        <v>1252.430816274704</v>
      </c>
    </row>
    <row r="532" spans="1:21" ht="12.75">
      <c r="A532" s="1">
        <v>36360</v>
      </c>
      <c r="B532" s="14">
        <v>200</v>
      </c>
      <c r="C532" s="2">
        <v>0.0890046284</v>
      </c>
      <c r="D532" s="15">
        <v>0.0890046284</v>
      </c>
      <c r="E532" s="3">
        <v>5228</v>
      </c>
      <c r="F532" s="16">
        <v>0</v>
      </c>
      <c r="G532" s="18">
        <v>918.9</v>
      </c>
      <c r="H532" s="19">
        <f t="shared" si="49"/>
        <v>874.9</v>
      </c>
      <c r="I532" s="17">
        <v>874.9</v>
      </c>
      <c r="J532" s="19">
        <f t="shared" si="50"/>
        <v>1219.092068261965</v>
      </c>
      <c r="K532" s="19">
        <f t="shared" si="51"/>
        <v>1234.5759082619652</v>
      </c>
      <c r="L532" s="19">
        <f t="shared" si="47"/>
        <v>1255.092673261965</v>
      </c>
      <c r="M532" s="23">
        <f t="shared" si="48"/>
        <v>1244.8342907619651</v>
      </c>
      <c r="N532" s="17">
        <v>22.4</v>
      </c>
      <c r="O532" s="17">
        <v>77.7</v>
      </c>
      <c r="P532" s="17">
        <v>117</v>
      </c>
      <c r="Q532" s="24">
        <v>2.713</v>
      </c>
      <c r="R532" s="44">
        <v>345.795</v>
      </c>
      <c r="S532" s="44">
        <f t="shared" si="46"/>
        <v>300.4598333333334</v>
      </c>
      <c r="T532" s="26">
        <v>15.194</v>
      </c>
      <c r="U532" s="23">
        <v>1244.8342907619651</v>
      </c>
    </row>
    <row r="533" spans="1:21" ht="12.75">
      <c r="A533" s="1">
        <v>36360</v>
      </c>
      <c r="B533" s="14">
        <v>200</v>
      </c>
      <c r="C533" s="2">
        <v>0.0891203731</v>
      </c>
      <c r="D533" s="15">
        <v>0.0891203731</v>
      </c>
      <c r="E533" s="3">
        <v>5238</v>
      </c>
      <c r="F533" s="16">
        <v>0</v>
      </c>
      <c r="G533" s="18">
        <v>920.1</v>
      </c>
      <c r="H533" s="19">
        <f t="shared" si="49"/>
        <v>876.1</v>
      </c>
      <c r="I533" s="17">
        <v>876.1</v>
      </c>
      <c r="J533" s="19">
        <f t="shared" si="50"/>
        <v>1207.7102941826522</v>
      </c>
      <c r="K533" s="19">
        <f t="shared" si="51"/>
        <v>1223.1941341826523</v>
      </c>
      <c r="L533" s="19">
        <f t="shared" si="47"/>
        <v>1243.7108991826522</v>
      </c>
      <c r="M533" s="23">
        <f t="shared" si="48"/>
        <v>1233.4525166826522</v>
      </c>
      <c r="N533" s="17">
        <v>22.4</v>
      </c>
      <c r="O533" s="17">
        <v>81.4</v>
      </c>
      <c r="P533" s="17">
        <v>119.8</v>
      </c>
      <c r="Q533" s="24">
        <v>2.505</v>
      </c>
      <c r="R533" s="44">
        <v>303.728</v>
      </c>
      <c r="S533" s="44">
        <f t="shared" si="46"/>
        <v>303.89383333333336</v>
      </c>
      <c r="T533" s="26">
        <v>15.166</v>
      </c>
      <c r="U533" s="23">
        <v>1233.4525166826522</v>
      </c>
    </row>
    <row r="534" spans="1:21" ht="12.75">
      <c r="A534" s="1">
        <v>36360</v>
      </c>
      <c r="B534" s="14">
        <v>200</v>
      </c>
      <c r="C534" s="2">
        <v>0.0892361104</v>
      </c>
      <c r="D534" s="15">
        <v>0.0892361104</v>
      </c>
      <c r="E534" s="3">
        <v>5248</v>
      </c>
      <c r="F534" s="16">
        <v>0</v>
      </c>
      <c r="G534" s="18">
        <v>921.4</v>
      </c>
      <c r="H534" s="19">
        <f t="shared" si="49"/>
        <v>877.4</v>
      </c>
      <c r="I534" s="17">
        <v>877.4</v>
      </c>
      <c r="J534" s="19">
        <f t="shared" si="50"/>
        <v>1195.3976180932325</v>
      </c>
      <c r="K534" s="19">
        <f t="shared" si="51"/>
        <v>1210.8814580932326</v>
      </c>
      <c r="L534" s="19">
        <f t="shared" si="47"/>
        <v>1231.3982230932324</v>
      </c>
      <c r="M534" s="23">
        <f t="shared" si="48"/>
        <v>1221.1398405932325</v>
      </c>
      <c r="N534" s="17">
        <v>22.6</v>
      </c>
      <c r="O534" s="17">
        <v>81.3</v>
      </c>
      <c r="P534" s="17">
        <v>117.7</v>
      </c>
      <c r="Q534" s="24">
        <v>2.385</v>
      </c>
      <c r="R534" s="44">
        <v>282.654</v>
      </c>
      <c r="S534" s="44">
        <f t="shared" si="46"/>
        <v>303.82550000000003</v>
      </c>
      <c r="T534" s="26">
        <v>15.159</v>
      </c>
      <c r="U534" s="23">
        <v>1221.1398405932325</v>
      </c>
    </row>
    <row r="535" spans="1:21" ht="12.75">
      <c r="A535" s="1">
        <v>36360</v>
      </c>
      <c r="B535" s="14">
        <v>200</v>
      </c>
      <c r="C535" s="2">
        <v>0.0893518552</v>
      </c>
      <c r="D535" s="15">
        <v>0.0893518552</v>
      </c>
      <c r="E535" s="3">
        <v>5258</v>
      </c>
      <c r="F535" s="16">
        <v>0</v>
      </c>
      <c r="G535" s="18">
        <v>923.2</v>
      </c>
      <c r="H535" s="19">
        <f t="shared" si="49"/>
        <v>879.2</v>
      </c>
      <c r="I535" s="17">
        <v>879.2</v>
      </c>
      <c r="J535" s="19">
        <f t="shared" si="50"/>
        <v>1178.37938092915</v>
      </c>
      <c r="K535" s="19">
        <f t="shared" si="51"/>
        <v>1193.8632209291502</v>
      </c>
      <c r="L535" s="19">
        <f t="shared" si="47"/>
        <v>1214.37998592915</v>
      </c>
      <c r="M535" s="23">
        <f t="shared" si="48"/>
        <v>1204.1216034291501</v>
      </c>
      <c r="N535" s="17">
        <v>22.7</v>
      </c>
      <c r="O535" s="17">
        <v>80.7</v>
      </c>
      <c r="P535" s="17">
        <v>122.1</v>
      </c>
      <c r="Q535" s="24">
        <v>2.435</v>
      </c>
      <c r="R535" s="44">
        <v>282.587</v>
      </c>
      <c r="S535" s="44">
        <f t="shared" si="46"/>
        <v>303.7571666666667</v>
      </c>
      <c r="T535" s="26">
        <v>15.117</v>
      </c>
      <c r="U535" s="23">
        <v>1204.1216034291501</v>
      </c>
    </row>
    <row r="536" spans="1:21" ht="12.75">
      <c r="A536" s="1">
        <v>36360</v>
      </c>
      <c r="B536" s="14">
        <v>200</v>
      </c>
      <c r="C536" s="2">
        <v>0.0894675925</v>
      </c>
      <c r="D536" s="15">
        <v>0.0894675925</v>
      </c>
      <c r="E536" s="3">
        <v>5268</v>
      </c>
      <c r="F536" s="16">
        <v>0</v>
      </c>
      <c r="G536" s="18">
        <v>924</v>
      </c>
      <c r="H536" s="19">
        <f t="shared" si="49"/>
        <v>880</v>
      </c>
      <c r="I536" s="17">
        <v>880</v>
      </c>
      <c r="J536" s="19">
        <f t="shared" si="50"/>
        <v>1170.8269007614215</v>
      </c>
      <c r="K536" s="19">
        <f t="shared" si="51"/>
        <v>1186.3107407614216</v>
      </c>
      <c r="L536" s="19">
        <f t="shared" si="47"/>
        <v>1206.8275057614214</v>
      </c>
      <c r="M536" s="23">
        <f t="shared" si="48"/>
        <v>1196.5691232614215</v>
      </c>
      <c r="N536" s="17">
        <v>22.8</v>
      </c>
      <c r="O536" s="17">
        <v>79.9</v>
      </c>
      <c r="P536" s="17">
        <v>120.2</v>
      </c>
      <c r="Q536" s="24">
        <v>2.239</v>
      </c>
      <c r="R536" s="44">
        <v>240.526</v>
      </c>
      <c r="S536" s="44">
        <f t="shared" si="46"/>
        <v>293.19100000000003</v>
      </c>
      <c r="T536" s="26">
        <v>15.184</v>
      </c>
      <c r="U536" s="23">
        <v>1196.5691232614215</v>
      </c>
    </row>
    <row r="537" spans="1:21" ht="12.75">
      <c r="A537" s="1">
        <v>36360</v>
      </c>
      <c r="B537" s="14">
        <v>200</v>
      </c>
      <c r="C537" s="2">
        <v>0.0895833299</v>
      </c>
      <c r="D537" s="15">
        <v>0.0895833299</v>
      </c>
      <c r="E537" s="3">
        <v>5278</v>
      </c>
      <c r="F537" s="16">
        <v>0</v>
      </c>
      <c r="G537" s="18">
        <v>925.2</v>
      </c>
      <c r="H537" s="19">
        <f t="shared" si="49"/>
        <v>881.2</v>
      </c>
      <c r="I537" s="17">
        <v>881.2</v>
      </c>
      <c r="J537" s="19">
        <f t="shared" si="50"/>
        <v>1159.5110443130675</v>
      </c>
      <c r="K537" s="19">
        <f t="shared" si="51"/>
        <v>1174.9948843130676</v>
      </c>
      <c r="L537" s="19">
        <f t="shared" si="47"/>
        <v>1195.5116493130674</v>
      </c>
      <c r="M537" s="23">
        <f t="shared" si="48"/>
        <v>1185.2532668130675</v>
      </c>
      <c r="N537" s="17">
        <v>22.9</v>
      </c>
      <c r="O537" s="17">
        <v>79.4</v>
      </c>
      <c r="P537" s="17">
        <v>122.3</v>
      </c>
      <c r="Q537" s="24">
        <v>2.555</v>
      </c>
      <c r="R537" s="44">
        <v>324.459</v>
      </c>
      <c r="S537" s="44">
        <f t="shared" si="46"/>
        <v>296.62483333333336</v>
      </c>
      <c r="T537" s="26">
        <v>15.192</v>
      </c>
      <c r="U537" s="23">
        <v>1185.2532668130675</v>
      </c>
    </row>
    <row r="538" spans="1:21" ht="12.75">
      <c r="A538" s="1">
        <v>36360</v>
      </c>
      <c r="B538" s="14">
        <v>200</v>
      </c>
      <c r="C538" s="2">
        <v>0.0896990746</v>
      </c>
      <c r="D538" s="15">
        <v>0.0896990746</v>
      </c>
      <c r="E538" s="3">
        <v>5288</v>
      </c>
      <c r="F538" s="16">
        <v>0</v>
      </c>
      <c r="G538" s="18">
        <v>926.7</v>
      </c>
      <c r="H538" s="19">
        <f t="shared" si="49"/>
        <v>882.7</v>
      </c>
      <c r="I538" s="17">
        <v>882.7</v>
      </c>
      <c r="J538" s="19">
        <f t="shared" si="50"/>
        <v>1145.387873996672</v>
      </c>
      <c r="K538" s="19">
        <f t="shared" si="51"/>
        <v>1160.871713996672</v>
      </c>
      <c r="L538" s="19">
        <f t="shared" si="47"/>
        <v>1181.388478996672</v>
      </c>
      <c r="M538" s="23">
        <f t="shared" si="48"/>
        <v>1171.130096496672</v>
      </c>
      <c r="N538" s="17">
        <v>23.1</v>
      </c>
      <c r="O538" s="17">
        <v>78.7</v>
      </c>
      <c r="P538" s="17">
        <v>117.6</v>
      </c>
      <c r="Q538" s="24">
        <v>2.554</v>
      </c>
      <c r="R538" s="44">
        <v>324.385</v>
      </c>
      <c r="S538" s="44">
        <f t="shared" si="46"/>
        <v>293.0565</v>
      </c>
      <c r="T538" s="26">
        <v>15.126</v>
      </c>
      <c r="U538" s="23">
        <v>1171.130096496672</v>
      </c>
    </row>
    <row r="539" spans="1:21" ht="12.75">
      <c r="A539" s="1">
        <v>36360</v>
      </c>
      <c r="B539" s="14">
        <v>200</v>
      </c>
      <c r="C539" s="2">
        <v>0.0898148119</v>
      </c>
      <c r="D539" s="15">
        <v>0.0898148119</v>
      </c>
      <c r="E539" s="3">
        <v>5298</v>
      </c>
      <c r="F539" s="16">
        <v>0</v>
      </c>
      <c r="G539" s="18">
        <v>928.3</v>
      </c>
      <c r="H539" s="19">
        <f t="shared" si="49"/>
        <v>884.3</v>
      </c>
      <c r="I539" s="17">
        <v>884.3</v>
      </c>
      <c r="J539" s="19">
        <f t="shared" si="50"/>
        <v>1130.3495878320953</v>
      </c>
      <c r="K539" s="19">
        <f t="shared" si="51"/>
        <v>1145.8334278320954</v>
      </c>
      <c r="L539" s="19">
        <f t="shared" si="47"/>
        <v>1166.3501928320952</v>
      </c>
      <c r="M539" s="23">
        <f t="shared" si="48"/>
        <v>1156.0918103320953</v>
      </c>
      <c r="N539" s="17">
        <v>23.2</v>
      </c>
      <c r="O539" s="17">
        <v>78.6</v>
      </c>
      <c r="P539" s="17">
        <v>122.1</v>
      </c>
      <c r="Q539" s="24">
        <v>2.3</v>
      </c>
      <c r="R539" s="44">
        <v>261.318</v>
      </c>
      <c r="S539" s="44">
        <f t="shared" si="46"/>
        <v>285.9881666666667</v>
      </c>
      <c r="T539" s="26">
        <v>15.146</v>
      </c>
      <c r="U539" s="23">
        <v>1156.0918103320953</v>
      </c>
    </row>
    <row r="540" spans="1:21" ht="12.75">
      <c r="A540" s="1">
        <v>36360</v>
      </c>
      <c r="B540" s="14">
        <v>200</v>
      </c>
      <c r="C540" s="2">
        <v>0.0899305567</v>
      </c>
      <c r="D540" s="15">
        <v>0.0899305567</v>
      </c>
      <c r="E540" s="3">
        <v>5308</v>
      </c>
      <c r="F540" s="16">
        <v>0</v>
      </c>
      <c r="G540" s="18">
        <v>929.2</v>
      </c>
      <c r="H540" s="19">
        <f t="shared" si="49"/>
        <v>885.2</v>
      </c>
      <c r="I540" s="17">
        <v>885.2</v>
      </c>
      <c r="J540" s="19">
        <f t="shared" si="50"/>
        <v>1121.9025046116926</v>
      </c>
      <c r="K540" s="19">
        <f t="shared" si="51"/>
        <v>1137.3863446116927</v>
      </c>
      <c r="L540" s="19">
        <f t="shared" si="47"/>
        <v>1157.9031096116926</v>
      </c>
      <c r="M540" s="23">
        <f t="shared" si="48"/>
        <v>1147.6447271116926</v>
      </c>
      <c r="N540" s="17">
        <v>23.3</v>
      </c>
      <c r="O540" s="17">
        <v>78.6</v>
      </c>
      <c r="P540" s="17">
        <v>120.6</v>
      </c>
      <c r="Q540" s="24">
        <v>2.424</v>
      </c>
      <c r="R540" s="44">
        <v>282.258</v>
      </c>
      <c r="S540" s="44">
        <f t="shared" si="46"/>
        <v>285.92216666666667</v>
      </c>
      <c r="T540" s="26">
        <v>15.167</v>
      </c>
      <c r="U540" s="23">
        <v>1147.6447271116926</v>
      </c>
    </row>
    <row r="541" spans="1:21" ht="12.75">
      <c r="A541" s="1">
        <v>36360</v>
      </c>
      <c r="B541" s="14">
        <v>200</v>
      </c>
      <c r="C541" s="2">
        <v>0.090046294</v>
      </c>
      <c r="D541" s="15">
        <v>0.090046294</v>
      </c>
      <c r="E541" s="3">
        <v>5318</v>
      </c>
      <c r="F541" s="16">
        <v>0</v>
      </c>
      <c r="G541" s="18">
        <v>930.4</v>
      </c>
      <c r="H541" s="19">
        <f t="shared" si="49"/>
        <v>886.4</v>
      </c>
      <c r="I541" s="17">
        <v>886.4</v>
      </c>
      <c r="J541" s="19">
        <f t="shared" si="50"/>
        <v>1110.6530767833249</v>
      </c>
      <c r="K541" s="19">
        <f t="shared" si="51"/>
        <v>1126.136916783325</v>
      </c>
      <c r="L541" s="19">
        <f t="shared" si="47"/>
        <v>1146.6536817833248</v>
      </c>
      <c r="M541" s="23">
        <f t="shared" si="48"/>
        <v>1136.395299283325</v>
      </c>
      <c r="N541" s="17">
        <v>23.3</v>
      </c>
      <c r="O541" s="17">
        <v>79.2</v>
      </c>
      <c r="P541" s="17">
        <v>121.3</v>
      </c>
      <c r="Q541" s="24">
        <v>2.229</v>
      </c>
      <c r="R541" s="44">
        <v>240.19</v>
      </c>
      <c r="S541" s="44">
        <f t="shared" si="46"/>
        <v>278.85600000000005</v>
      </c>
      <c r="T541" s="26">
        <v>15.047</v>
      </c>
      <c r="U541" s="23">
        <v>1136.395299283325</v>
      </c>
    </row>
    <row r="542" spans="1:21" ht="12.75">
      <c r="A542" s="1">
        <v>36360</v>
      </c>
      <c r="B542" s="14">
        <v>200</v>
      </c>
      <c r="C542" s="2">
        <v>0.0901620388</v>
      </c>
      <c r="D542" s="15">
        <v>0.0901620388</v>
      </c>
      <c r="E542" s="3">
        <v>5328</v>
      </c>
      <c r="F542" s="16">
        <v>0</v>
      </c>
      <c r="G542" s="18">
        <v>931.2</v>
      </c>
      <c r="H542" s="19">
        <f t="shared" si="49"/>
        <v>887.2</v>
      </c>
      <c r="I542" s="17">
        <v>887.2</v>
      </c>
      <c r="J542" s="19">
        <f t="shared" si="50"/>
        <v>1103.1619158134004</v>
      </c>
      <c r="K542" s="19">
        <f t="shared" si="51"/>
        <v>1118.6457558134005</v>
      </c>
      <c r="L542" s="19">
        <f t="shared" si="47"/>
        <v>1139.1625208134003</v>
      </c>
      <c r="M542" s="23">
        <f t="shared" si="48"/>
        <v>1128.9041383134004</v>
      </c>
      <c r="N542" s="17">
        <v>23.4</v>
      </c>
      <c r="O542" s="17">
        <v>77</v>
      </c>
      <c r="P542" s="17">
        <v>116.9</v>
      </c>
      <c r="Q542" s="24">
        <v>2.398</v>
      </c>
      <c r="R542" s="44">
        <v>282.117</v>
      </c>
      <c r="S542" s="44">
        <f t="shared" si="46"/>
        <v>285.78783333333337</v>
      </c>
      <c r="T542" s="26">
        <v>15.125</v>
      </c>
      <c r="U542" s="23">
        <v>1128.9041383134004</v>
      </c>
    </row>
    <row r="543" spans="1:21" ht="12.75">
      <c r="A543" s="1">
        <v>36360</v>
      </c>
      <c r="B543" s="14">
        <v>200</v>
      </c>
      <c r="C543" s="2">
        <v>0.0902777761</v>
      </c>
      <c r="D543" s="15">
        <v>0.0902777761</v>
      </c>
      <c r="E543" s="3">
        <v>5338</v>
      </c>
      <c r="F543" s="16">
        <v>0</v>
      </c>
      <c r="G543" s="18">
        <v>932.6</v>
      </c>
      <c r="H543" s="19">
        <f t="shared" si="49"/>
        <v>888.6</v>
      </c>
      <c r="I543" s="17">
        <v>888.6</v>
      </c>
      <c r="J543" s="19">
        <f t="shared" si="50"/>
        <v>1090.0686234050527</v>
      </c>
      <c r="K543" s="19">
        <f t="shared" si="51"/>
        <v>1105.5524634050528</v>
      </c>
      <c r="L543" s="19">
        <f t="shared" si="47"/>
        <v>1126.0692284050526</v>
      </c>
      <c r="M543" s="23">
        <f t="shared" si="48"/>
        <v>1115.8108459050527</v>
      </c>
      <c r="N543" s="17">
        <v>23.5</v>
      </c>
      <c r="O543" s="17">
        <v>79</v>
      </c>
      <c r="P543" s="17">
        <v>120.6</v>
      </c>
      <c r="Q543" s="24">
        <v>2.413</v>
      </c>
      <c r="R543" s="44">
        <v>282.049</v>
      </c>
      <c r="S543" s="44">
        <f t="shared" si="46"/>
        <v>278.7195</v>
      </c>
      <c r="T543" s="26">
        <v>15.16</v>
      </c>
      <c r="U543" s="23">
        <v>1115.8108459050527</v>
      </c>
    </row>
    <row r="544" spans="1:21" ht="12.75">
      <c r="A544" s="1">
        <v>36360</v>
      </c>
      <c r="B544" s="14">
        <v>200</v>
      </c>
      <c r="C544" s="2">
        <v>0.0903935209</v>
      </c>
      <c r="D544" s="15">
        <v>0.0903935209</v>
      </c>
      <c r="E544" s="3">
        <v>5348</v>
      </c>
      <c r="F544" s="16">
        <v>0</v>
      </c>
      <c r="G544" s="18">
        <v>933.8</v>
      </c>
      <c r="H544" s="19">
        <f t="shared" si="49"/>
        <v>889.8</v>
      </c>
      <c r="I544" s="17">
        <v>889.8</v>
      </c>
      <c r="J544" s="19">
        <f t="shared" si="50"/>
        <v>1078.862209596307</v>
      </c>
      <c r="K544" s="19">
        <f t="shared" si="51"/>
        <v>1094.346049596307</v>
      </c>
      <c r="L544" s="19">
        <f t="shared" si="47"/>
        <v>1114.8628145963069</v>
      </c>
      <c r="M544" s="23">
        <f t="shared" si="48"/>
        <v>1104.604432096307</v>
      </c>
      <c r="N544" s="17">
        <v>23.6</v>
      </c>
      <c r="O544" s="17">
        <v>78.9</v>
      </c>
      <c r="P544" s="17">
        <v>119.1</v>
      </c>
      <c r="Q544" s="24">
        <v>2.385</v>
      </c>
      <c r="R544" s="44">
        <v>281.989</v>
      </c>
      <c r="S544" s="44">
        <f t="shared" si="46"/>
        <v>271.6535</v>
      </c>
      <c r="T544" s="26">
        <v>15.153</v>
      </c>
      <c r="U544" s="23">
        <v>1104.604432096307</v>
      </c>
    </row>
    <row r="545" spans="1:21" ht="12.75">
      <c r="A545" s="1">
        <v>36360</v>
      </c>
      <c r="B545" s="14">
        <v>200</v>
      </c>
      <c r="C545" s="2">
        <v>0.0905092582</v>
      </c>
      <c r="D545" s="15">
        <v>0.0905092582</v>
      </c>
      <c r="E545" s="3">
        <v>5358</v>
      </c>
      <c r="F545" s="16">
        <v>0</v>
      </c>
      <c r="G545" s="18">
        <v>934.5</v>
      </c>
      <c r="H545" s="19">
        <f t="shared" si="49"/>
        <v>890.5</v>
      </c>
      <c r="I545" s="17">
        <v>890.5</v>
      </c>
      <c r="J545" s="19">
        <f t="shared" si="50"/>
        <v>1072.3321121296428</v>
      </c>
      <c r="K545" s="19">
        <f t="shared" si="51"/>
        <v>1087.815952129643</v>
      </c>
      <c r="L545" s="19">
        <f t="shared" si="47"/>
        <v>1108.3327171296428</v>
      </c>
      <c r="M545" s="23">
        <f t="shared" si="48"/>
        <v>1098.0743346296429</v>
      </c>
      <c r="N545" s="17">
        <v>23.6</v>
      </c>
      <c r="O545" s="17">
        <v>78.6</v>
      </c>
      <c r="P545" s="17">
        <v>122.7</v>
      </c>
      <c r="Q545" s="24">
        <v>2.425</v>
      </c>
      <c r="R545" s="44">
        <v>281.915</v>
      </c>
      <c r="S545" s="44">
        <f t="shared" si="46"/>
        <v>275.08633333333336</v>
      </c>
      <c r="T545" s="26">
        <v>15.182</v>
      </c>
      <c r="U545" s="23">
        <v>1098.0743346296429</v>
      </c>
    </row>
    <row r="546" spans="1:21" ht="12.75">
      <c r="A546" s="1">
        <v>36360</v>
      </c>
      <c r="B546" s="14">
        <v>200</v>
      </c>
      <c r="C546" s="2">
        <v>0.090625003</v>
      </c>
      <c r="D546" s="15">
        <v>0.090625003</v>
      </c>
      <c r="E546" s="3">
        <v>5368</v>
      </c>
      <c r="F546" s="16">
        <v>0</v>
      </c>
      <c r="G546" s="18">
        <v>935.4</v>
      </c>
      <c r="H546" s="19">
        <f t="shared" si="49"/>
        <v>891.4</v>
      </c>
      <c r="I546" s="17">
        <v>891.4</v>
      </c>
      <c r="J546" s="19">
        <f t="shared" si="50"/>
        <v>1063.9438110237293</v>
      </c>
      <c r="K546" s="19">
        <f t="shared" si="51"/>
        <v>1079.4276510237294</v>
      </c>
      <c r="L546" s="19">
        <f t="shared" si="47"/>
        <v>1099.9444160237292</v>
      </c>
      <c r="M546" s="23">
        <f t="shared" si="48"/>
        <v>1089.6860335237293</v>
      </c>
      <c r="N546" s="17">
        <v>23.7</v>
      </c>
      <c r="O546" s="17">
        <v>78.4</v>
      </c>
      <c r="P546" s="17">
        <v>121.3</v>
      </c>
      <c r="Q546" s="24">
        <v>2.485</v>
      </c>
      <c r="R546" s="44">
        <v>302.848</v>
      </c>
      <c r="S546" s="44">
        <f t="shared" si="46"/>
        <v>278.518</v>
      </c>
      <c r="T546" s="26">
        <v>15.183</v>
      </c>
      <c r="U546" s="23">
        <v>1089.6860335237293</v>
      </c>
    </row>
    <row r="547" spans="1:21" ht="12.75">
      <c r="A547" s="1">
        <v>36360</v>
      </c>
      <c r="B547" s="14">
        <v>200</v>
      </c>
      <c r="C547" s="2">
        <v>0.0907407403</v>
      </c>
      <c r="D547" s="15">
        <v>0.0907407403</v>
      </c>
      <c r="E547" s="3">
        <v>5378</v>
      </c>
      <c r="F547" s="16">
        <v>0</v>
      </c>
      <c r="G547" s="18">
        <v>936.1</v>
      </c>
      <c r="H547" s="19">
        <f t="shared" si="49"/>
        <v>892.1</v>
      </c>
      <c r="I547" s="17">
        <v>892.1</v>
      </c>
      <c r="J547" s="19">
        <f t="shared" si="50"/>
        <v>1057.4254300213436</v>
      </c>
      <c r="K547" s="19">
        <f t="shared" si="51"/>
        <v>1072.9092700213437</v>
      </c>
      <c r="L547" s="19">
        <f t="shared" si="47"/>
        <v>1093.4260350213435</v>
      </c>
      <c r="M547" s="23">
        <f t="shared" si="48"/>
        <v>1083.1676525213436</v>
      </c>
      <c r="N547" s="17">
        <v>23.8</v>
      </c>
      <c r="O547" s="17">
        <v>78.3</v>
      </c>
      <c r="P547" s="17">
        <v>123.1</v>
      </c>
      <c r="Q547" s="24">
        <v>2.404</v>
      </c>
      <c r="R547" s="44">
        <v>281.787</v>
      </c>
      <c r="S547" s="44">
        <f t="shared" si="46"/>
        <v>285.4508333333333</v>
      </c>
      <c r="T547" s="26">
        <v>15.183</v>
      </c>
      <c r="U547" s="23">
        <v>1083.1676525213436</v>
      </c>
    </row>
    <row r="548" spans="1:21" ht="12.75">
      <c r="A548" s="1">
        <v>36360</v>
      </c>
      <c r="B548" s="14">
        <v>200</v>
      </c>
      <c r="C548" s="2">
        <v>0.0908564851</v>
      </c>
      <c r="D548" s="15">
        <v>0.0908564851</v>
      </c>
      <c r="E548" s="3">
        <v>5388</v>
      </c>
      <c r="F548" s="16">
        <v>0</v>
      </c>
      <c r="G548" s="18">
        <v>937</v>
      </c>
      <c r="H548" s="19">
        <f t="shared" si="49"/>
        <v>893</v>
      </c>
      <c r="I548" s="17">
        <v>893</v>
      </c>
      <c r="J548" s="19">
        <f t="shared" si="50"/>
        <v>1049.0521659262943</v>
      </c>
      <c r="K548" s="19">
        <f t="shared" si="51"/>
        <v>1064.5360059262944</v>
      </c>
      <c r="L548" s="19">
        <f t="shared" si="47"/>
        <v>1085.0527709262942</v>
      </c>
      <c r="M548" s="23">
        <f t="shared" si="48"/>
        <v>1074.7943884262943</v>
      </c>
      <c r="N548" s="17">
        <v>23.8</v>
      </c>
      <c r="O548" s="17">
        <v>78</v>
      </c>
      <c r="P548" s="17">
        <v>121.7</v>
      </c>
      <c r="Q548" s="24">
        <v>2.464</v>
      </c>
      <c r="R548" s="44">
        <v>302.72</v>
      </c>
      <c r="S548" s="44">
        <f t="shared" si="46"/>
        <v>288.88466666666665</v>
      </c>
      <c r="T548" s="26">
        <v>15.133</v>
      </c>
      <c r="U548" s="23">
        <v>1074.7943884262943</v>
      </c>
    </row>
    <row r="549" spans="1:21" ht="12.75">
      <c r="A549" s="1">
        <v>36360</v>
      </c>
      <c r="B549" s="14">
        <v>200</v>
      </c>
      <c r="C549" s="2">
        <v>0.0909722224</v>
      </c>
      <c r="D549" s="15">
        <v>0.0909722224</v>
      </c>
      <c r="E549" s="3">
        <v>5398</v>
      </c>
      <c r="F549" s="16">
        <v>0</v>
      </c>
      <c r="G549" s="18">
        <v>938</v>
      </c>
      <c r="H549" s="19">
        <f t="shared" si="49"/>
        <v>894</v>
      </c>
      <c r="I549" s="17">
        <v>894</v>
      </c>
      <c r="J549" s="19">
        <f t="shared" si="50"/>
        <v>1039.7584309080603</v>
      </c>
      <c r="K549" s="19">
        <f t="shared" si="51"/>
        <v>1055.2422709080604</v>
      </c>
      <c r="L549" s="19">
        <f t="shared" si="47"/>
        <v>1075.7590359080602</v>
      </c>
      <c r="M549" s="23">
        <f t="shared" si="48"/>
        <v>1065.5006534080603</v>
      </c>
      <c r="N549" s="17">
        <v>24</v>
      </c>
      <c r="O549" s="17">
        <v>77.7</v>
      </c>
      <c r="P549" s="17">
        <v>123.6</v>
      </c>
      <c r="Q549" s="24">
        <v>2.424</v>
      </c>
      <c r="R549" s="44">
        <v>281.646</v>
      </c>
      <c r="S549" s="44">
        <f t="shared" si="46"/>
        <v>288.8175</v>
      </c>
      <c r="T549" s="26">
        <v>15.163</v>
      </c>
      <c r="U549" s="23">
        <v>1065.5006534080603</v>
      </c>
    </row>
    <row r="550" spans="1:21" ht="12.75">
      <c r="A550" s="1">
        <v>36360</v>
      </c>
      <c r="B550" s="14">
        <v>200</v>
      </c>
      <c r="C550" s="2">
        <v>0.0910879597</v>
      </c>
      <c r="D550" s="15">
        <v>0.0910879597</v>
      </c>
      <c r="E550" s="3">
        <v>5408</v>
      </c>
      <c r="F550" s="16">
        <v>0</v>
      </c>
      <c r="G550" s="18">
        <v>939.2</v>
      </c>
      <c r="H550" s="19">
        <f t="shared" si="49"/>
        <v>895.2</v>
      </c>
      <c r="I550" s="17">
        <v>895.2</v>
      </c>
      <c r="J550" s="19">
        <f t="shared" si="50"/>
        <v>1028.6196614686087</v>
      </c>
      <c r="K550" s="19">
        <f t="shared" si="51"/>
        <v>1044.1035014686088</v>
      </c>
      <c r="L550" s="19">
        <f t="shared" si="47"/>
        <v>1064.6202664686086</v>
      </c>
      <c r="M550" s="23">
        <f t="shared" si="48"/>
        <v>1054.3618839686087</v>
      </c>
      <c r="N550" s="17">
        <v>24</v>
      </c>
      <c r="O550" s="17">
        <v>77.8</v>
      </c>
      <c r="P550" s="17">
        <v>121.8</v>
      </c>
      <c r="Q550" s="24">
        <v>2.554</v>
      </c>
      <c r="R550" s="44">
        <v>323.579</v>
      </c>
      <c r="S550" s="44">
        <f t="shared" si="46"/>
        <v>295.74916666666667</v>
      </c>
      <c r="T550" s="26">
        <v>15.161</v>
      </c>
      <c r="U550" s="23">
        <v>1054.3618839686087</v>
      </c>
    </row>
    <row r="551" spans="1:21" ht="12.75">
      <c r="A551" s="1">
        <v>36360</v>
      </c>
      <c r="B551" s="14">
        <v>200</v>
      </c>
      <c r="C551" s="2">
        <v>0.0912037045</v>
      </c>
      <c r="D551" s="15">
        <v>0.0912037045</v>
      </c>
      <c r="E551" s="3">
        <v>5418</v>
      </c>
      <c r="F551" s="16">
        <v>0</v>
      </c>
      <c r="G551" s="18">
        <v>939.9</v>
      </c>
      <c r="H551" s="19">
        <f t="shared" si="49"/>
        <v>895.9</v>
      </c>
      <c r="I551" s="17">
        <v>895.9</v>
      </c>
      <c r="J551" s="19">
        <f t="shared" si="50"/>
        <v>1022.1289392796191</v>
      </c>
      <c r="K551" s="19">
        <f t="shared" si="51"/>
        <v>1037.6127792796192</v>
      </c>
      <c r="L551" s="19">
        <f t="shared" si="47"/>
        <v>1058.129544279619</v>
      </c>
      <c r="M551" s="23">
        <f t="shared" si="48"/>
        <v>1047.8711617796191</v>
      </c>
      <c r="N551" s="17">
        <v>24</v>
      </c>
      <c r="O551" s="17">
        <v>78.2</v>
      </c>
      <c r="P551" s="17">
        <v>123.2</v>
      </c>
      <c r="Q551" s="24">
        <v>2.751</v>
      </c>
      <c r="R551" s="44">
        <v>365.518</v>
      </c>
      <c r="S551" s="44">
        <f t="shared" si="46"/>
        <v>309.683</v>
      </c>
      <c r="T551" s="26">
        <v>15.103</v>
      </c>
      <c r="U551" s="23">
        <v>1047.8711617796191</v>
      </c>
    </row>
    <row r="552" spans="1:21" ht="12.75">
      <c r="A552" s="1">
        <v>36360</v>
      </c>
      <c r="B552" s="14">
        <v>200</v>
      </c>
      <c r="C552" s="2">
        <v>0.0913194418</v>
      </c>
      <c r="D552" s="15">
        <v>0.0913194418</v>
      </c>
      <c r="E552" s="3">
        <v>5428</v>
      </c>
      <c r="F552" s="16">
        <v>0</v>
      </c>
      <c r="G552" s="18">
        <v>940.2</v>
      </c>
      <c r="H552" s="19">
        <f t="shared" si="49"/>
        <v>896.2</v>
      </c>
      <c r="I552" s="17">
        <v>896.2</v>
      </c>
      <c r="J552" s="19">
        <f t="shared" si="50"/>
        <v>1019.3487535367792</v>
      </c>
      <c r="K552" s="19">
        <f t="shared" si="51"/>
        <v>1034.8325935367793</v>
      </c>
      <c r="L552" s="19">
        <f t="shared" si="47"/>
        <v>1055.3493585367792</v>
      </c>
      <c r="M552" s="23">
        <f t="shared" si="48"/>
        <v>1045.0909760367792</v>
      </c>
      <c r="N552" s="17">
        <v>23.9</v>
      </c>
      <c r="O552" s="17">
        <v>77.9</v>
      </c>
      <c r="P552" s="17">
        <v>122.1</v>
      </c>
      <c r="Q552" s="24">
        <v>2.364</v>
      </c>
      <c r="R552" s="44">
        <v>281.451</v>
      </c>
      <c r="S552" s="44">
        <f t="shared" si="46"/>
        <v>306.1168333333333</v>
      </c>
      <c r="T552" s="26">
        <v>15.152</v>
      </c>
      <c r="U552" s="23">
        <v>1045.0909760367792</v>
      </c>
    </row>
    <row r="553" spans="1:21" ht="12.75">
      <c r="A553" s="1">
        <v>36360</v>
      </c>
      <c r="B553" s="14">
        <v>200</v>
      </c>
      <c r="C553" s="2">
        <v>0.0914351866</v>
      </c>
      <c r="D553" s="15">
        <v>0.0914351866</v>
      </c>
      <c r="E553" s="3">
        <v>5438</v>
      </c>
      <c r="F553" s="16">
        <v>0</v>
      </c>
      <c r="G553" s="18">
        <v>941.6</v>
      </c>
      <c r="H553" s="19">
        <f t="shared" si="49"/>
        <v>897.6</v>
      </c>
      <c r="I553" s="17">
        <v>897.6</v>
      </c>
      <c r="J553" s="19">
        <f t="shared" si="50"/>
        <v>1006.3868466561062</v>
      </c>
      <c r="K553" s="19">
        <f t="shared" si="51"/>
        <v>1021.8706866561062</v>
      </c>
      <c r="L553" s="19">
        <f t="shared" si="47"/>
        <v>1042.3874516561061</v>
      </c>
      <c r="M553" s="23">
        <f t="shared" si="48"/>
        <v>1032.1290691561062</v>
      </c>
      <c r="N553" s="17">
        <v>24</v>
      </c>
      <c r="O553" s="17">
        <v>77.9</v>
      </c>
      <c r="P553" s="17">
        <v>126.5</v>
      </c>
      <c r="Q553" s="24">
        <v>2.625</v>
      </c>
      <c r="R553" s="44">
        <v>323.377</v>
      </c>
      <c r="S553" s="44">
        <f t="shared" si="46"/>
        <v>313.0485</v>
      </c>
      <c r="T553" s="26">
        <v>15.166</v>
      </c>
      <c r="U553" s="23">
        <v>1032.1290691561062</v>
      </c>
    </row>
    <row r="554" spans="1:21" ht="12.75">
      <c r="A554" s="1">
        <v>36360</v>
      </c>
      <c r="B554" s="14">
        <v>200</v>
      </c>
      <c r="C554" s="2">
        <v>0.0915509239</v>
      </c>
      <c r="D554" s="15">
        <v>0.0915509239</v>
      </c>
      <c r="E554" s="3">
        <v>5448</v>
      </c>
      <c r="F554" s="16">
        <v>0</v>
      </c>
      <c r="G554" s="18">
        <v>942.3</v>
      </c>
      <c r="H554" s="19">
        <f t="shared" si="49"/>
        <v>898.3</v>
      </c>
      <c r="I554" s="17">
        <v>898.3</v>
      </c>
      <c r="J554" s="19">
        <f t="shared" si="50"/>
        <v>999.9134725765144</v>
      </c>
      <c r="K554" s="19">
        <f t="shared" si="51"/>
        <v>1015.3973125765144</v>
      </c>
      <c r="L554" s="19">
        <f t="shared" si="47"/>
        <v>1035.9140775765145</v>
      </c>
      <c r="M554" s="23">
        <f t="shared" si="48"/>
        <v>1025.6556950765143</v>
      </c>
      <c r="N554" s="17">
        <v>24</v>
      </c>
      <c r="O554" s="17">
        <v>78.3</v>
      </c>
      <c r="P554" s="17">
        <v>123.6</v>
      </c>
      <c r="Q554" s="24">
        <v>2.268</v>
      </c>
      <c r="R554" s="44">
        <v>260.31</v>
      </c>
      <c r="S554" s="44">
        <f t="shared" si="46"/>
        <v>305.98016666666666</v>
      </c>
      <c r="T554" s="26">
        <v>15.056</v>
      </c>
      <c r="U554" s="23">
        <v>1025.6556950765143</v>
      </c>
    </row>
    <row r="555" spans="1:21" ht="12.75">
      <c r="A555" s="1">
        <v>36360</v>
      </c>
      <c r="B555" s="14">
        <v>200</v>
      </c>
      <c r="C555" s="2">
        <v>0.0916666687</v>
      </c>
      <c r="D555" s="15">
        <v>0.0916666687</v>
      </c>
      <c r="E555" s="3">
        <v>5458</v>
      </c>
      <c r="F555" s="16">
        <v>0</v>
      </c>
      <c r="G555" s="18">
        <v>944.8</v>
      </c>
      <c r="H555" s="19">
        <f t="shared" si="49"/>
        <v>900.8</v>
      </c>
      <c r="I555" s="17">
        <v>900.8</v>
      </c>
      <c r="J555" s="19">
        <f t="shared" si="50"/>
        <v>976.8353870981508</v>
      </c>
      <c r="K555" s="19">
        <f t="shared" si="51"/>
        <v>992.3192270981508</v>
      </c>
      <c r="L555" s="19">
        <f t="shared" si="47"/>
        <v>1012.8359920981508</v>
      </c>
      <c r="M555" s="23">
        <f t="shared" si="48"/>
        <v>1002.5776095981507</v>
      </c>
      <c r="N555" s="17">
        <v>24.3</v>
      </c>
      <c r="O555" s="17">
        <v>78</v>
      </c>
      <c r="P555" s="17">
        <v>126.1</v>
      </c>
      <c r="Q555" s="24">
        <v>2.319</v>
      </c>
      <c r="R555" s="44">
        <v>260.25</v>
      </c>
      <c r="S555" s="44">
        <f t="shared" si="46"/>
        <v>302.41416666666663</v>
      </c>
      <c r="T555" s="26">
        <v>15.148</v>
      </c>
      <c r="U555" s="23">
        <v>1002.5776095981507</v>
      </c>
    </row>
    <row r="556" spans="1:21" ht="12.75">
      <c r="A556" s="1">
        <v>36360</v>
      </c>
      <c r="B556" s="14">
        <v>200</v>
      </c>
      <c r="C556" s="2">
        <v>0.091782406</v>
      </c>
      <c r="D556" s="15">
        <v>0.091782406</v>
      </c>
      <c r="E556" s="3">
        <v>5468</v>
      </c>
      <c r="F556" s="16">
        <v>0</v>
      </c>
      <c r="G556" s="18">
        <v>946.4</v>
      </c>
      <c r="H556" s="19">
        <f t="shared" si="49"/>
        <v>902.4</v>
      </c>
      <c r="I556" s="17">
        <v>902.4</v>
      </c>
      <c r="J556" s="19">
        <f t="shared" si="50"/>
        <v>962.0990010266423</v>
      </c>
      <c r="K556" s="19">
        <f t="shared" si="51"/>
        <v>977.5828410266423</v>
      </c>
      <c r="L556" s="19">
        <f t="shared" si="47"/>
        <v>998.0996060266423</v>
      </c>
      <c r="M556" s="23">
        <f t="shared" si="48"/>
        <v>987.8412235266424</v>
      </c>
      <c r="N556" s="17">
        <v>24.3</v>
      </c>
      <c r="O556" s="17">
        <v>78.5</v>
      </c>
      <c r="P556" s="17">
        <v>123.6</v>
      </c>
      <c r="Q556" s="24">
        <v>2.534</v>
      </c>
      <c r="R556" s="44">
        <v>302.182</v>
      </c>
      <c r="S556" s="44">
        <f t="shared" si="46"/>
        <v>298.848</v>
      </c>
      <c r="T556" s="26">
        <v>15.176</v>
      </c>
      <c r="U556" s="23">
        <v>987.8412235266424</v>
      </c>
    </row>
    <row r="557" spans="1:21" ht="12.75">
      <c r="A557" s="1">
        <v>36360</v>
      </c>
      <c r="B557" s="14">
        <v>200</v>
      </c>
      <c r="C557" s="2">
        <v>0.0918981507</v>
      </c>
      <c r="D557" s="15">
        <v>0.0918981507</v>
      </c>
      <c r="E557" s="3">
        <v>5478</v>
      </c>
      <c r="F557" s="16">
        <v>0</v>
      </c>
      <c r="G557" s="18">
        <v>948</v>
      </c>
      <c r="H557" s="19">
        <f t="shared" si="49"/>
        <v>904</v>
      </c>
      <c r="I557" s="17">
        <v>904</v>
      </c>
      <c r="J557" s="19">
        <f t="shared" si="50"/>
        <v>947.3887201699904</v>
      </c>
      <c r="K557" s="19">
        <f t="shared" si="51"/>
        <v>962.8725601699904</v>
      </c>
      <c r="L557" s="19">
        <f t="shared" si="47"/>
        <v>983.3893251699903</v>
      </c>
      <c r="M557" s="23">
        <f t="shared" si="48"/>
        <v>973.1309426699904</v>
      </c>
      <c r="N557" s="17">
        <v>24.5</v>
      </c>
      <c r="O557" s="17">
        <v>78</v>
      </c>
      <c r="P557" s="17">
        <v>124.1</v>
      </c>
      <c r="Q557" s="24">
        <v>2.268</v>
      </c>
      <c r="R557" s="44">
        <v>260.109</v>
      </c>
      <c r="S557" s="44">
        <f t="shared" si="46"/>
        <v>281.27983333333333</v>
      </c>
      <c r="T557" s="26">
        <v>15.157</v>
      </c>
      <c r="U557" s="23">
        <v>973.1309426699904</v>
      </c>
    </row>
    <row r="558" spans="1:21" ht="12.75">
      <c r="A558" s="1">
        <v>36360</v>
      </c>
      <c r="B558" s="14">
        <v>200</v>
      </c>
      <c r="C558" s="2">
        <v>0.0920138881</v>
      </c>
      <c r="D558" s="15">
        <v>0.0920138881</v>
      </c>
      <c r="E558" s="3">
        <v>5488</v>
      </c>
      <c r="F558" s="16">
        <v>0</v>
      </c>
      <c r="G558" s="18">
        <v>949.3</v>
      </c>
      <c r="H558" s="19">
        <f t="shared" si="49"/>
        <v>905.3</v>
      </c>
      <c r="I558" s="17">
        <v>905.3</v>
      </c>
      <c r="J558" s="19">
        <f t="shared" si="50"/>
        <v>935.4557752285369</v>
      </c>
      <c r="K558" s="19">
        <f t="shared" si="51"/>
        <v>950.9396152285369</v>
      </c>
      <c r="L558" s="19">
        <f t="shared" si="47"/>
        <v>971.4563802285369</v>
      </c>
      <c r="M558" s="23">
        <f t="shared" si="48"/>
        <v>961.1979977285368</v>
      </c>
      <c r="N558" s="17">
        <v>24.5</v>
      </c>
      <c r="O558" s="17">
        <v>78.4</v>
      </c>
      <c r="P558" s="17">
        <v>120.6</v>
      </c>
      <c r="Q558" s="24">
        <v>2.239</v>
      </c>
      <c r="R558" s="44">
        <v>239.041</v>
      </c>
      <c r="S558" s="44">
        <f t="shared" si="46"/>
        <v>274.2115</v>
      </c>
      <c r="T558" s="26">
        <v>15.17</v>
      </c>
      <c r="U558" s="23">
        <v>961.1979977285368</v>
      </c>
    </row>
    <row r="559" spans="1:21" ht="12.75">
      <c r="A559" s="1">
        <v>36360</v>
      </c>
      <c r="B559" s="14">
        <v>200</v>
      </c>
      <c r="C559" s="2">
        <v>0.0921296328</v>
      </c>
      <c r="D559" s="15">
        <v>0.0921296328</v>
      </c>
      <c r="E559" s="3">
        <v>5498</v>
      </c>
      <c r="F559" s="16">
        <v>0</v>
      </c>
      <c r="G559" s="18">
        <v>950.9</v>
      </c>
      <c r="H559" s="19">
        <f t="shared" si="49"/>
        <v>906.9</v>
      </c>
      <c r="I559" s="17">
        <v>906.9</v>
      </c>
      <c r="J559" s="19">
        <f t="shared" si="50"/>
        <v>920.7925750877976</v>
      </c>
      <c r="K559" s="19">
        <f t="shared" si="51"/>
        <v>936.2764150877975</v>
      </c>
      <c r="L559" s="19">
        <f t="shared" si="47"/>
        <v>956.7931800877975</v>
      </c>
      <c r="M559" s="23">
        <f t="shared" si="48"/>
        <v>946.5347975877976</v>
      </c>
      <c r="N559" s="17">
        <v>24.6</v>
      </c>
      <c r="O559" s="17">
        <v>78.3</v>
      </c>
      <c r="P559" s="17">
        <v>120.1</v>
      </c>
      <c r="Q559" s="24">
        <v>2.434</v>
      </c>
      <c r="R559" s="44">
        <v>280.981</v>
      </c>
      <c r="S559" s="44">
        <f t="shared" si="46"/>
        <v>267.14549999999997</v>
      </c>
      <c r="T559" s="26">
        <v>15.183</v>
      </c>
      <c r="U559" s="23">
        <v>946.5347975877976</v>
      </c>
    </row>
    <row r="560" spans="1:21" ht="12.75">
      <c r="A560" s="1">
        <v>36360</v>
      </c>
      <c r="B560" s="14">
        <v>200</v>
      </c>
      <c r="C560" s="2">
        <v>0.0922453701</v>
      </c>
      <c r="D560" s="15">
        <v>0.0922453701</v>
      </c>
      <c r="E560" s="3">
        <v>5508</v>
      </c>
      <c r="F560" s="16">
        <v>0</v>
      </c>
      <c r="G560" s="18">
        <v>952.5</v>
      </c>
      <c r="H560" s="19">
        <f t="shared" si="49"/>
        <v>908.5</v>
      </c>
      <c r="I560" s="17">
        <v>908.5</v>
      </c>
      <c r="J560" s="19">
        <f t="shared" si="50"/>
        <v>906.1552217382729</v>
      </c>
      <c r="K560" s="19">
        <f t="shared" si="51"/>
        <v>921.6390617382729</v>
      </c>
      <c r="L560" s="19">
        <f t="shared" si="47"/>
        <v>942.1558267382728</v>
      </c>
      <c r="M560" s="23">
        <f t="shared" si="48"/>
        <v>931.8974442382728</v>
      </c>
      <c r="N560" s="17">
        <v>24.7</v>
      </c>
      <c r="O560" s="17">
        <v>78.3</v>
      </c>
      <c r="P560" s="17">
        <v>116.8</v>
      </c>
      <c r="Q560" s="24">
        <v>2.534</v>
      </c>
      <c r="R560" s="44">
        <v>301.914</v>
      </c>
      <c r="S560" s="44">
        <f t="shared" si="46"/>
        <v>274.0795</v>
      </c>
      <c r="T560" s="26">
        <v>15.174</v>
      </c>
      <c r="U560" s="23">
        <v>931.8974442382728</v>
      </c>
    </row>
    <row r="561" spans="1:21" ht="12.75">
      <c r="A561" s="1">
        <v>36360</v>
      </c>
      <c r="B561" s="14">
        <v>200</v>
      </c>
      <c r="C561" s="2">
        <v>0.0923611075</v>
      </c>
      <c r="D561" s="15">
        <v>0.0923611075</v>
      </c>
      <c r="E561" s="3">
        <v>5518</v>
      </c>
      <c r="F561" s="16">
        <v>0</v>
      </c>
      <c r="G561" s="18">
        <v>953.8</v>
      </c>
      <c r="H561" s="19">
        <f t="shared" si="49"/>
        <v>909.8</v>
      </c>
      <c r="I561" s="17">
        <v>909.8</v>
      </c>
      <c r="J561" s="19">
        <f t="shared" si="50"/>
        <v>894.2813410552815</v>
      </c>
      <c r="K561" s="19">
        <f t="shared" si="51"/>
        <v>909.7651810552815</v>
      </c>
      <c r="L561" s="19">
        <f t="shared" si="47"/>
        <v>930.2819460552814</v>
      </c>
      <c r="M561" s="23">
        <f t="shared" si="48"/>
        <v>920.0235635552815</v>
      </c>
      <c r="N561" s="17">
        <v>24.7</v>
      </c>
      <c r="O561" s="17">
        <v>78.2</v>
      </c>
      <c r="P561" s="17">
        <v>117.8</v>
      </c>
      <c r="Q561" s="24">
        <v>2.605</v>
      </c>
      <c r="R561" s="44">
        <v>322.84</v>
      </c>
      <c r="S561" s="44">
        <f t="shared" si="46"/>
        <v>284.5111666666666</v>
      </c>
      <c r="T561" s="26">
        <v>15.088</v>
      </c>
      <c r="U561" s="23">
        <v>920.0235635552815</v>
      </c>
    </row>
    <row r="562" spans="1:21" ht="12.75">
      <c r="A562" s="1">
        <v>36360</v>
      </c>
      <c r="B562" s="14">
        <v>200</v>
      </c>
      <c r="C562" s="2">
        <v>0.0924768522</v>
      </c>
      <c r="D562" s="15">
        <v>0.0924768522</v>
      </c>
      <c r="E562" s="3">
        <v>5528</v>
      </c>
      <c r="F562" s="16">
        <v>0</v>
      </c>
      <c r="G562" s="18">
        <v>956.2</v>
      </c>
      <c r="H562" s="19">
        <f t="shared" si="49"/>
        <v>912.2</v>
      </c>
      <c r="I562" s="17">
        <v>912.2</v>
      </c>
      <c r="J562" s="19">
        <f t="shared" si="50"/>
        <v>872.4048374115985</v>
      </c>
      <c r="K562" s="19">
        <f t="shared" si="51"/>
        <v>887.8886774115985</v>
      </c>
      <c r="L562" s="19">
        <f t="shared" si="47"/>
        <v>908.4054424115984</v>
      </c>
      <c r="M562" s="23">
        <f t="shared" si="48"/>
        <v>898.1470599115985</v>
      </c>
      <c r="N562" s="17">
        <v>24.9</v>
      </c>
      <c r="O562" s="17">
        <v>78.1</v>
      </c>
      <c r="P562" s="17">
        <v>115.3</v>
      </c>
      <c r="Q562" s="24">
        <v>2.494</v>
      </c>
      <c r="R562" s="44">
        <v>301.773</v>
      </c>
      <c r="S562" s="44">
        <f t="shared" si="46"/>
        <v>284.443</v>
      </c>
      <c r="T562" s="26">
        <v>15.151</v>
      </c>
      <c r="U562" s="23">
        <v>898.1470599115985</v>
      </c>
    </row>
    <row r="563" spans="1:21" ht="12.75">
      <c r="A563" s="1">
        <v>36360</v>
      </c>
      <c r="B563" s="14">
        <v>200</v>
      </c>
      <c r="C563" s="2">
        <v>0.0925925896</v>
      </c>
      <c r="D563" s="15">
        <v>0.0925925896</v>
      </c>
      <c r="E563" s="3">
        <v>5538</v>
      </c>
      <c r="F563" s="16">
        <v>0</v>
      </c>
      <c r="G563" s="18">
        <v>957.9</v>
      </c>
      <c r="H563" s="19">
        <f t="shared" si="49"/>
        <v>913.9</v>
      </c>
      <c r="I563" s="17">
        <v>913.9</v>
      </c>
      <c r="J563" s="19">
        <f t="shared" si="50"/>
        <v>856.9437767790688</v>
      </c>
      <c r="K563" s="19">
        <f t="shared" si="51"/>
        <v>872.4276167790688</v>
      </c>
      <c r="L563" s="19">
        <f t="shared" si="47"/>
        <v>892.9443817790687</v>
      </c>
      <c r="M563" s="23">
        <f t="shared" si="48"/>
        <v>882.6859992790687</v>
      </c>
      <c r="N563" s="17">
        <v>25</v>
      </c>
      <c r="O563" s="17">
        <v>78</v>
      </c>
      <c r="P563" s="17">
        <v>118.1</v>
      </c>
      <c r="Q563" s="24">
        <v>2.279</v>
      </c>
      <c r="R563" s="44">
        <v>259.712</v>
      </c>
      <c r="S563" s="44">
        <f t="shared" si="46"/>
        <v>284.3768333333333</v>
      </c>
      <c r="T563" s="26">
        <v>15.135</v>
      </c>
      <c r="U563" s="23">
        <v>882.6859992790687</v>
      </c>
    </row>
    <row r="564" spans="1:21" ht="12.75">
      <c r="A564" s="1">
        <v>36360</v>
      </c>
      <c r="B564" s="14">
        <v>200</v>
      </c>
      <c r="C564" s="2">
        <v>0.0927083343</v>
      </c>
      <c r="D564" s="15">
        <v>0.0927083343</v>
      </c>
      <c r="E564" s="3">
        <v>5548</v>
      </c>
      <c r="F564" s="16">
        <v>0</v>
      </c>
      <c r="G564" s="18">
        <v>959.4</v>
      </c>
      <c r="H564" s="19">
        <f t="shared" si="49"/>
        <v>915.4</v>
      </c>
      <c r="I564" s="17">
        <v>915.4</v>
      </c>
      <c r="J564" s="19">
        <f t="shared" si="50"/>
        <v>843.3255295263559</v>
      </c>
      <c r="K564" s="19">
        <f t="shared" si="51"/>
        <v>858.8093695263559</v>
      </c>
      <c r="L564" s="19">
        <f t="shared" si="47"/>
        <v>879.3261345263559</v>
      </c>
      <c r="M564" s="23">
        <f t="shared" si="48"/>
        <v>869.067752026356</v>
      </c>
      <c r="N564" s="17">
        <v>25.1</v>
      </c>
      <c r="O564" s="17">
        <v>77.8</v>
      </c>
      <c r="P564" s="17">
        <v>115.6</v>
      </c>
      <c r="Q564" s="24">
        <v>2.474</v>
      </c>
      <c r="R564" s="44">
        <v>301.645</v>
      </c>
      <c r="S564" s="44">
        <f t="shared" si="46"/>
        <v>294.8108333333333</v>
      </c>
      <c r="T564" s="26">
        <v>15.082</v>
      </c>
      <c r="U564" s="23">
        <v>869.067752026356</v>
      </c>
    </row>
    <row r="565" spans="1:21" ht="12.75">
      <c r="A565" s="1">
        <v>36360</v>
      </c>
      <c r="B565" s="14">
        <v>200</v>
      </c>
      <c r="C565" s="2">
        <v>0.0928240716</v>
      </c>
      <c r="D565" s="15">
        <v>0.0928240716</v>
      </c>
      <c r="E565" s="3">
        <v>5558</v>
      </c>
      <c r="F565" s="16">
        <v>0</v>
      </c>
      <c r="G565" s="18">
        <v>961.4</v>
      </c>
      <c r="H565" s="19">
        <f t="shared" si="49"/>
        <v>917.4</v>
      </c>
      <c r="I565" s="17">
        <v>917.4</v>
      </c>
      <c r="J565" s="19">
        <f t="shared" si="50"/>
        <v>825.2025381076547</v>
      </c>
      <c r="K565" s="19">
        <f t="shared" si="51"/>
        <v>840.6863781076547</v>
      </c>
      <c r="L565" s="19">
        <f t="shared" si="47"/>
        <v>861.2031431076547</v>
      </c>
      <c r="M565" s="23">
        <f t="shared" si="48"/>
        <v>850.9447606076546</v>
      </c>
      <c r="N565" s="17">
        <v>25.3</v>
      </c>
      <c r="O565" s="17">
        <v>77.5</v>
      </c>
      <c r="P565" s="17">
        <v>115.7</v>
      </c>
      <c r="Q565" s="24">
        <v>2.466</v>
      </c>
      <c r="R565" s="44">
        <v>301.571</v>
      </c>
      <c r="S565" s="44">
        <f aca="true" t="shared" si="52" ref="S565:S608">AVERAGE(R560:R565)</f>
        <v>298.2425</v>
      </c>
      <c r="T565" s="26">
        <v>15.158</v>
      </c>
      <c r="U565" s="23">
        <v>850.9447606076546</v>
      </c>
    </row>
    <row r="566" spans="1:21" ht="12.75">
      <c r="A566" s="1">
        <v>36360</v>
      </c>
      <c r="B566" s="14">
        <v>200</v>
      </c>
      <c r="C566" s="2">
        <v>0.0929398164</v>
      </c>
      <c r="D566" s="15">
        <v>0.0929398164</v>
      </c>
      <c r="E566" s="3">
        <v>5568</v>
      </c>
      <c r="F566" s="16">
        <v>0</v>
      </c>
      <c r="G566" s="18">
        <v>963</v>
      </c>
      <c r="H566" s="19">
        <f t="shared" si="49"/>
        <v>919</v>
      </c>
      <c r="I566" s="17">
        <v>919</v>
      </c>
      <c r="J566" s="19">
        <f t="shared" si="50"/>
        <v>810.7325690844204</v>
      </c>
      <c r="K566" s="19">
        <f t="shared" si="51"/>
        <v>826.2164090844204</v>
      </c>
      <c r="L566" s="19">
        <f t="shared" si="47"/>
        <v>846.7331740844204</v>
      </c>
      <c r="M566" s="23">
        <f t="shared" si="48"/>
        <v>836.4747915844205</v>
      </c>
      <c r="N566" s="17">
        <v>25.4</v>
      </c>
      <c r="O566" s="17">
        <v>77.1</v>
      </c>
      <c r="P566" s="17">
        <v>113.3</v>
      </c>
      <c r="Q566" s="24">
        <v>2.466</v>
      </c>
      <c r="R566" s="44">
        <v>301.504</v>
      </c>
      <c r="S566" s="44">
        <f t="shared" si="52"/>
        <v>298.1741666666667</v>
      </c>
      <c r="T566" s="26">
        <v>15.175</v>
      </c>
      <c r="U566" s="23">
        <v>836.4747915844205</v>
      </c>
    </row>
    <row r="567" spans="1:21" ht="12.75">
      <c r="A567" s="1">
        <v>36360</v>
      </c>
      <c r="B567" s="14">
        <v>200</v>
      </c>
      <c r="C567" s="2">
        <v>0.0930555537</v>
      </c>
      <c r="D567" s="15">
        <v>0.0930555537</v>
      </c>
      <c r="E567" s="3">
        <v>5578</v>
      </c>
      <c r="F567" s="16">
        <v>0</v>
      </c>
      <c r="G567" s="18">
        <v>964.6</v>
      </c>
      <c r="H567" s="19">
        <f t="shared" si="49"/>
        <v>920.6</v>
      </c>
      <c r="I567" s="17">
        <v>920.6</v>
      </c>
      <c r="J567" s="19">
        <f t="shared" si="50"/>
        <v>796.2877707092857</v>
      </c>
      <c r="K567" s="19">
        <f t="shared" si="51"/>
        <v>811.7716107092857</v>
      </c>
      <c r="L567" s="19">
        <f t="shared" si="47"/>
        <v>832.2883757092857</v>
      </c>
      <c r="M567" s="23">
        <f t="shared" si="48"/>
        <v>822.0299932092857</v>
      </c>
      <c r="N567" s="17">
        <v>25.6</v>
      </c>
      <c r="O567" s="17">
        <v>77</v>
      </c>
      <c r="P567" s="17">
        <v>116.6</v>
      </c>
      <c r="Q567" s="24">
        <v>2.299</v>
      </c>
      <c r="R567" s="44">
        <v>259.443</v>
      </c>
      <c r="S567" s="44">
        <f t="shared" si="52"/>
        <v>287.608</v>
      </c>
      <c r="T567" s="26">
        <v>15.112</v>
      </c>
      <c r="U567" s="23">
        <v>822.0299932092857</v>
      </c>
    </row>
    <row r="568" spans="1:21" ht="12.75">
      <c r="A568" s="1">
        <v>36360</v>
      </c>
      <c r="B568" s="14">
        <v>200</v>
      </c>
      <c r="C568" s="2">
        <v>0.0931712985</v>
      </c>
      <c r="D568" s="15">
        <v>0.0931712985</v>
      </c>
      <c r="E568" s="3">
        <v>5588</v>
      </c>
      <c r="F568" s="16">
        <v>0</v>
      </c>
      <c r="G568" s="18">
        <v>966</v>
      </c>
      <c r="H568" s="19">
        <f t="shared" si="49"/>
        <v>922</v>
      </c>
      <c r="I568" s="17">
        <v>922</v>
      </c>
      <c r="J568" s="19">
        <f t="shared" si="50"/>
        <v>783.6691511956634</v>
      </c>
      <c r="K568" s="19">
        <f t="shared" si="51"/>
        <v>799.1529911956634</v>
      </c>
      <c r="L568" s="19">
        <f t="shared" si="47"/>
        <v>819.6697561956634</v>
      </c>
      <c r="M568" s="23">
        <f t="shared" si="48"/>
        <v>809.4113736956633</v>
      </c>
      <c r="N568" s="17">
        <v>25.7</v>
      </c>
      <c r="O568" s="17">
        <v>76.4</v>
      </c>
      <c r="P568" s="17">
        <v>115.7</v>
      </c>
      <c r="Q568" s="24">
        <v>2.484</v>
      </c>
      <c r="R568" s="44">
        <v>301.376</v>
      </c>
      <c r="S568" s="44">
        <f t="shared" si="52"/>
        <v>287.54183333333333</v>
      </c>
      <c r="T568" s="26">
        <v>15.186</v>
      </c>
      <c r="U568" s="23">
        <v>809.4113736956633</v>
      </c>
    </row>
    <row r="569" spans="1:21" ht="12.75">
      <c r="A569" s="1">
        <v>36360</v>
      </c>
      <c r="B569" s="14">
        <v>200</v>
      </c>
      <c r="C569" s="2">
        <v>0.0932870358</v>
      </c>
      <c r="D569" s="15">
        <v>0.0932870358</v>
      </c>
      <c r="E569" s="3">
        <v>5598</v>
      </c>
      <c r="F569" s="16">
        <v>0</v>
      </c>
      <c r="G569" s="18">
        <v>967.8</v>
      </c>
      <c r="H569" s="19">
        <f t="shared" si="49"/>
        <v>923.8</v>
      </c>
      <c r="I569" s="17">
        <v>923.8</v>
      </c>
      <c r="J569" s="19">
        <f t="shared" si="50"/>
        <v>767.4733366894503</v>
      </c>
      <c r="K569" s="19">
        <f t="shared" si="51"/>
        <v>782.9571766894503</v>
      </c>
      <c r="L569" s="19">
        <f t="shared" si="47"/>
        <v>803.4739416894503</v>
      </c>
      <c r="M569" s="23">
        <f t="shared" si="48"/>
        <v>793.2155591894502</v>
      </c>
      <c r="N569" s="17">
        <v>25.8</v>
      </c>
      <c r="O569" s="17">
        <v>75.8</v>
      </c>
      <c r="P569" s="17">
        <v>117.7</v>
      </c>
      <c r="Q569" s="24">
        <v>2.259</v>
      </c>
      <c r="R569" s="44">
        <v>259.302</v>
      </c>
      <c r="S569" s="44">
        <f t="shared" si="52"/>
        <v>287.4735</v>
      </c>
      <c r="T569" s="26">
        <v>15.163</v>
      </c>
      <c r="U569" s="23">
        <v>793.2155591894502</v>
      </c>
    </row>
    <row r="570" spans="1:21" ht="12.75">
      <c r="A570" s="1">
        <v>36360</v>
      </c>
      <c r="B570" s="14">
        <v>200</v>
      </c>
      <c r="C570" s="2">
        <v>0.0934027806</v>
      </c>
      <c r="D570" s="15">
        <v>0.0934027806</v>
      </c>
      <c r="E570" s="3">
        <v>5608</v>
      </c>
      <c r="F570" s="16">
        <v>0</v>
      </c>
      <c r="G570" s="18">
        <v>969.9</v>
      </c>
      <c r="H570" s="19">
        <f t="shared" si="49"/>
        <v>925.9</v>
      </c>
      <c r="I570" s="17">
        <v>925.9</v>
      </c>
      <c r="J570" s="19">
        <f t="shared" si="50"/>
        <v>748.6180570510545</v>
      </c>
      <c r="K570" s="19">
        <f t="shared" si="51"/>
        <v>764.1018970510545</v>
      </c>
      <c r="L570" s="19">
        <f t="shared" si="47"/>
        <v>784.6186620510545</v>
      </c>
      <c r="M570" s="23">
        <f t="shared" si="48"/>
        <v>774.3602795510544</v>
      </c>
      <c r="N570" s="17">
        <v>26</v>
      </c>
      <c r="O570" s="17">
        <v>75.6</v>
      </c>
      <c r="P570" s="17">
        <v>115.3</v>
      </c>
      <c r="Q570" s="24">
        <v>2.375</v>
      </c>
      <c r="R570" s="44">
        <v>280.235</v>
      </c>
      <c r="S570" s="44">
        <f t="shared" si="52"/>
        <v>283.9051666666667</v>
      </c>
      <c r="T570" s="26">
        <v>15.158</v>
      </c>
      <c r="U570" s="23">
        <v>774.3602795510544</v>
      </c>
    </row>
    <row r="571" spans="1:21" ht="12.75">
      <c r="A571" s="1">
        <v>36360</v>
      </c>
      <c r="B571" s="14">
        <v>200</v>
      </c>
      <c r="C571" s="2">
        <v>0.0935185179</v>
      </c>
      <c r="D571" s="15">
        <v>0.0935185179</v>
      </c>
      <c r="E571" s="3">
        <v>5618</v>
      </c>
      <c r="F571" s="16">
        <v>0</v>
      </c>
      <c r="G571" s="18">
        <v>971.3</v>
      </c>
      <c r="H571" s="19">
        <f t="shared" si="49"/>
        <v>927.3</v>
      </c>
      <c r="I571" s="17">
        <v>927.3</v>
      </c>
      <c r="J571" s="19">
        <f t="shared" si="50"/>
        <v>736.071613998623</v>
      </c>
      <c r="K571" s="19">
        <f t="shared" si="51"/>
        <v>751.555453998623</v>
      </c>
      <c r="L571" s="19">
        <f t="shared" si="47"/>
        <v>772.0722189986229</v>
      </c>
      <c r="M571" s="23">
        <f t="shared" si="48"/>
        <v>761.813836498623</v>
      </c>
      <c r="N571" s="17">
        <v>26</v>
      </c>
      <c r="O571" s="17">
        <v>74.7</v>
      </c>
      <c r="P571" s="17">
        <v>114.8</v>
      </c>
      <c r="Q571" s="24">
        <v>2.426</v>
      </c>
      <c r="R571" s="44">
        <v>280.175</v>
      </c>
      <c r="S571" s="44">
        <f t="shared" si="52"/>
        <v>280.3391666666667</v>
      </c>
      <c r="T571" s="26">
        <v>15.154</v>
      </c>
      <c r="U571" s="23">
        <v>761.813836498623</v>
      </c>
    </row>
    <row r="572" spans="1:21" ht="12.75">
      <c r="A572" s="1">
        <v>36360</v>
      </c>
      <c r="B572" s="14">
        <v>200</v>
      </c>
      <c r="C572" s="2">
        <v>0.0936342627</v>
      </c>
      <c r="D572" s="15">
        <v>0.0936342627</v>
      </c>
      <c r="E572" s="3">
        <v>5628</v>
      </c>
      <c r="F572" s="16">
        <v>0</v>
      </c>
      <c r="G572" s="18">
        <v>972.8</v>
      </c>
      <c r="H572" s="19">
        <f t="shared" si="49"/>
        <v>928.8</v>
      </c>
      <c r="I572" s="17">
        <v>928.8</v>
      </c>
      <c r="J572" s="19">
        <f t="shared" si="50"/>
        <v>722.6499990321266</v>
      </c>
      <c r="K572" s="19">
        <f t="shared" si="51"/>
        <v>738.1338390321266</v>
      </c>
      <c r="L572" s="19">
        <f t="shared" si="47"/>
        <v>758.6506040321266</v>
      </c>
      <c r="M572" s="23">
        <f t="shared" si="48"/>
        <v>748.3922215321265</v>
      </c>
      <c r="N572" s="17">
        <v>26.1</v>
      </c>
      <c r="O572" s="17">
        <v>74.5</v>
      </c>
      <c r="P572" s="17">
        <v>111.2</v>
      </c>
      <c r="Q572" s="24">
        <v>2.355</v>
      </c>
      <c r="R572" s="44">
        <v>280.101</v>
      </c>
      <c r="S572" s="44">
        <f t="shared" si="52"/>
        <v>276.772</v>
      </c>
      <c r="T572" s="26">
        <v>15.126</v>
      </c>
      <c r="U572" s="23">
        <v>748.3922215321265</v>
      </c>
    </row>
    <row r="573" spans="1:21" ht="12.75">
      <c r="A573" s="1">
        <v>36360</v>
      </c>
      <c r="B573" s="14">
        <v>200</v>
      </c>
      <c r="C573" s="2">
        <v>0.09375</v>
      </c>
      <c r="D573" s="15">
        <v>0.09375</v>
      </c>
      <c r="E573" s="3">
        <v>5638</v>
      </c>
      <c r="F573" s="16">
        <v>0</v>
      </c>
      <c r="G573" s="18">
        <v>974.7</v>
      </c>
      <c r="H573" s="19">
        <f t="shared" si="49"/>
        <v>930.7</v>
      </c>
      <c r="I573" s="17">
        <v>930.7</v>
      </c>
      <c r="J573" s="19">
        <f t="shared" si="50"/>
        <v>705.6803694569109</v>
      </c>
      <c r="K573" s="19">
        <f t="shared" si="51"/>
        <v>721.1642094569108</v>
      </c>
      <c r="L573" s="19">
        <f t="shared" si="47"/>
        <v>741.6809744569108</v>
      </c>
      <c r="M573" s="23">
        <f t="shared" si="48"/>
        <v>731.4225919569108</v>
      </c>
      <c r="N573" s="17">
        <v>26.3</v>
      </c>
      <c r="O573" s="17">
        <v>74.1</v>
      </c>
      <c r="P573" s="17">
        <v>112.2</v>
      </c>
      <c r="Q573" s="24">
        <v>2.514</v>
      </c>
      <c r="R573" s="44">
        <v>301.033</v>
      </c>
      <c r="S573" s="44">
        <f t="shared" si="52"/>
        <v>283.7036666666666</v>
      </c>
      <c r="T573" s="26">
        <v>15.169</v>
      </c>
      <c r="U573" s="23">
        <v>731.4225919569108</v>
      </c>
    </row>
    <row r="574" spans="1:21" ht="12.75">
      <c r="A574" s="1">
        <v>36360</v>
      </c>
      <c r="B574" s="14">
        <v>200</v>
      </c>
      <c r="C574" s="2">
        <v>0.0938657373</v>
      </c>
      <c r="D574" s="15">
        <v>0.0938657373</v>
      </c>
      <c r="E574" s="3">
        <v>5648</v>
      </c>
      <c r="F574" s="16">
        <v>0</v>
      </c>
      <c r="G574" s="18">
        <v>975.7</v>
      </c>
      <c r="H574" s="19">
        <f t="shared" si="49"/>
        <v>931.7</v>
      </c>
      <c r="I574" s="17">
        <v>931.7</v>
      </c>
      <c r="J574" s="19">
        <f t="shared" si="50"/>
        <v>696.762895047517</v>
      </c>
      <c r="K574" s="19">
        <f t="shared" si="51"/>
        <v>712.246735047517</v>
      </c>
      <c r="L574" s="19">
        <f t="shared" si="47"/>
        <v>732.7635000475169</v>
      </c>
      <c r="M574" s="23">
        <f t="shared" si="48"/>
        <v>722.5051175475169</v>
      </c>
      <c r="N574" s="17">
        <v>26.4</v>
      </c>
      <c r="O574" s="17">
        <v>73.4</v>
      </c>
      <c r="P574" s="17">
        <v>111.3</v>
      </c>
      <c r="Q574" s="24">
        <v>2.299</v>
      </c>
      <c r="R574" s="44">
        <v>258.973</v>
      </c>
      <c r="S574" s="44">
        <f t="shared" si="52"/>
        <v>276.6365</v>
      </c>
      <c r="T574" s="26">
        <v>15.061</v>
      </c>
      <c r="U574" s="23">
        <v>722.5051175475169</v>
      </c>
    </row>
    <row r="575" spans="1:21" ht="12.75">
      <c r="A575" s="1">
        <v>36360</v>
      </c>
      <c r="B575" s="14">
        <v>200</v>
      </c>
      <c r="C575" s="2">
        <v>0.0939814821</v>
      </c>
      <c r="D575" s="15">
        <v>0.0939814821</v>
      </c>
      <c r="E575" s="3">
        <v>5658</v>
      </c>
      <c r="F575" s="16">
        <v>0</v>
      </c>
      <c r="G575" s="18">
        <v>977.5</v>
      </c>
      <c r="H575" s="19">
        <f t="shared" si="49"/>
        <v>933.5</v>
      </c>
      <c r="I575" s="17">
        <v>933.5</v>
      </c>
      <c r="J575" s="19">
        <f t="shared" si="50"/>
        <v>680.735533788956</v>
      </c>
      <c r="K575" s="19">
        <f t="shared" si="51"/>
        <v>696.219373788956</v>
      </c>
      <c r="L575" s="19">
        <f t="shared" si="47"/>
        <v>716.7361387889559</v>
      </c>
      <c r="M575" s="23">
        <f t="shared" si="48"/>
        <v>706.477756288956</v>
      </c>
      <c r="N575" s="17">
        <v>26.5</v>
      </c>
      <c r="O575" s="17">
        <v>73.1</v>
      </c>
      <c r="P575" s="17">
        <v>112.2</v>
      </c>
      <c r="Q575" s="24">
        <v>2.364</v>
      </c>
      <c r="R575" s="44">
        <v>279.906</v>
      </c>
      <c r="S575" s="44">
        <f t="shared" si="52"/>
        <v>280.0705</v>
      </c>
      <c r="T575" s="26">
        <v>15.148</v>
      </c>
      <c r="U575" s="23">
        <v>706.477756288956</v>
      </c>
    </row>
    <row r="576" spans="1:21" ht="12.75">
      <c r="A576" s="1">
        <v>36360</v>
      </c>
      <c r="B576" s="14">
        <v>200</v>
      </c>
      <c r="C576" s="2">
        <v>0.0940972194</v>
      </c>
      <c r="D576" s="15">
        <v>0.0940972194</v>
      </c>
      <c r="E576" s="3">
        <v>5668</v>
      </c>
      <c r="F576" s="16">
        <v>0</v>
      </c>
      <c r="G576" s="18">
        <v>979.5</v>
      </c>
      <c r="H576" s="19">
        <f t="shared" si="49"/>
        <v>935.5</v>
      </c>
      <c r="I576" s="17">
        <v>935.5</v>
      </c>
      <c r="J576" s="19">
        <f t="shared" si="50"/>
        <v>662.9635604521861</v>
      </c>
      <c r="K576" s="19">
        <f t="shared" si="51"/>
        <v>678.4474004521861</v>
      </c>
      <c r="L576" s="19">
        <f t="shared" si="47"/>
        <v>698.9641654521861</v>
      </c>
      <c r="M576" s="23">
        <f t="shared" si="48"/>
        <v>688.7057829521862</v>
      </c>
      <c r="N576" s="17">
        <v>26.7</v>
      </c>
      <c r="O576" s="17">
        <v>73</v>
      </c>
      <c r="P576" s="17">
        <v>108.8</v>
      </c>
      <c r="Q576" s="24">
        <v>2.455</v>
      </c>
      <c r="R576" s="44">
        <v>300.832</v>
      </c>
      <c r="S576" s="44">
        <f t="shared" si="52"/>
        <v>283.50333333333333</v>
      </c>
      <c r="T576" s="26">
        <v>15.17</v>
      </c>
      <c r="U576" s="23">
        <v>688.7057829521862</v>
      </c>
    </row>
    <row r="577" spans="1:21" ht="12.75">
      <c r="A577" s="1">
        <v>36360</v>
      </c>
      <c r="B577" s="14">
        <v>200</v>
      </c>
      <c r="C577" s="2">
        <v>0.0942129642</v>
      </c>
      <c r="D577" s="15">
        <v>0.0942129642</v>
      </c>
      <c r="E577" s="3">
        <v>5678</v>
      </c>
      <c r="F577" s="16">
        <v>0</v>
      </c>
      <c r="G577" s="18">
        <v>981.2</v>
      </c>
      <c r="H577" s="19">
        <f t="shared" si="49"/>
        <v>937.2</v>
      </c>
      <c r="I577" s="17">
        <v>937.2</v>
      </c>
      <c r="J577" s="19">
        <f t="shared" si="50"/>
        <v>647.8872308637864</v>
      </c>
      <c r="K577" s="19">
        <f t="shared" si="51"/>
        <v>663.3710708637864</v>
      </c>
      <c r="L577" s="19">
        <f t="shared" si="47"/>
        <v>683.8878358637863</v>
      </c>
      <c r="M577" s="23">
        <f t="shared" si="48"/>
        <v>673.6294533637863</v>
      </c>
      <c r="N577" s="17">
        <v>26.8</v>
      </c>
      <c r="O577" s="17">
        <v>71.4</v>
      </c>
      <c r="P577" s="17">
        <v>110.8</v>
      </c>
      <c r="Q577" s="24">
        <v>2.484</v>
      </c>
      <c r="R577" s="44">
        <v>300.765</v>
      </c>
      <c r="S577" s="44">
        <f t="shared" si="52"/>
        <v>286.93499999999995</v>
      </c>
      <c r="T577" s="26">
        <v>15.108</v>
      </c>
      <c r="U577" s="23">
        <v>673.6294533637863</v>
      </c>
    </row>
    <row r="578" spans="1:21" ht="12.75">
      <c r="A578" s="1">
        <v>36360</v>
      </c>
      <c r="B578" s="14">
        <v>200</v>
      </c>
      <c r="C578" s="2">
        <v>0.0943287015</v>
      </c>
      <c r="D578" s="15">
        <v>0.0943287015</v>
      </c>
      <c r="E578" s="3">
        <v>5688</v>
      </c>
      <c r="F578" s="16">
        <v>0</v>
      </c>
      <c r="G578" s="18">
        <v>983.5</v>
      </c>
      <c r="H578" s="19">
        <f t="shared" si="49"/>
        <v>939.5</v>
      </c>
      <c r="I578" s="17">
        <v>939.5</v>
      </c>
      <c r="J578" s="19">
        <f t="shared" si="50"/>
        <v>627.5333141825921</v>
      </c>
      <c r="K578" s="19">
        <f t="shared" si="51"/>
        <v>643.0171541825921</v>
      </c>
      <c r="L578" s="19">
        <f t="shared" si="47"/>
        <v>663.5339191825921</v>
      </c>
      <c r="M578" s="23">
        <f t="shared" si="48"/>
        <v>653.275536682592</v>
      </c>
      <c r="N578" s="17">
        <v>26.8</v>
      </c>
      <c r="O578" s="17">
        <v>69.6</v>
      </c>
      <c r="P578" s="17">
        <v>105.1</v>
      </c>
      <c r="Q578" s="24">
        <v>2.384</v>
      </c>
      <c r="R578" s="44">
        <v>279.704</v>
      </c>
      <c r="S578" s="44">
        <f t="shared" si="52"/>
        <v>286.8688333333333</v>
      </c>
      <c r="T578" s="26">
        <v>15.18</v>
      </c>
      <c r="U578" s="23">
        <v>653.275536682592</v>
      </c>
    </row>
    <row r="579" spans="1:21" ht="12.75">
      <c r="A579" s="1">
        <v>36360</v>
      </c>
      <c r="B579" s="14">
        <v>200</v>
      </c>
      <c r="C579" s="2">
        <v>0.0944444463</v>
      </c>
      <c r="D579" s="15">
        <v>0.0944444463</v>
      </c>
      <c r="E579" s="3">
        <v>5698</v>
      </c>
      <c r="F579" s="16">
        <v>0</v>
      </c>
      <c r="G579" s="18">
        <v>985.9</v>
      </c>
      <c r="H579" s="19">
        <f t="shared" si="49"/>
        <v>941.9</v>
      </c>
      <c r="I579" s="17">
        <v>941.9</v>
      </c>
      <c r="J579" s="19">
        <f t="shared" si="50"/>
        <v>606.34750138038</v>
      </c>
      <c r="K579" s="19">
        <f t="shared" si="51"/>
        <v>621.83134138038</v>
      </c>
      <c r="L579" s="19">
        <f t="shared" si="47"/>
        <v>642.3481063803799</v>
      </c>
      <c r="M579" s="23">
        <f t="shared" si="48"/>
        <v>632.08972388038</v>
      </c>
      <c r="N579" s="17">
        <v>26.8</v>
      </c>
      <c r="O579" s="17">
        <v>70.5</v>
      </c>
      <c r="P579" s="17">
        <v>100.2</v>
      </c>
      <c r="Q579" s="24">
        <v>2.426</v>
      </c>
      <c r="R579" s="44">
        <v>279.637</v>
      </c>
      <c r="S579" s="44">
        <f t="shared" si="52"/>
        <v>283.30283333333335</v>
      </c>
      <c r="T579" s="26">
        <v>15.173</v>
      </c>
      <c r="U579" s="23">
        <v>632.08972388038</v>
      </c>
    </row>
    <row r="580" spans="1:21" ht="12.75">
      <c r="A580" s="1">
        <v>36360</v>
      </c>
      <c r="B580" s="14">
        <v>200</v>
      </c>
      <c r="C580" s="2">
        <v>0.0945601836</v>
      </c>
      <c r="D580" s="15">
        <v>0.0945601836</v>
      </c>
      <c r="E580" s="3">
        <v>5708</v>
      </c>
      <c r="F580" s="16">
        <v>0</v>
      </c>
      <c r="G580" s="18">
        <v>987.5</v>
      </c>
      <c r="H580" s="19">
        <f t="shared" si="49"/>
        <v>943.5</v>
      </c>
      <c r="I580" s="17">
        <v>943.5</v>
      </c>
      <c r="J580" s="19">
        <f t="shared" si="50"/>
        <v>592.25359516986</v>
      </c>
      <c r="K580" s="19">
        <f t="shared" si="51"/>
        <v>607.73743516986</v>
      </c>
      <c r="L580" s="19">
        <f t="shared" si="47"/>
        <v>628.2542001698599</v>
      </c>
      <c r="M580" s="23">
        <f t="shared" si="48"/>
        <v>617.9958176698599</v>
      </c>
      <c r="N580" s="17">
        <v>26.8</v>
      </c>
      <c r="O580" s="17">
        <v>70.6</v>
      </c>
      <c r="P580" s="17">
        <v>93.7</v>
      </c>
      <c r="Q580" s="24">
        <v>2.249</v>
      </c>
      <c r="R580" s="44">
        <v>237.563</v>
      </c>
      <c r="S580" s="44">
        <f t="shared" si="52"/>
        <v>279.7345</v>
      </c>
      <c r="T580" s="26">
        <v>15.073</v>
      </c>
      <c r="U580" s="23">
        <v>617.9958176698599</v>
      </c>
    </row>
    <row r="581" spans="1:21" ht="12.75">
      <c r="A581" s="1">
        <v>36360</v>
      </c>
      <c r="B581" s="14">
        <v>200</v>
      </c>
      <c r="C581" s="2">
        <v>0.0946759284</v>
      </c>
      <c r="D581" s="15">
        <v>0.0946759284</v>
      </c>
      <c r="E581" s="3">
        <v>5718</v>
      </c>
      <c r="F581" s="16">
        <v>0</v>
      </c>
      <c r="G581" s="18">
        <v>989.7</v>
      </c>
      <c r="H581" s="19">
        <f t="shared" si="49"/>
        <v>945.7</v>
      </c>
      <c r="I581" s="17">
        <v>945.7</v>
      </c>
      <c r="J581" s="19">
        <f t="shared" si="50"/>
        <v>572.9134498422899</v>
      </c>
      <c r="K581" s="19">
        <f t="shared" si="51"/>
        <v>588.3972898422899</v>
      </c>
      <c r="L581" s="19">
        <f t="shared" si="47"/>
        <v>608.9140548422898</v>
      </c>
      <c r="M581" s="23">
        <f t="shared" si="48"/>
        <v>598.6556723422898</v>
      </c>
      <c r="N581" s="17">
        <v>26.7</v>
      </c>
      <c r="O581" s="17">
        <v>69.5</v>
      </c>
      <c r="P581" s="17">
        <v>90.4</v>
      </c>
      <c r="Q581" s="24">
        <v>2.331</v>
      </c>
      <c r="R581" s="44">
        <v>258.496</v>
      </c>
      <c r="S581" s="44">
        <f t="shared" si="52"/>
        <v>276.16616666666664</v>
      </c>
      <c r="T581" s="26">
        <v>15.139</v>
      </c>
      <c r="U581" s="23">
        <v>598.6556723422898</v>
      </c>
    </row>
    <row r="582" spans="1:21" ht="12.75">
      <c r="A582" s="1">
        <v>36360</v>
      </c>
      <c r="B582" s="14">
        <v>200</v>
      </c>
      <c r="C582" s="2">
        <v>0.0947916657</v>
      </c>
      <c r="D582" s="15">
        <v>0.0947916657</v>
      </c>
      <c r="E582" s="3">
        <v>5728</v>
      </c>
      <c r="F582" s="16">
        <v>0</v>
      </c>
      <c r="G582" s="18">
        <v>991.3</v>
      </c>
      <c r="H582" s="19">
        <f t="shared" si="49"/>
        <v>947.3</v>
      </c>
      <c r="I582" s="17">
        <v>947.3</v>
      </c>
      <c r="J582" s="19">
        <f t="shared" si="50"/>
        <v>558.8761277513266</v>
      </c>
      <c r="K582" s="19">
        <f t="shared" si="51"/>
        <v>574.3599677513266</v>
      </c>
      <c r="L582" s="19">
        <f t="shared" si="47"/>
        <v>594.8767327513266</v>
      </c>
      <c r="M582" s="23">
        <f t="shared" si="48"/>
        <v>584.6183502513265</v>
      </c>
      <c r="N582" s="17">
        <v>26.7</v>
      </c>
      <c r="O582" s="17">
        <v>72.8</v>
      </c>
      <c r="P582" s="17">
        <v>83.8</v>
      </c>
      <c r="Q582" s="24">
        <v>2.249</v>
      </c>
      <c r="R582" s="44">
        <v>237.435</v>
      </c>
      <c r="S582" s="44">
        <f t="shared" si="52"/>
        <v>265.59999999999997</v>
      </c>
      <c r="T582" s="26">
        <v>15.137</v>
      </c>
      <c r="U582" s="23">
        <v>584.6183502513265</v>
      </c>
    </row>
    <row r="583" spans="1:21" ht="12.75">
      <c r="A583" s="1">
        <v>36360</v>
      </c>
      <c r="B583" s="14">
        <v>200</v>
      </c>
      <c r="C583" s="2">
        <v>0.0949074104</v>
      </c>
      <c r="D583" s="15">
        <v>0.0949074104</v>
      </c>
      <c r="E583" s="3">
        <v>5738</v>
      </c>
      <c r="F583" s="16">
        <v>0</v>
      </c>
      <c r="G583" s="18">
        <v>994.1</v>
      </c>
      <c r="H583" s="19">
        <f t="shared" si="49"/>
        <v>950.1</v>
      </c>
      <c r="I583" s="17">
        <v>950.1</v>
      </c>
      <c r="J583" s="19">
        <f t="shared" si="50"/>
        <v>534.3677681860485</v>
      </c>
      <c r="K583" s="19">
        <f t="shared" si="51"/>
        <v>549.8516081860485</v>
      </c>
      <c r="L583" s="19">
        <f t="shared" si="47"/>
        <v>570.3683731860484</v>
      </c>
      <c r="M583" s="23">
        <f t="shared" si="48"/>
        <v>560.1099906860484</v>
      </c>
      <c r="N583" s="17">
        <v>26.9</v>
      </c>
      <c r="O583" s="17">
        <v>72.8</v>
      </c>
      <c r="P583" s="17">
        <v>83.3</v>
      </c>
      <c r="Q583" s="24">
        <v>2.445</v>
      </c>
      <c r="R583" s="44">
        <v>279.368</v>
      </c>
      <c r="S583" s="44">
        <f t="shared" si="52"/>
        <v>262.03383333333335</v>
      </c>
      <c r="T583" s="26">
        <v>15.144</v>
      </c>
      <c r="U583" s="23">
        <v>560.1099906860484</v>
      </c>
    </row>
    <row r="584" spans="1:21" ht="12.75">
      <c r="A584" s="1">
        <v>36360</v>
      </c>
      <c r="B584" s="14">
        <v>200</v>
      </c>
      <c r="C584" s="2">
        <v>0.0950231478</v>
      </c>
      <c r="D584" s="15">
        <v>0.0950231478</v>
      </c>
      <c r="E584" s="3">
        <v>5748</v>
      </c>
      <c r="F584" s="16">
        <v>0</v>
      </c>
      <c r="G584" s="18">
        <v>995.8</v>
      </c>
      <c r="H584" s="19">
        <f t="shared" si="49"/>
        <v>951.8</v>
      </c>
      <c r="I584" s="17">
        <v>951.8</v>
      </c>
      <c r="J584" s="19">
        <f t="shared" si="50"/>
        <v>519.5229066350282</v>
      </c>
      <c r="K584" s="19">
        <f t="shared" si="51"/>
        <v>535.0067466350282</v>
      </c>
      <c r="L584" s="19">
        <f t="shared" si="47"/>
        <v>555.5235116350282</v>
      </c>
      <c r="M584" s="23">
        <f t="shared" si="48"/>
        <v>545.2651291350282</v>
      </c>
      <c r="N584" s="17">
        <v>27</v>
      </c>
      <c r="O584" s="17">
        <v>72.9</v>
      </c>
      <c r="P584" s="17">
        <v>81.8</v>
      </c>
      <c r="Q584" s="24">
        <v>2.1</v>
      </c>
      <c r="R584" s="44">
        <v>216.294</v>
      </c>
      <c r="S584" s="44">
        <f t="shared" si="52"/>
        <v>251.46550000000002</v>
      </c>
      <c r="T584" s="26">
        <v>15.123</v>
      </c>
      <c r="U584" s="23">
        <v>545.2651291350282</v>
      </c>
    </row>
    <row r="585" spans="1:21" ht="12.75">
      <c r="A585" s="1">
        <v>36360</v>
      </c>
      <c r="B585" s="14">
        <v>200</v>
      </c>
      <c r="C585" s="2">
        <v>0.0951388925</v>
      </c>
      <c r="D585" s="15">
        <v>0.0951388925</v>
      </c>
      <c r="E585" s="3">
        <v>5758</v>
      </c>
      <c r="F585" s="16">
        <v>0</v>
      </c>
      <c r="G585" s="18">
        <v>997.2</v>
      </c>
      <c r="H585" s="19">
        <f t="shared" si="49"/>
        <v>953.2</v>
      </c>
      <c r="I585" s="17">
        <v>953.2</v>
      </c>
      <c r="J585" s="19">
        <f t="shared" si="50"/>
        <v>507.31762158122723</v>
      </c>
      <c r="K585" s="19">
        <f t="shared" si="51"/>
        <v>522.8014615812273</v>
      </c>
      <c r="L585" s="19">
        <f aca="true" t="shared" si="53" ref="L585:L648">(J585+36.000605)</f>
        <v>543.3182265812272</v>
      </c>
      <c r="M585" s="23">
        <f aca="true" t="shared" si="54" ref="M585:M648">AVERAGE(K585:L585)</f>
        <v>533.0598440812273</v>
      </c>
      <c r="N585" s="17">
        <v>26.9</v>
      </c>
      <c r="O585" s="17">
        <v>73.1</v>
      </c>
      <c r="P585" s="17">
        <v>81.3</v>
      </c>
      <c r="Q585" s="24">
        <v>2.101</v>
      </c>
      <c r="R585" s="44">
        <v>216.227</v>
      </c>
      <c r="S585" s="44">
        <f t="shared" si="52"/>
        <v>240.89716666666666</v>
      </c>
      <c r="T585" s="26">
        <v>15.102</v>
      </c>
      <c r="U585" s="23">
        <v>533.0598440812273</v>
      </c>
    </row>
    <row r="586" spans="1:21" ht="12.75">
      <c r="A586" s="1">
        <v>36360</v>
      </c>
      <c r="B586" s="14">
        <v>200</v>
      </c>
      <c r="C586" s="2">
        <v>0.0952546299</v>
      </c>
      <c r="D586" s="15">
        <v>0.0952546299</v>
      </c>
      <c r="E586" s="3">
        <v>5768</v>
      </c>
      <c r="F586" s="16">
        <v>0</v>
      </c>
      <c r="G586" s="18">
        <v>997.8</v>
      </c>
      <c r="H586" s="19">
        <f aca="true" t="shared" si="55" ref="H586:H649">(G586-44)</f>
        <v>953.8</v>
      </c>
      <c r="I586" s="17">
        <v>953.8</v>
      </c>
      <c r="J586" s="19">
        <f aca="true" t="shared" si="56" ref="J586:J649">(8303.951372*LN(1013.25/H586))</f>
        <v>502.0922718301995</v>
      </c>
      <c r="K586" s="19">
        <f aca="true" t="shared" si="57" ref="K586:K649">(15.48384+J586)</f>
        <v>517.5761118301995</v>
      </c>
      <c r="L586" s="19">
        <f t="shared" si="53"/>
        <v>538.0928768301994</v>
      </c>
      <c r="M586" s="23">
        <f t="shared" si="54"/>
        <v>527.8344943301995</v>
      </c>
      <c r="N586" s="17">
        <v>26.9</v>
      </c>
      <c r="O586" s="17">
        <v>72.8</v>
      </c>
      <c r="P586" s="17">
        <v>79.3</v>
      </c>
      <c r="Q586" s="24">
        <v>2.329</v>
      </c>
      <c r="R586" s="44">
        <v>258.167</v>
      </c>
      <c r="S586" s="44">
        <f t="shared" si="52"/>
        <v>244.33116666666663</v>
      </c>
      <c r="T586" s="26">
        <v>15.159</v>
      </c>
      <c r="U586" s="23">
        <v>527.8344943301995</v>
      </c>
    </row>
    <row r="587" spans="1:21" ht="12.75">
      <c r="A587" s="1">
        <v>36360</v>
      </c>
      <c r="B587" s="14">
        <v>200</v>
      </c>
      <c r="C587" s="2">
        <v>0.0953703672</v>
      </c>
      <c r="D587" s="15">
        <v>0.0953703672</v>
      </c>
      <c r="E587" s="3">
        <v>5778</v>
      </c>
      <c r="F587" s="16">
        <v>0</v>
      </c>
      <c r="G587" s="18">
        <v>1000.8</v>
      </c>
      <c r="H587" s="19">
        <f t="shared" si="55"/>
        <v>956.8</v>
      </c>
      <c r="I587" s="17">
        <v>956.8</v>
      </c>
      <c r="J587" s="19">
        <f t="shared" si="56"/>
        <v>476.01473117352043</v>
      </c>
      <c r="K587" s="19">
        <f t="shared" si="57"/>
        <v>491.4985711735204</v>
      </c>
      <c r="L587" s="19">
        <f t="shared" si="53"/>
        <v>512.0153361735204</v>
      </c>
      <c r="M587" s="23">
        <f t="shared" si="54"/>
        <v>501.7569536735204</v>
      </c>
      <c r="N587" s="17">
        <v>27</v>
      </c>
      <c r="O587" s="17">
        <v>72.5</v>
      </c>
      <c r="P587" s="17">
        <v>81.3</v>
      </c>
      <c r="Q587" s="24">
        <v>2.319</v>
      </c>
      <c r="R587" s="44">
        <v>258.099</v>
      </c>
      <c r="S587" s="44">
        <f t="shared" si="52"/>
        <v>244.265</v>
      </c>
      <c r="T587" s="26">
        <v>15.094</v>
      </c>
      <c r="U587" s="23">
        <v>501.7569536735204</v>
      </c>
    </row>
    <row r="588" spans="1:21" ht="12.75">
      <c r="A588" s="1">
        <v>36360</v>
      </c>
      <c r="B588" s="14">
        <v>200</v>
      </c>
      <c r="C588" s="2">
        <v>0.0954861119</v>
      </c>
      <c r="D588" s="15">
        <v>0.0954861119</v>
      </c>
      <c r="E588" s="3">
        <v>5788</v>
      </c>
      <c r="F588" s="16">
        <v>0</v>
      </c>
      <c r="G588" s="18">
        <v>1002.4</v>
      </c>
      <c r="H588" s="19">
        <f t="shared" si="55"/>
        <v>958.4</v>
      </c>
      <c r="I588" s="17">
        <v>958.4</v>
      </c>
      <c r="J588" s="19">
        <f t="shared" si="56"/>
        <v>462.1401224786847</v>
      </c>
      <c r="K588" s="19">
        <f t="shared" si="57"/>
        <v>477.6239624786847</v>
      </c>
      <c r="L588" s="19">
        <f t="shared" si="53"/>
        <v>498.1407274786847</v>
      </c>
      <c r="M588" s="23">
        <f t="shared" si="54"/>
        <v>487.8823449786847</v>
      </c>
      <c r="N588" s="17">
        <v>26.9</v>
      </c>
      <c r="O588" s="17">
        <v>75.4</v>
      </c>
      <c r="P588" s="17">
        <v>77.4</v>
      </c>
      <c r="Q588" s="24">
        <v>1.964</v>
      </c>
      <c r="R588" s="44">
        <v>195.025</v>
      </c>
      <c r="S588" s="44">
        <f t="shared" si="52"/>
        <v>237.1966666666667</v>
      </c>
      <c r="T588" s="26">
        <v>15.151</v>
      </c>
      <c r="U588" s="23">
        <v>487.8823449786847</v>
      </c>
    </row>
    <row r="589" spans="1:21" ht="12.75">
      <c r="A589" s="1">
        <v>36360</v>
      </c>
      <c r="B589" s="14">
        <v>200</v>
      </c>
      <c r="C589" s="2">
        <v>0.0956018493</v>
      </c>
      <c r="D589" s="15">
        <v>0.0956018493</v>
      </c>
      <c r="E589" s="3">
        <v>5798</v>
      </c>
      <c r="F589" s="16">
        <v>0</v>
      </c>
      <c r="G589" s="18">
        <v>1004.6</v>
      </c>
      <c r="H589" s="19">
        <f t="shared" si="55"/>
        <v>960.6</v>
      </c>
      <c r="I589" s="17">
        <v>960.6</v>
      </c>
      <c r="J589" s="19">
        <f t="shared" si="56"/>
        <v>443.10030901131734</v>
      </c>
      <c r="K589" s="19">
        <f t="shared" si="57"/>
        <v>458.5841490113173</v>
      </c>
      <c r="L589" s="19">
        <f t="shared" si="53"/>
        <v>479.10091401131734</v>
      </c>
      <c r="M589" s="23">
        <f t="shared" si="54"/>
        <v>468.84253151131736</v>
      </c>
      <c r="N589" s="17">
        <v>27.2</v>
      </c>
      <c r="O589" s="17">
        <v>72.8</v>
      </c>
      <c r="P589" s="17">
        <v>77.4</v>
      </c>
      <c r="Q589" s="24">
        <v>2.365</v>
      </c>
      <c r="R589" s="44">
        <v>278.958</v>
      </c>
      <c r="S589" s="44">
        <f t="shared" si="52"/>
        <v>237.12833333333336</v>
      </c>
      <c r="T589" s="26">
        <v>15.166</v>
      </c>
      <c r="U589" s="23">
        <v>468.84253151131736</v>
      </c>
    </row>
    <row r="590" spans="1:21" ht="12.75">
      <c r="A590" s="1">
        <v>36360</v>
      </c>
      <c r="B590" s="14">
        <v>200</v>
      </c>
      <c r="C590" s="2">
        <v>0.095717594</v>
      </c>
      <c r="D590" s="15">
        <v>0.095717594</v>
      </c>
      <c r="E590" s="3">
        <v>5808</v>
      </c>
      <c r="F590" s="16">
        <v>0</v>
      </c>
      <c r="G590" s="18">
        <v>1006.2</v>
      </c>
      <c r="H590" s="19">
        <f t="shared" si="55"/>
        <v>962.2</v>
      </c>
      <c r="I590" s="17">
        <v>962.2</v>
      </c>
      <c r="J590" s="19">
        <f t="shared" si="56"/>
        <v>429.28054069242046</v>
      </c>
      <c r="K590" s="19">
        <f t="shared" si="57"/>
        <v>444.76438069242045</v>
      </c>
      <c r="L590" s="19">
        <f t="shared" si="53"/>
        <v>465.28114569242047</v>
      </c>
      <c r="M590" s="23">
        <f t="shared" si="54"/>
        <v>455.0227631924205</v>
      </c>
      <c r="N590" s="17">
        <v>27.4</v>
      </c>
      <c r="O590" s="17">
        <v>72</v>
      </c>
      <c r="P590" s="17">
        <v>76.4</v>
      </c>
      <c r="Q590" s="24">
        <v>2.08</v>
      </c>
      <c r="R590" s="44">
        <v>215.898</v>
      </c>
      <c r="S590" s="44">
        <f t="shared" si="52"/>
        <v>237.0623333333333</v>
      </c>
      <c r="T590" s="26">
        <v>15.061</v>
      </c>
      <c r="U590" s="23">
        <v>455.0227631924205</v>
      </c>
    </row>
    <row r="591" spans="1:21" ht="12.75">
      <c r="A591" s="1">
        <v>36360</v>
      </c>
      <c r="B591" s="14">
        <v>200</v>
      </c>
      <c r="C591" s="2">
        <v>0.0958333313</v>
      </c>
      <c r="D591" s="15">
        <v>0.0958333313</v>
      </c>
      <c r="E591" s="3">
        <v>5818</v>
      </c>
      <c r="F591" s="16">
        <v>0</v>
      </c>
      <c r="G591" s="18">
        <v>1007.9</v>
      </c>
      <c r="H591" s="19">
        <f t="shared" si="55"/>
        <v>963.9</v>
      </c>
      <c r="I591" s="17">
        <v>963.9</v>
      </c>
      <c r="J591" s="19">
        <f t="shared" si="56"/>
        <v>414.6221937757852</v>
      </c>
      <c r="K591" s="19">
        <f t="shared" si="57"/>
        <v>430.1060337757852</v>
      </c>
      <c r="L591" s="19">
        <f t="shared" si="53"/>
        <v>450.6227987757852</v>
      </c>
      <c r="M591" s="23">
        <f t="shared" si="54"/>
        <v>440.3644162757852</v>
      </c>
      <c r="N591" s="17">
        <v>27.4</v>
      </c>
      <c r="O591" s="17">
        <v>73.7</v>
      </c>
      <c r="P591" s="17">
        <v>79.4</v>
      </c>
      <c r="Q591" s="24">
        <v>2.356</v>
      </c>
      <c r="R591" s="44">
        <v>278.831</v>
      </c>
      <c r="S591" s="44">
        <f t="shared" si="52"/>
        <v>247.49633333333335</v>
      </c>
      <c r="T591" s="26">
        <v>15.123</v>
      </c>
      <c r="U591" s="23">
        <v>440.3644162757852</v>
      </c>
    </row>
    <row r="592" spans="1:21" ht="12.75">
      <c r="A592" s="1">
        <v>36360</v>
      </c>
      <c r="B592" s="14">
        <v>200</v>
      </c>
      <c r="C592" s="2">
        <v>0.0959490761</v>
      </c>
      <c r="D592" s="15">
        <v>0.0959490761</v>
      </c>
      <c r="E592" s="3">
        <v>5828</v>
      </c>
      <c r="F592" s="16">
        <v>0</v>
      </c>
      <c r="G592" s="18">
        <v>1010.3</v>
      </c>
      <c r="H592" s="19">
        <f t="shared" si="55"/>
        <v>966.3</v>
      </c>
      <c r="I592" s="17">
        <v>966.3</v>
      </c>
      <c r="J592" s="19">
        <f t="shared" si="56"/>
        <v>393.97200875523447</v>
      </c>
      <c r="K592" s="19">
        <f t="shared" si="57"/>
        <v>409.45584875523446</v>
      </c>
      <c r="L592" s="19">
        <f t="shared" si="53"/>
        <v>429.9726137552345</v>
      </c>
      <c r="M592" s="23">
        <f t="shared" si="54"/>
        <v>419.7142312552345</v>
      </c>
      <c r="N592" s="17">
        <v>27.3</v>
      </c>
      <c r="O592" s="17">
        <v>77.1</v>
      </c>
      <c r="P592" s="17">
        <v>77.9</v>
      </c>
      <c r="Q592" s="24">
        <v>2.169</v>
      </c>
      <c r="R592" s="44">
        <v>236.757</v>
      </c>
      <c r="S592" s="44">
        <f t="shared" si="52"/>
        <v>243.92800000000003</v>
      </c>
      <c r="T592" s="26">
        <v>15.114</v>
      </c>
      <c r="U592" s="23">
        <v>419.7142312552345</v>
      </c>
    </row>
    <row r="593" spans="1:21" ht="12.75">
      <c r="A593" s="1">
        <v>36360</v>
      </c>
      <c r="B593" s="14">
        <v>200</v>
      </c>
      <c r="C593" s="2">
        <v>0.0960648134</v>
      </c>
      <c r="D593" s="15">
        <v>0.0960648134</v>
      </c>
      <c r="E593" s="3">
        <v>5838</v>
      </c>
      <c r="F593" s="16">
        <v>0</v>
      </c>
      <c r="G593" s="18">
        <v>1012.9</v>
      </c>
      <c r="H593" s="19">
        <f t="shared" si="55"/>
        <v>968.9</v>
      </c>
      <c r="I593" s="17">
        <v>968.9</v>
      </c>
      <c r="J593" s="19">
        <f t="shared" si="56"/>
        <v>371.6587733708875</v>
      </c>
      <c r="K593" s="19">
        <f t="shared" si="57"/>
        <v>387.1426133708875</v>
      </c>
      <c r="L593" s="19">
        <f t="shared" si="53"/>
        <v>407.6593783708875</v>
      </c>
      <c r="M593" s="23">
        <f t="shared" si="54"/>
        <v>397.4009958708875</v>
      </c>
      <c r="N593" s="17">
        <v>27</v>
      </c>
      <c r="O593" s="17">
        <v>80.4</v>
      </c>
      <c r="P593" s="17">
        <v>76.3</v>
      </c>
      <c r="Q593" s="24">
        <v>2.23</v>
      </c>
      <c r="R593" s="44">
        <v>236.689</v>
      </c>
      <c r="S593" s="44">
        <f t="shared" si="52"/>
        <v>240.3596666666667</v>
      </c>
      <c r="T593" s="26">
        <v>15.004</v>
      </c>
      <c r="U593" s="23">
        <v>397.4009958708875</v>
      </c>
    </row>
    <row r="594" spans="1:21" ht="12.75">
      <c r="A594" s="1">
        <v>36360</v>
      </c>
      <c r="B594" s="14">
        <v>200</v>
      </c>
      <c r="C594" s="2">
        <v>0.0961805582</v>
      </c>
      <c r="D594" s="15">
        <v>0.0961805582</v>
      </c>
      <c r="E594" s="3">
        <v>5848</v>
      </c>
      <c r="F594" s="16">
        <v>0</v>
      </c>
      <c r="G594" s="18">
        <v>1015.6</v>
      </c>
      <c r="H594" s="19">
        <f t="shared" si="55"/>
        <v>971.6</v>
      </c>
      <c r="I594" s="17">
        <v>971.6</v>
      </c>
      <c r="J594" s="19">
        <f t="shared" si="56"/>
        <v>348.55062271584853</v>
      </c>
      <c r="K594" s="19">
        <f t="shared" si="57"/>
        <v>364.0344627158485</v>
      </c>
      <c r="L594" s="19">
        <f t="shared" si="53"/>
        <v>384.55122771584854</v>
      </c>
      <c r="M594" s="23">
        <f t="shared" si="54"/>
        <v>374.2928452158485</v>
      </c>
      <c r="N594" s="17">
        <v>26.9</v>
      </c>
      <c r="O594" s="17">
        <v>82.8</v>
      </c>
      <c r="P594" s="17">
        <v>74.3</v>
      </c>
      <c r="Q594" s="24">
        <v>2.427</v>
      </c>
      <c r="R594" s="44">
        <v>278.629</v>
      </c>
      <c r="S594" s="44">
        <f t="shared" si="52"/>
        <v>254.2936666666667</v>
      </c>
      <c r="T594" s="26">
        <v>15.153</v>
      </c>
      <c r="U594" s="23">
        <v>374.2928452158485</v>
      </c>
    </row>
    <row r="595" spans="1:21" ht="12.75">
      <c r="A595" s="1">
        <v>36360</v>
      </c>
      <c r="B595" s="14">
        <v>200</v>
      </c>
      <c r="C595" s="2">
        <v>0.0962962955</v>
      </c>
      <c r="D595" s="15">
        <v>0.0962962955</v>
      </c>
      <c r="E595" s="3">
        <v>5858</v>
      </c>
      <c r="F595" s="16">
        <v>0</v>
      </c>
      <c r="G595" s="18">
        <v>1018.8</v>
      </c>
      <c r="H595" s="19">
        <f t="shared" si="55"/>
        <v>974.8</v>
      </c>
      <c r="I595" s="17">
        <v>974.8</v>
      </c>
      <c r="J595" s="19">
        <f t="shared" si="56"/>
        <v>321.24619574110176</v>
      </c>
      <c r="K595" s="19">
        <f t="shared" si="57"/>
        <v>336.73003574110174</v>
      </c>
      <c r="L595" s="19">
        <f t="shared" si="53"/>
        <v>357.24680074110177</v>
      </c>
      <c r="M595" s="23">
        <f t="shared" si="54"/>
        <v>346.9884182411017</v>
      </c>
      <c r="N595" s="17">
        <v>26.8</v>
      </c>
      <c r="O595" s="17">
        <v>84.4</v>
      </c>
      <c r="P595" s="17">
        <v>75.2</v>
      </c>
      <c r="Q595" s="24">
        <v>2.112</v>
      </c>
      <c r="R595" s="44">
        <v>215.562</v>
      </c>
      <c r="S595" s="44">
        <f t="shared" si="52"/>
        <v>243.72766666666666</v>
      </c>
      <c r="T595" s="26">
        <v>15.113</v>
      </c>
      <c r="U595" s="23">
        <v>346.9884182411017</v>
      </c>
    </row>
    <row r="596" spans="1:21" ht="12.75">
      <c r="A596" s="1">
        <v>36360</v>
      </c>
      <c r="B596" s="14">
        <v>200</v>
      </c>
      <c r="C596" s="2">
        <v>0.0964120403</v>
      </c>
      <c r="D596" s="15">
        <v>0.0964120403</v>
      </c>
      <c r="E596" s="3">
        <v>5868</v>
      </c>
      <c r="F596" s="16">
        <v>0</v>
      </c>
      <c r="G596" s="18">
        <v>1020.9</v>
      </c>
      <c r="H596" s="19">
        <f t="shared" si="55"/>
        <v>976.9</v>
      </c>
      <c r="I596" s="17">
        <v>976.9</v>
      </c>
      <c r="J596" s="19">
        <f t="shared" si="56"/>
        <v>303.3763339683908</v>
      </c>
      <c r="K596" s="19">
        <f t="shared" si="57"/>
        <v>318.86017396839077</v>
      </c>
      <c r="L596" s="19">
        <f t="shared" si="53"/>
        <v>339.3769389683908</v>
      </c>
      <c r="M596" s="23">
        <f t="shared" si="54"/>
        <v>329.1185564683908</v>
      </c>
      <c r="N596" s="17">
        <v>26.9</v>
      </c>
      <c r="O596" s="17">
        <v>84.8</v>
      </c>
      <c r="P596" s="17">
        <v>73.8</v>
      </c>
      <c r="Q596" s="24">
        <v>2.131</v>
      </c>
      <c r="R596" s="44">
        <v>215.488</v>
      </c>
      <c r="S596" s="44">
        <f t="shared" si="52"/>
        <v>243.6593333333333</v>
      </c>
      <c r="T596" s="26">
        <v>15.131</v>
      </c>
      <c r="U596" s="23">
        <v>329.1185564683908</v>
      </c>
    </row>
    <row r="597" spans="1:21" ht="12.75">
      <c r="A597" s="1">
        <v>36360</v>
      </c>
      <c r="B597" s="14">
        <v>200</v>
      </c>
      <c r="C597" s="2">
        <v>0.0965277776</v>
      </c>
      <c r="D597" s="15">
        <v>0.0965277776</v>
      </c>
      <c r="E597" s="3">
        <v>5878</v>
      </c>
      <c r="F597" s="16">
        <v>0</v>
      </c>
      <c r="G597" s="18">
        <v>1024.5</v>
      </c>
      <c r="H597" s="19">
        <f t="shared" si="55"/>
        <v>980.5</v>
      </c>
      <c r="I597" s="17">
        <v>980.5</v>
      </c>
      <c r="J597" s="19">
        <f t="shared" si="56"/>
        <v>272.8314697141463</v>
      </c>
      <c r="K597" s="19">
        <f t="shared" si="57"/>
        <v>288.3153097141463</v>
      </c>
      <c r="L597" s="19">
        <f t="shared" si="53"/>
        <v>308.8320747141463</v>
      </c>
      <c r="M597" s="23">
        <f t="shared" si="54"/>
        <v>298.57369221414626</v>
      </c>
      <c r="N597" s="17">
        <v>27.2</v>
      </c>
      <c r="O597" s="17">
        <v>84.6</v>
      </c>
      <c r="P597" s="17">
        <v>75.4</v>
      </c>
      <c r="Q597" s="24">
        <v>2.274</v>
      </c>
      <c r="R597" s="44">
        <v>257.421</v>
      </c>
      <c r="S597" s="44">
        <f t="shared" si="52"/>
        <v>240.091</v>
      </c>
      <c r="T597" s="26">
        <v>15.147</v>
      </c>
      <c r="U597" s="23">
        <v>298.57369221414626</v>
      </c>
    </row>
    <row r="598" spans="1:21" ht="12.75">
      <c r="A598" s="1">
        <v>36360</v>
      </c>
      <c r="B598" s="14">
        <v>200</v>
      </c>
      <c r="C598" s="2">
        <v>0.0966435149</v>
      </c>
      <c r="D598" s="15">
        <v>0.0966435149</v>
      </c>
      <c r="E598" s="3">
        <v>5888</v>
      </c>
      <c r="F598" s="16">
        <v>0</v>
      </c>
      <c r="G598" s="18">
        <v>1028.8</v>
      </c>
      <c r="H598" s="19">
        <f t="shared" si="55"/>
        <v>984.8</v>
      </c>
      <c r="I598" s="17">
        <v>984.8</v>
      </c>
      <c r="J598" s="19">
        <f t="shared" si="56"/>
        <v>236.4939661490015</v>
      </c>
      <c r="K598" s="19">
        <f t="shared" si="57"/>
        <v>251.97780614900148</v>
      </c>
      <c r="L598" s="19">
        <f t="shared" si="53"/>
        <v>272.4945711490015</v>
      </c>
      <c r="M598" s="23">
        <f t="shared" si="54"/>
        <v>262.2361886490015</v>
      </c>
      <c r="N598" s="17">
        <v>27.3</v>
      </c>
      <c r="O598" s="17">
        <v>85.8</v>
      </c>
      <c r="P598" s="17">
        <v>72.2</v>
      </c>
      <c r="Q598" s="24">
        <v>2.361</v>
      </c>
      <c r="R598" s="44">
        <v>278.36</v>
      </c>
      <c r="S598" s="44">
        <f t="shared" si="52"/>
        <v>247.0248333333333</v>
      </c>
      <c r="T598" s="26">
        <v>15.161</v>
      </c>
      <c r="U598" s="23">
        <v>262.2361886490015</v>
      </c>
    </row>
    <row r="599" spans="1:21" ht="12.75">
      <c r="A599" s="1">
        <v>36360</v>
      </c>
      <c r="B599" s="14">
        <v>200</v>
      </c>
      <c r="C599" s="2">
        <v>0.0967592597</v>
      </c>
      <c r="D599" s="15">
        <v>0.0967592597</v>
      </c>
      <c r="E599" s="3">
        <v>5898</v>
      </c>
      <c r="F599" s="16">
        <v>0</v>
      </c>
      <c r="G599" s="18">
        <v>1032.5</v>
      </c>
      <c r="H599" s="19">
        <f t="shared" si="55"/>
        <v>988.5</v>
      </c>
      <c r="I599" s="17">
        <v>988.5</v>
      </c>
      <c r="J599" s="19">
        <f t="shared" si="56"/>
        <v>205.3535859907839</v>
      </c>
      <c r="K599" s="19">
        <f t="shared" si="57"/>
        <v>220.8374259907839</v>
      </c>
      <c r="L599" s="19">
        <f t="shared" si="53"/>
        <v>241.3541909907839</v>
      </c>
      <c r="M599" s="23">
        <f t="shared" si="54"/>
        <v>231.0958084907839</v>
      </c>
      <c r="N599" s="17">
        <v>27.5</v>
      </c>
      <c r="O599" s="17">
        <v>86.7</v>
      </c>
      <c r="P599" s="17">
        <v>70.4</v>
      </c>
      <c r="Q599" s="24">
        <v>2.689</v>
      </c>
      <c r="R599" s="44">
        <v>341.293</v>
      </c>
      <c r="S599" s="44">
        <f t="shared" si="52"/>
        <v>264.45883333333336</v>
      </c>
      <c r="T599" s="26">
        <v>15.181</v>
      </c>
      <c r="U599" s="23">
        <v>231.0958084907839</v>
      </c>
    </row>
    <row r="600" spans="1:21" ht="12.75">
      <c r="A600" s="1">
        <v>36360</v>
      </c>
      <c r="B600" s="14">
        <v>200</v>
      </c>
      <c r="C600" s="2">
        <v>0.096874997</v>
      </c>
      <c r="D600" s="15">
        <v>0.096874997</v>
      </c>
      <c r="E600" s="3">
        <v>5908</v>
      </c>
      <c r="F600" s="16">
        <v>0</v>
      </c>
      <c r="G600" s="18">
        <v>1036.7</v>
      </c>
      <c r="H600" s="19">
        <f t="shared" si="55"/>
        <v>992.7</v>
      </c>
      <c r="I600" s="17">
        <v>992.7</v>
      </c>
      <c r="J600" s="19">
        <f t="shared" si="56"/>
        <v>170.14598654726547</v>
      </c>
      <c r="K600" s="19">
        <f t="shared" si="57"/>
        <v>185.62982654726545</v>
      </c>
      <c r="L600" s="19">
        <f t="shared" si="53"/>
        <v>206.14659154726547</v>
      </c>
      <c r="M600" s="23">
        <f t="shared" si="54"/>
        <v>195.88820904726546</v>
      </c>
      <c r="N600" s="17">
        <v>27.6</v>
      </c>
      <c r="O600" s="17">
        <v>87.4</v>
      </c>
      <c r="P600" s="17">
        <v>67.9</v>
      </c>
      <c r="Q600" s="24">
        <v>2.453</v>
      </c>
      <c r="R600" s="44">
        <v>299.219</v>
      </c>
      <c r="S600" s="44">
        <f t="shared" si="52"/>
        <v>267.89050000000003</v>
      </c>
      <c r="T600" s="26">
        <v>15.101</v>
      </c>
      <c r="U600" s="23">
        <v>195.88820904726546</v>
      </c>
    </row>
    <row r="601" spans="1:21" ht="12.75">
      <c r="A601" s="1">
        <v>36360</v>
      </c>
      <c r="B601" s="14">
        <v>200</v>
      </c>
      <c r="C601" s="2">
        <v>0.0969907418</v>
      </c>
      <c r="D601" s="15">
        <v>0.0969907418</v>
      </c>
      <c r="E601" s="3">
        <v>5918</v>
      </c>
      <c r="F601" s="16">
        <v>0</v>
      </c>
      <c r="G601" s="18">
        <v>1041.6</v>
      </c>
      <c r="H601" s="19">
        <f t="shared" si="55"/>
        <v>997.5999999999999</v>
      </c>
      <c r="I601" s="17">
        <v>997.6</v>
      </c>
      <c r="J601" s="19">
        <f t="shared" si="56"/>
        <v>129.25823703089733</v>
      </c>
      <c r="K601" s="19">
        <f t="shared" si="57"/>
        <v>144.74207703089735</v>
      </c>
      <c r="L601" s="19">
        <f t="shared" si="53"/>
        <v>165.25884203089734</v>
      </c>
      <c r="M601" s="23">
        <f t="shared" si="54"/>
        <v>155.00045953089733</v>
      </c>
      <c r="N601" s="17">
        <v>28.1</v>
      </c>
      <c r="O601" s="17">
        <v>86.4</v>
      </c>
      <c r="P601" s="17">
        <v>76.9</v>
      </c>
      <c r="Q601" s="24">
        <v>2.635</v>
      </c>
      <c r="R601" s="44">
        <v>320.159</v>
      </c>
      <c r="S601" s="44">
        <f t="shared" si="52"/>
        <v>285.3233333333333</v>
      </c>
      <c r="T601" s="26">
        <v>15.134</v>
      </c>
      <c r="U601" s="23">
        <v>155.00045953089733</v>
      </c>
    </row>
    <row r="602" spans="1:21" ht="12.75">
      <c r="A602" s="1">
        <v>36360</v>
      </c>
      <c r="B602" s="14">
        <v>200</v>
      </c>
      <c r="C602" s="2">
        <v>0.0971064791</v>
      </c>
      <c r="D602" s="15">
        <v>0.0971064791</v>
      </c>
      <c r="E602" s="3">
        <v>5928</v>
      </c>
      <c r="F602" s="16">
        <v>0</v>
      </c>
      <c r="G602" s="18">
        <v>1045.6</v>
      </c>
      <c r="H602" s="19">
        <f t="shared" si="55"/>
        <v>1001.5999999999999</v>
      </c>
      <c r="I602" s="17">
        <v>1001.6</v>
      </c>
      <c r="J602" s="19">
        <f t="shared" si="56"/>
        <v>96.02909556301158</v>
      </c>
      <c r="K602" s="19">
        <f t="shared" si="57"/>
        <v>111.51293556301158</v>
      </c>
      <c r="L602" s="19">
        <f t="shared" si="53"/>
        <v>132.02970056301157</v>
      </c>
      <c r="M602" s="23">
        <f t="shared" si="54"/>
        <v>121.77131806301158</v>
      </c>
      <c r="N602" s="17">
        <v>28.3</v>
      </c>
      <c r="O602" s="17">
        <v>86.2</v>
      </c>
      <c r="P602" s="17">
        <v>63.2</v>
      </c>
      <c r="Q602" s="24">
        <v>2.444</v>
      </c>
      <c r="R602" s="44">
        <v>278.091</v>
      </c>
      <c r="S602" s="44">
        <f t="shared" si="52"/>
        <v>295.7571666666666</v>
      </c>
      <c r="T602" s="26">
        <v>15.128</v>
      </c>
      <c r="U602" s="23">
        <v>121.77131806301158</v>
      </c>
    </row>
    <row r="603" spans="1:21" ht="12.75">
      <c r="A603" s="1">
        <v>36360</v>
      </c>
      <c r="B603" s="14">
        <v>200</v>
      </c>
      <c r="C603" s="2">
        <v>0.0972222239</v>
      </c>
      <c r="D603" s="15">
        <v>0.0972222239</v>
      </c>
      <c r="E603" s="3">
        <v>5938</v>
      </c>
      <c r="F603" s="16">
        <v>0</v>
      </c>
      <c r="G603" s="18">
        <v>1048.9</v>
      </c>
      <c r="H603" s="19">
        <f t="shared" si="55"/>
        <v>1004.9000000000001</v>
      </c>
      <c r="I603" s="17">
        <v>1004.9</v>
      </c>
      <c r="J603" s="19">
        <f t="shared" si="56"/>
        <v>68.71480277951655</v>
      </c>
      <c r="K603" s="19">
        <f t="shared" si="57"/>
        <v>84.19864277951655</v>
      </c>
      <c r="L603" s="19">
        <f t="shared" si="53"/>
        <v>104.71540777951654</v>
      </c>
      <c r="M603" s="23">
        <f t="shared" si="54"/>
        <v>94.45702527951654</v>
      </c>
      <c r="N603" s="17">
        <v>28.5</v>
      </c>
      <c r="O603" s="17">
        <v>85.5</v>
      </c>
      <c r="P603" s="17">
        <v>61.9</v>
      </c>
      <c r="Q603" s="24">
        <v>2.544</v>
      </c>
      <c r="R603" s="44">
        <v>299.017</v>
      </c>
      <c r="S603" s="44">
        <f t="shared" si="52"/>
        <v>302.6898333333333</v>
      </c>
      <c r="T603" s="26">
        <v>15.06</v>
      </c>
      <c r="U603" s="23">
        <v>94.45702527951654</v>
      </c>
    </row>
    <row r="604" spans="1:21" ht="12.75">
      <c r="A604" s="1">
        <v>36360</v>
      </c>
      <c r="B604" s="14">
        <v>200</v>
      </c>
      <c r="C604" s="2">
        <v>0.0973379612</v>
      </c>
      <c r="D604" s="15">
        <v>0.0973379612</v>
      </c>
      <c r="E604" s="3">
        <v>5948</v>
      </c>
      <c r="F604" s="16">
        <v>0</v>
      </c>
      <c r="G604" s="18">
        <v>1051.6</v>
      </c>
      <c r="H604" s="19">
        <f t="shared" si="55"/>
        <v>1007.5999999999999</v>
      </c>
      <c r="I604" s="17">
        <v>1007.6</v>
      </c>
      <c r="J604" s="19">
        <f t="shared" si="56"/>
        <v>46.43337951860079</v>
      </c>
      <c r="K604" s="19">
        <f t="shared" si="57"/>
        <v>61.91721951860079</v>
      </c>
      <c r="L604" s="19">
        <f t="shared" si="53"/>
        <v>82.4339845186008</v>
      </c>
      <c r="M604" s="23">
        <f t="shared" si="54"/>
        <v>72.17560201860078</v>
      </c>
      <c r="N604" s="17">
        <v>28.7</v>
      </c>
      <c r="O604" s="17">
        <v>84.9</v>
      </c>
      <c r="P604" s="17">
        <v>60.9</v>
      </c>
      <c r="Q604" s="24">
        <v>2.426</v>
      </c>
      <c r="R604" s="44">
        <v>277.95</v>
      </c>
      <c r="S604" s="44">
        <f t="shared" si="52"/>
        <v>302.6215</v>
      </c>
      <c r="T604" s="26">
        <v>15.114</v>
      </c>
      <c r="U604" s="23">
        <v>72.17560201860078</v>
      </c>
    </row>
    <row r="605" spans="1:21" ht="12.75">
      <c r="A605" s="1">
        <v>36360</v>
      </c>
      <c r="B605" s="14">
        <v>200</v>
      </c>
      <c r="C605" s="2">
        <v>0.097453706</v>
      </c>
      <c r="D605" s="15">
        <v>0.097453706</v>
      </c>
      <c r="E605" s="3">
        <v>5958</v>
      </c>
      <c r="F605" s="16">
        <v>0</v>
      </c>
      <c r="G605" s="18">
        <v>1054.9</v>
      </c>
      <c r="H605" s="19">
        <f t="shared" si="55"/>
        <v>1010.9000000000001</v>
      </c>
      <c r="I605" s="17">
        <v>1010.9</v>
      </c>
      <c r="J605" s="19">
        <f t="shared" si="56"/>
        <v>19.28147073272994</v>
      </c>
      <c r="K605" s="19">
        <f t="shared" si="57"/>
        <v>34.765310732729944</v>
      </c>
      <c r="L605" s="19">
        <f t="shared" si="53"/>
        <v>55.282075732729936</v>
      </c>
      <c r="M605" s="23">
        <f t="shared" si="54"/>
        <v>45.02369323272994</v>
      </c>
      <c r="N605" s="17">
        <v>28.7</v>
      </c>
      <c r="O605" s="17">
        <v>84.8</v>
      </c>
      <c r="P605" s="17">
        <v>60.8</v>
      </c>
      <c r="Q605" s="24">
        <v>3.275</v>
      </c>
      <c r="R605" s="44">
        <v>466.89</v>
      </c>
      <c r="S605" s="44">
        <f t="shared" si="52"/>
        <v>323.5543333333333</v>
      </c>
      <c r="T605" s="26">
        <v>15.205</v>
      </c>
      <c r="U605" s="23">
        <v>45.02369323272994</v>
      </c>
    </row>
    <row r="606" spans="1:21" ht="12.75">
      <c r="A606" s="1">
        <v>36360</v>
      </c>
      <c r="B606" s="14">
        <v>200</v>
      </c>
      <c r="C606" s="2">
        <v>0.0975694433</v>
      </c>
      <c r="D606" s="15">
        <v>0.0975694433</v>
      </c>
      <c r="E606" s="3">
        <v>5968</v>
      </c>
      <c r="F606" s="16">
        <v>0</v>
      </c>
      <c r="G606" s="18">
        <v>1056</v>
      </c>
      <c r="H606" s="19">
        <f t="shared" si="55"/>
        <v>1012</v>
      </c>
      <c r="I606" s="17">
        <v>1012</v>
      </c>
      <c r="J606" s="19">
        <f t="shared" si="56"/>
        <v>10.250527621837243</v>
      </c>
      <c r="K606" s="19">
        <f t="shared" si="57"/>
        <v>25.734367621837244</v>
      </c>
      <c r="L606" s="19">
        <f t="shared" si="53"/>
        <v>46.25113262183724</v>
      </c>
      <c r="M606" s="23">
        <f t="shared" si="54"/>
        <v>35.99275012183725</v>
      </c>
      <c r="N606" s="17">
        <v>28.6</v>
      </c>
      <c r="O606" s="17">
        <v>84.4</v>
      </c>
      <c r="P606" s="17">
        <v>59.8</v>
      </c>
      <c r="Q606" s="24">
        <v>2.893</v>
      </c>
      <c r="R606" s="44">
        <v>382.823</v>
      </c>
      <c r="S606" s="44">
        <f t="shared" si="52"/>
        <v>337.4883333333333</v>
      </c>
      <c r="T606" s="26">
        <v>15.088</v>
      </c>
      <c r="U606" s="23">
        <v>35.99275012183725</v>
      </c>
    </row>
    <row r="607" spans="1:21" ht="12.75">
      <c r="A607" s="1">
        <v>36360</v>
      </c>
      <c r="B607" s="14">
        <v>200</v>
      </c>
      <c r="C607" s="2">
        <v>0.0976851881</v>
      </c>
      <c r="D607" s="15">
        <v>0.0976851881</v>
      </c>
      <c r="E607" s="3">
        <v>5978</v>
      </c>
      <c r="F607" s="16">
        <v>0</v>
      </c>
      <c r="G607" s="18">
        <v>1056</v>
      </c>
      <c r="H607" s="19">
        <f t="shared" si="55"/>
        <v>1012</v>
      </c>
      <c r="I607" s="17">
        <v>1012</v>
      </c>
      <c r="J607" s="19">
        <f t="shared" si="56"/>
        <v>10.250527621837243</v>
      </c>
      <c r="K607" s="19">
        <f t="shared" si="57"/>
        <v>25.734367621837244</v>
      </c>
      <c r="L607" s="19">
        <f t="shared" si="53"/>
        <v>46.25113262183724</v>
      </c>
      <c r="M607" s="23">
        <f t="shared" si="54"/>
        <v>35.99275012183725</v>
      </c>
      <c r="N607" s="17">
        <v>28.8</v>
      </c>
      <c r="O607" s="17">
        <v>81.3</v>
      </c>
      <c r="P607" s="17">
        <v>59.5</v>
      </c>
      <c r="Q607" s="24">
        <v>2.674</v>
      </c>
      <c r="S607" s="44">
        <f t="shared" si="52"/>
        <v>340.95419999999996</v>
      </c>
      <c r="T607" s="26">
        <v>-0.011</v>
      </c>
      <c r="U607" s="23">
        <v>35.99275012183725</v>
      </c>
    </row>
    <row r="608" spans="1:21" ht="12.75">
      <c r="A608" s="1">
        <v>36360</v>
      </c>
      <c r="B608" s="14">
        <v>200</v>
      </c>
      <c r="C608" s="2">
        <v>0.0978009254</v>
      </c>
      <c r="D608" s="15">
        <v>0.0978009254</v>
      </c>
      <c r="E608" s="3">
        <v>5988</v>
      </c>
      <c r="F608" s="16">
        <v>0</v>
      </c>
      <c r="G608" s="18">
        <v>1053.3</v>
      </c>
      <c r="H608" s="19">
        <f t="shared" si="55"/>
        <v>1009.3</v>
      </c>
      <c r="I608" s="17">
        <v>1009.3</v>
      </c>
      <c r="J608" s="19">
        <f t="shared" si="56"/>
        <v>32.434945609690665</v>
      </c>
      <c r="K608" s="19">
        <f t="shared" si="57"/>
        <v>47.918785609690666</v>
      </c>
      <c r="L608" s="19">
        <f t="shared" si="53"/>
        <v>68.43555060969067</v>
      </c>
      <c r="M608" s="23">
        <f t="shared" si="54"/>
        <v>58.17716810969067</v>
      </c>
      <c r="N608" s="17">
        <v>29.1</v>
      </c>
      <c r="O608" s="17">
        <v>83.5</v>
      </c>
      <c r="P608" s="17">
        <v>58.9</v>
      </c>
      <c r="Q608" s="24">
        <v>2.704</v>
      </c>
      <c r="S608" s="44">
        <f t="shared" si="52"/>
        <v>356.66999999999996</v>
      </c>
      <c r="T608" s="26">
        <v>-0.026</v>
      </c>
      <c r="U608" s="23">
        <v>58.17716810969067</v>
      </c>
    </row>
    <row r="609" spans="1:21" ht="12.75">
      <c r="A609" s="1">
        <v>36360</v>
      </c>
      <c r="B609" s="14">
        <v>200</v>
      </c>
      <c r="C609" s="2">
        <v>0.0979166701</v>
      </c>
      <c r="D609" s="15">
        <v>0.0979166701</v>
      </c>
      <c r="E609" s="3">
        <v>5998</v>
      </c>
      <c r="F609" s="16">
        <v>0</v>
      </c>
      <c r="G609" s="18">
        <v>1050.1</v>
      </c>
      <c r="H609" s="19">
        <f t="shared" si="55"/>
        <v>1006.0999999999999</v>
      </c>
      <c r="I609" s="17">
        <v>1006.1</v>
      </c>
      <c r="J609" s="19">
        <f t="shared" si="56"/>
        <v>58.80456625129989</v>
      </c>
      <c r="K609" s="19">
        <f t="shared" si="57"/>
        <v>74.28840625129989</v>
      </c>
      <c r="L609" s="19">
        <f t="shared" si="53"/>
        <v>94.8051712512999</v>
      </c>
      <c r="M609" s="23">
        <f t="shared" si="54"/>
        <v>84.54678875129989</v>
      </c>
      <c r="N609" s="17">
        <v>28.9</v>
      </c>
      <c r="O609" s="17">
        <v>83.3</v>
      </c>
      <c r="P609" s="17">
        <v>61.4</v>
      </c>
      <c r="Q609" s="24">
        <v>2.02</v>
      </c>
      <c r="S609" s="44">
        <f>AVERAGE(R604:R609)</f>
        <v>375.8876666666667</v>
      </c>
      <c r="T609" s="26">
        <v>-0.031</v>
      </c>
      <c r="U609" s="23">
        <v>84.54678875129989</v>
      </c>
    </row>
    <row r="610" spans="1:21" ht="12.75">
      <c r="A610" s="1">
        <v>36360</v>
      </c>
      <c r="B610" s="14">
        <v>200</v>
      </c>
      <c r="C610" s="2">
        <v>0.0980324075</v>
      </c>
      <c r="D610" s="15">
        <v>0.0980324075</v>
      </c>
      <c r="E610" s="3">
        <v>6008</v>
      </c>
      <c r="F610" s="16">
        <v>0</v>
      </c>
      <c r="G610" s="18">
        <v>1046.4</v>
      </c>
      <c r="H610" s="19">
        <f t="shared" si="55"/>
        <v>1002.4000000000001</v>
      </c>
      <c r="I610" s="17">
        <v>1002.4</v>
      </c>
      <c r="J610" s="19">
        <f t="shared" si="56"/>
        <v>89.39919391581523</v>
      </c>
      <c r="K610" s="19">
        <f t="shared" si="57"/>
        <v>104.88303391581523</v>
      </c>
      <c r="L610" s="19">
        <f t="shared" si="53"/>
        <v>125.39979891581524</v>
      </c>
      <c r="M610" s="23">
        <f t="shared" si="54"/>
        <v>115.14141641581523</v>
      </c>
      <c r="N610" s="17">
        <v>28.7</v>
      </c>
      <c r="O610" s="17">
        <v>83.7</v>
      </c>
      <c r="P610" s="17">
        <v>62.9</v>
      </c>
      <c r="Q610" s="24">
        <v>1.344</v>
      </c>
      <c r="T610" s="26">
        <v>-0.034</v>
      </c>
      <c r="U610" s="23">
        <v>115.14141641581523</v>
      </c>
    </row>
    <row r="611" spans="1:21" ht="12.75">
      <c r="A611" s="1">
        <v>36360</v>
      </c>
      <c r="B611" s="14">
        <v>200</v>
      </c>
      <c r="C611" s="2">
        <v>0.0981481448</v>
      </c>
      <c r="D611" s="15">
        <v>0.0981481448</v>
      </c>
      <c r="E611" s="3">
        <v>6018</v>
      </c>
      <c r="F611" s="16">
        <v>0</v>
      </c>
      <c r="G611" s="18">
        <v>1043.1</v>
      </c>
      <c r="H611" s="19">
        <f t="shared" si="55"/>
        <v>999.0999999999999</v>
      </c>
      <c r="I611" s="17">
        <v>999.1</v>
      </c>
      <c r="J611" s="19">
        <f t="shared" si="56"/>
        <v>116.78172137885781</v>
      </c>
      <c r="K611" s="19">
        <f t="shared" si="57"/>
        <v>132.2655613788578</v>
      </c>
      <c r="L611" s="19">
        <f t="shared" si="53"/>
        <v>152.78232637885782</v>
      </c>
      <c r="M611" s="23">
        <f t="shared" si="54"/>
        <v>142.5239438788578</v>
      </c>
      <c r="N611" s="17">
        <v>28.5</v>
      </c>
      <c r="O611" s="17">
        <v>84.1</v>
      </c>
      <c r="P611" s="17">
        <v>62.9</v>
      </c>
      <c r="Q611" s="24">
        <v>1.243</v>
      </c>
      <c r="T611" s="26">
        <v>-0.036</v>
      </c>
      <c r="U611" s="23">
        <v>142.5239438788578</v>
      </c>
    </row>
    <row r="612" spans="1:21" ht="12.75">
      <c r="A612" s="1">
        <v>36360</v>
      </c>
      <c r="B612" s="14">
        <v>200</v>
      </c>
      <c r="C612" s="2">
        <v>0.0982638896</v>
      </c>
      <c r="D612" s="15">
        <v>0.0982638896</v>
      </c>
      <c r="E612" s="3">
        <v>6028</v>
      </c>
      <c r="F612" s="16">
        <v>0</v>
      </c>
      <c r="G612" s="18">
        <v>1038.8</v>
      </c>
      <c r="H612" s="19">
        <f t="shared" si="55"/>
        <v>994.8</v>
      </c>
      <c r="I612" s="17">
        <v>994.8</v>
      </c>
      <c r="J612" s="19">
        <f t="shared" si="56"/>
        <v>152.59800730636687</v>
      </c>
      <c r="K612" s="19">
        <f t="shared" si="57"/>
        <v>168.08184730636685</v>
      </c>
      <c r="L612" s="19">
        <f t="shared" si="53"/>
        <v>188.59861230636687</v>
      </c>
      <c r="M612" s="23">
        <f t="shared" si="54"/>
        <v>178.34022980636686</v>
      </c>
      <c r="N612" s="17">
        <v>28.2</v>
      </c>
      <c r="O612" s="17">
        <v>84.1</v>
      </c>
      <c r="P612" s="17">
        <v>61.4</v>
      </c>
      <c r="Q612" s="24">
        <v>1.019</v>
      </c>
      <c r="T612" s="26">
        <v>-0.038</v>
      </c>
      <c r="U612" s="23">
        <v>178.34022980636686</v>
      </c>
    </row>
    <row r="613" spans="1:21" ht="12.75">
      <c r="A613" s="1">
        <v>36360</v>
      </c>
      <c r="B613" s="14">
        <v>200</v>
      </c>
      <c r="C613" s="2">
        <v>0.0983796269</v>
      </c>
      <c r="D613" s="15">
        <v>0.0983796269</v>
      </c>
      <c r="E613" s="3">
        <v>6038</v>
      </c>
      <c r="F613" s="16">
        <v>0</v>
      </c>
      <c r="G613" s="18">
        <v>1035.7</v>
      </c>
      <c r="H613" s="19">
        <f t="shared" si="55"/>
        <v>991.7</v>
      </c>
      <c r="I613" s="17">
        <v>991.7</v>
      </c>
      <c r="J613" s="19">
        <f t="shared" si="56"/>
        <v>178.51521863244864</v>
      </c>
      <c r="K613" s="19">
        <f t="shared" si="57"/>
        <v>193.99905863244862</v>
      </c>
      <c r="L613" s="19">
        <f t="shared" si="53"/>
        <v>214.51582363244864</v>
      </c>
      <c r="M613" s="23">
        <f t="shared" si="54"/>
        <v>204.25744113244863</v>
      </c>
      <c r="N613" s="17">
        <v>27.9</v>
      </c>
      <c r="O613" s="17">
        <v>85.5</v>
      </c>
      <c r="P613" s="17">
        <v>63.9</v>
      </c>
      <c r="Q613" s="24">
        <v>1.131</v>
      </c>
      <c r="T613" s="26">
        <v>-0.035</v>
      </c>
      <c r="U613" s="23">
        <v>204.25744113244863</v>
      </c>
    </row>
    <row r="614" spans="1:21" ht="12.75">
      <c r="A614" s="1">
        <v>36360</v>
      </c>
      <c r="B614" s="14">
        <v>200</v>
      </c>
      <c r="C614" s="2">
        <v>0.0984953716</v>
      </c>
      <c r="D614" s="15">
        <v>0.0984953716</v>
      </c>
      <c r="E614" s="3">
        <v>6048</v>
      </c>
      <c r="F614" s="16">
        <v>0</v>
      </c>
      <c r="G614" s="18">
        <v>1033.1</v>
      </c>
      <c r="H614" s="19">
        <f t="shared" si="55"/>
        <v>989.0999999999999</v>
      </c>
      <c r="I614" s="17">
        <v>989.1</v>
      </c>
      <c r="J614" s="19">
        <f t="shared" si="56"/>
        <v>200.31478039200132</v>
      </c>
      <c r="K614" s="19">
        <f t="shared" si="57"/>
        <v>215.79862039200134</v>
      </c>
      <c r="L614" s="19">
        <f t="shared" si="53"/>
        <v>236.31538539200133</v>
      </c>
      <c r="M614" s="23">
        <f t="shared" si="54"/>
        <v>226.05700289200132</v>
      </c>
      <c r="N614" s="17">
        <v>27.9</v>
      </c>
      <c r="O614" s="17">
        <v>84.8</v>
      </c>
      <c r="P614" s="17">
        <v>64.4</v>
      </c>
      <c r="Q614" s="24">
        <v>1.111</v>
      </c>
      <c r="T614" s="26">
        <v>-0.035</v>
      </c>
      <c r="U614" s="23">
        <v>226.05700289200132</v>
      </c>
    </row>
    <row r="615" spans="1:21" ht="12.75">
      <c r="A615" s="1">
        <v>36360</v>
      </c>
      <c r="B615" s="14">
        <v>200</v>
      </c>
      <c r="C615" s="2">
        <v>0.098611109</v>
      </c>
      <c r="D615" s="15">
        <v>0.098611109</v>
      </c>
      <c r="E615" s="3">
        <v>6058</v>
      </c>
      <c r="F615" s="16">
        <v>0</v>
      </c>
      <c r="G615" s="18">
        <v>1030.4</v>
      </c>
      <c r="H615" s="19">
        <f t="shared" si="55"/>
        <v>986.4000000000001</v>
      </c>
      <c r="I615" s="17">
        <v>986.4</v>
      </c>
      <c r="J615" s="19">
        <f t="shared" si="56"/>
        <v>223.01352264956455</v>
      </c>
      <c r="K615" s="19">
        <f t="shared" si="57"/>
        <v>238.49736264956454</v>
      </c>
      <c r="L615" s="19">
        <f t="shared" si="53"/>
        <v>259.01412764956456</v>
      </c>
      <c r="M615" s="23">
        <f t="shared" si="54"/>
        <v>248.75574514956455</v>
      </c>
      <c r="N615" s="17">
        <v>27.7</v>
      </c>
      <c r="O615" s="17">
        <v>84.5</v>
      </c>
      <c r="P615" s="17">
        <v>67.9</v>
      </c>
      <c r="Q615" s="24">
        <v>1.036</v>
      </c>
      <c r="T615" s="26">
        <v>-0.032</v>
      </c>
      <c r="U615" s="23">
        <v>248.75574514956455</v>
      </c>
    </row>
    <row r="616" spans="1:21" ht="12.75">
      <c r="A616" s="1">
        <v>36360</v>
      </c>
      <c r="B616" s="14">
        <v>200</v>
      </c>
      <c r="C616" s="2">
        <v>0.0987268537</v>
      </c>
      <c r="D616" s="15">
        <v>0.0987268537</v>
      </c>
      <c r="E616" s="3">
        <v>6068</v>
      </c>
      <c r="F616" s="16">
        <v>0</v>
      </c>
      <c r="G616" s="18">
        <v>1027.8</v>
      </c>
      <c r="H616" s="19">
        <f t="shared" si="55"/>
        <v>983.8</v>
      </c>
      <c r="I616" s="17">
        <v>983.8</v>
      </c>
      <c r="J616" s="19">
        <f t="shared" si="56"/>
        <v>244.9303697721336</v>
      </c>
      <c r="K616" s="19">
        <f t="shared" si="57"/>
        <v>260.4142097721336</v>
      </c>
      <c r="L616" s="19">
        <f t="shared" si="53"/>
        <v>280.9309747721336</v>
      </c>
      <c r="M616" s="23">
        <f t="shared" si="54"/>
        <v>270.67259227213356</v>
      </c>
      <c r="N616" s="17">
        <v>27.7</v>
      </c>
      <c r="O616" s="17">
        <v>84</v>
      </c>
      <c r="P616" s="17">
        <v>70.8</v>
      </c>
      <c r="Q616" s="24">
        <v>0.896</v>
      </c>
      <c r="T616" s="26">
        <v>-0.027</v>
      </c>
      <c r="U616" s="23">
        <v>270.67259227213356</v>
      </c>
    </row>
    <row r="617" spans="1:21" ht="12.75">
      <c r="A617" s="1">
        <v>36360</v>
      </c>
      <c r="B617" s="14">
        <v>200</v>
      </c>
      <c r="C617" s="2">
        <v>0.098842591</v>
      </c>
      <c r="D617" s="15">
        <v>0.098842591</v>
      </c>
      <c r="E617" s="3">
        <v>6078</v>
      </c>
      <c r="F617" s="16">
        <v>0</v>
      </c>
      <c r="G617" s="18">
        <v>1025.2</v>
      </c>
      <c r="H617" s="19">
        <f t="shared" si="55"/>
        <v>981.2</v>
      </c>
      <c r="I617" s="17">
        <v>981.2</v>
      </c>
      <c r="J617" s="19">
        <f t="shared" si="56"/>
        <v>266.9052157434935</v>
      </c>
      <c r="K617" s="19">
        <f t="shared" si="57"/>
        <v>282.3890557434935</v>
      </c>
      <c r="L617" s="19">
        <f t="shared" si="53"/>
        <v>302.9058207434935</v>
      </c>
      <c r="M617" s="23">
        <f t="shared" si="54"/>
        <v>292.6474382434935</v>
      </c>
      <c r="N617" s="17">
        <v>27.6</v>
      </c>
      <c r="O617" s="17">
        <v>83</v>
      </c>
      <c r="P617" s="17">
        <v>73.4</v>
      </c>
      <c r="Q617" s="24">
        <v>0.996</v>
      </c>
      <c r="T617" s="26">
        <v>-0.024</v>
      </c>
      <c r="U617" s="23">
        <v>292.6474382434935</v>
      </c>
    </row>
    <row r="618" spans="1:21" ht="12.75">
      <c r="A618" s="1">
        <v>36360</v>
      </c>
      <c r="B618" s="14">
        <v>200</v>
      </c>
      <c r="C618" s="2">
        <v>0.0989583358</v>
      </c>
      <c r="D618" s="15">
        <v>0.0989583358</v>
      </c>
      <c r="E618" s="3">
        <v>6088</v>
      </c>
      <c r="F618" s="16">
        <v>0</v>
      </c>
      <c r="G618" s="18">
        <v>1022</v>
      </c>
      <c r="H618" s="19">
        <f t="shared" si="55"/>
        <v>978</v>
      </c>
      <c r="I618" s="17">
        <v>978</v>
      </c>
      <c r="J618" s="19">
        <f t="shared" si="56"/>
        <v>294.03125496359917</v>
      </c>
      <c r="K618" s="19">
        <f t="shared" si="57"/>
        <v>309.51509496359915</v>
      </c>
      <c r="L618" s="19">
        <f t="shared" si="53"/>
        <v>330.0318599635992</v>
      </c>
      <c r="M618" s="23">
        <f t="shared" si="54"/>
        <v>319.7734774635992</v>
      </c>
      <c r="N618" s="17">
        <v>27.3</v>
      </c>
      <c r="O618" s="17">
        <v>83.8</v>
      </c>
      <c r="P618" s="17">
        <v>68.8</v>
      </c>
      <c r="Q618" s="24">
        <v>1.149</v>
      </c>
      <c r="T618" s="26">
        <v>-0.022</v>
      </c>
      <c r="U618" s="23">
        <v>319.7734774635992</v>
      </c>
    </row>
    <row r="619" spans="1:21" ht="12.75">
      <c r="A619" s="1">
        <v>36360</v>
      </c>
      <c r="B619" s="14">
        <v>200</v>
      </c>
      <c r="C619" s="2">
        <v>0.0990740731</v>
      </c>
      <c r="D619" s="15">
        <v>0.0990740731</v>
      </c>
      <c r="E619" s="3">
        <v>6098</v>
      </c>
      <c r="F619" s="16">
        <v>0</v>
      </c>
      <c r="G619" s="18">
        <v>1021.5</v>
      </c>
      <c r="H619" s="19">
        <f t="shared" si="55"/>
        <v>977.5</v>
      </c>
      <c r="I619" s="17">
        <v>977.5</v>
      </c>
      <c r="J619" s="19">
        <f t="shared" si="56"/>
        <v>298.2777144639633</v>
      </c>
      <c r="K619" s="19">
        <f t="shared" si="57"/>
        <v>313.7615544639633</v>
      </c>
      <c r="L619" s="19">
        <f t="shared" si="53"/>
        <v>334.2783194639633</v>
      </c>
      <c r="M619" s="23">
        <f t="shared" si="54"/>
        <v>324.01993696396335</v>
      </c>
      <c r="N619" s="17">
        <v>27.4</v>
      </c>
      <c r="O619" s="17">
        <v>83.6</v>
      </c>
      <c r="P619" s="17">
        <v>68.4</v>
      </c>
      <c r="Q619" s="24">
        <v>0.836</v>
      </c>
      <c r="T619" s="26">
        <v>-0.019</v>
      </c>
      <c r="U619" s="23">
        <v>324.01993696396335</v>
      </c>
    </row>
    <row r="620" spans="1:21" ht="12.75">
      <c r="A620" s="1">
        <v>36360</v>
      </c>
      <c r="B620" s="14">
        <v>200</v>
      </c>
      <c r="C620" s="2">
        <v>0.0991898179</v>
      </c>
      <c r="D620" s="15">
        <v>0.0991898179</v>
      </c>
      <c r="E620" s="3">
        <v>6108</v>
      </c>
      <c r="F620" s="16">
        <v>0</v>
      </c>
      <c r="G620" s="18">
        <v>1020</v>
      </c>
      <c r="H620" s="19">
        <f t="shared" si="55"/>
        <v>976</v>
      </c>
      <c r="I620" s="17">
        <v>976</v>
      </c>
      <c r="J620" s="19">
        <f t="shared" si="56"/>
        <v>311.0301378128189</v>
      </c>
      <c r="K620" s="19">
        <f t="shared" si="57"/>
        <v>326.5139778128189</v>
      </c>
      <c r="L620" s="19">
        <f t="shared" si="53"/>
        <v>347.0307428128189</v>
      </c>
      <c r="M620" s="23">
        <f t="shared" si="54"/>
        <v>336.77236031281893</v>
      </c>
      <c r="N620" s="17">
        <v>27.2</v>
      </c>
      <c r="O620" s="17">
        <v>84.3</v>
      </c>
      <c r="P620" s="17">
        <v>68.3</v>
      </c>
      <c r="Q620" s="24">
        <v>0.914</v>
      </c>
      <c r="T620" s="26">
        <v>-0.015</v>
      </c>
      <c r="U620" s="23">
        <v>336.77236031281893</v>
      </c>
    </row>
    <row r="621" spans="1:21" ht="12.75">
      <c r="A621" s="1">
        <v>36360</v>
      </c>
      <c r="B621" s="14">
        <v>200</v>
      </c>
      <c r="C621" s="2">
        <v>0.0993055552</v>
      </c>
      <c r="D621" s="15">
        <v>0.0993055552</v>
      </c>
      <c r="E621" s="3">
        <v>6118</v>
      </c>
      <c r="F621" s="16">
        <v>0</v>
      </c>
      <c r="G621" s="18">
        <v>1020</v>
      </c>
      <c r="H621" s="19">
        <f t="shared" si="55"/>
        <v>976</v>
      </c>
      <c r="I621" s="17">
        <v>976</v>
      </c>
      <c r="J621" s="19">
        <f t="shared" si="56"/>
        <v>311.0301378128189</v>
      </c>
      <c r="K621" s="19">
        <f t="shared" si="57"/>
        <v>326.5139778128189</v>
      </c>
      <c r="L621" s="19">
        <f t="shared" si="53"/>
        <v>347.0307428128189</v>
      </c>
      <c r="M621" s="23">
        <f t="shared" si="54"/>
        <v>336.77236031281893</v>
      </c>
      <c r="N621" s="17">
        <v>27.4</v>
      </c>
      <c r="O621" s="17">
        <v>83.8</v>
      </c>
      <c r="P621" s="17">
        <v>70.4</v>
      </c>
      <c r="Q621" s="24">
        <v>1.496</v>
      </c>
      <c r="T621" s="26">
        <v>-0.012</v>
      </c>
      <c r="U621" s="23">
        <v>336.77236031281893</v>
      </c>
    </row>
    <row r="622" spans="1:21" ht="12.75">
      <c r="A622" s="1">
        <v>36360</v>
      </c>
      <c r="B622" s="14">
        <v>200</v>
      </c>
      <c r="C622" s="2">
        <v>0.0994213</v>
      </c>
      <c r="D622" s="15">
        <v>0.0994213</v>
      </c>
      <c r="E622" s="3">
        <v>6128</v>
      </c>
      <c r="F622" s="16">
        <v>0</v>
      </c>
      <c r="G622" s="18">
        <v>1019.4</v>
      </c>
      <c r="H622" s="19">
        <f t="shared" si="55"/>
        <v>975.4</v>
      </c>
      <c r="I622" s="17">
        <v>975.4</v>
      </c>
      <c r="J622" s="19">
        <f t="shared" si="56"/>
        <v>316.13659572017707</v>
      </c>
      <c r="K622" s="19">
        <f t="shared" si="57"/>
        <v>331.62043572017706</v>
      </c>
      <c r="L622" s="19">
        <f t="shared" si="53"/>
        <v>352.1372007201771</v>
      </c>
      <c r="M622" s="23">
        <f t="shared" si="54"/>
        <v>341.8788182201771</v>
      </c>
      <c r="N622" s="17">
        <v>27.6</v>
      </c>
      <c r="O622" s="17">
        <v>81.9</v>
      </c>
      <c r="P622" s="17">
        <v>68.9</v>
      </c>
      <c r="Q622" s="24">
        <v>1.199</v>
      </c>
      <c r="T622" s="26">
        <v>-0.007</v>
      </c>
      <c r="U622" s="23">
        <v>341.8788182201771</v>
      </c>
    </row>
    <row r="623" spans="1:21" ht="12.75">
      <c r="A623" s="1">
        <v>36360</v>
      </c>
      <c r="B623" s="14">
        <v>200</v>
      </c>
      <c r="C623" s="2">
        <v>0.0995370373</v>
      </c>
      <c r="D623" s="15">
        <v>0.0995370373</v>
      </c>
      <c r="E623" s="3">
        <v>6138</v>
      </c>
      <c r="F623" s="16">
        <v>0</v>
      </c>
      <c r="G623" s="18">
        <v>1019.2</v>
      </c>
      <c r="H623" s="19">
        <f t="shared" si="55"/>
        <v>975.2</v>
      </c>
      <c r="I623" s="17">
        <v>975.2</v>
      </c>
      <c r="J623" s="19">
        <f t="shared" si="56"/>
        <v>317.8394464124967</v>
      </c>
      <c r="K623" s="19">
        <f t="shared" si="57"/>
        <v>333.3232864124967</v>
      </c>
      <c r="L623" s="19">
        <f t="shared" si="53"/>
        <v>353.84005141249673</v>
      </c>
      <c r="M623" s="23">
        <f t="shared" si="54"/>
        <v>343.58166891249675</v>
      </c>
      <c r="N623" s="17">
        <v>27.4</v>
      </c>
      <c r="O623" s="17">
        <v>84</v>
      </c>
      <c r="P623" s="17">
        <v>63.8</v>
      </c>
      <c r="Q623" s="24">
        <v>0.734</v>
      </c>
      <c r="T623" s="26">
        <v>-0.007</v>
      </c>
      <c r="U623" s="23">
        <v>343.58166891249675</v>
      </c>
    </row>
    <row r="624" spans="1:21" ht="12.75">
      <c r="A624" s="1">
        <v>36360</v>
      </c>
      <c r="B624" s="14">
        <v>200</v>
      </c>
      <c r="C624" s="2">
        <v>0.0996527746</v>
      </c>
      <c r="D624" s="15">
        <v>0.0996527746</v>
      </c>
      <c r="E624" s="3">
        <v>6148</v>
      </c>
      <c r="F624" s="16">
        <v>0</v>
      </c>
      <c r="G624" s="18">
        <v>1018.3</v>
      </c>
      <c r="H624" s="19">
        <f t="shared" si="55"/>
        <v>974.3</v>
      </c>
      <c r="I624" s="17">
        <v>974.3</v>
      </c>
      <c r="J624" s="19">
        <f t="shared" si="56"/>
        <v>325.5065987754</v>
      </c>
      <c r="K624" s="19">
        <f t="shared" si="57"/>
        <v>340.9904387754</v>
      </c>
      <c r="L624" s="19">
        <f t="shared" si="53"/>
        <v>361.5072037754</v>
      </c>
      <c r="M624" s="23">
        <f t="shared" si="54"/>
        <v>351.2488212754</v>
      </c>
      <c r="N624" s="17">
        <v>27.3</v>
      </c>
      <c r="O624" s="17">
        <v>83.6</v>
      </c>
      <c r="P624" s="17">
        <v>68.9</v>
      </c>
      <c r="Q624" s="24">
        <v>1.209</v>
      </c>
      <c r="T624" s="26">
        <v>-0.008</v>
      </c>
      <c r="U624" s="23">
        <v>351.2488212754</v>
      </c>
    </row>
    <row r="625" spans="1:21" ht="12.75">
      <c r="A625" s="1">
        <v>36360</v>
      </c>
      <c r="B625" s="14">
        <v>200</v>
      </c>
      <c r="C625" s="2">
        <v>0.0997685194</v>
      </c>
      <c r="D625" s="15">
        <v>0.0997685194</v>
      </c>
      <c r="E625" s="3">
        <v>6158</v>
      </c>
      <c r="F625" s="16">
        <v>0</v>
      </c>
      <c r="G625" s="18">
        <v>1019</v>
      </c>
      <c r="H625" s="19">
        <f t="shared" si="55"/>
        <v>975</v>
      </c>
      <c r="I625" s="17">
        <v>975</v>
      </c>
      <c r="J625" s="19">
        <f t="shared" si="56"/>
        <v>319.54264637170365</v>
      </c>
      <c r="K625" s="19">
        <f t="shared" si="57"/>
        <v>335.02648637170364</v>
      </c>
      <c r="L625" s="19">
        <f t="shared" si="53"/>
        <v>355.54325137170366</v>
      </c>
      <c r="M625" s="23">
        <f t="shared" si="54"/>
        <v>345.2848688717037</v>
      </c>
      <c r="N625" s="17">
        <v>27.2</v>
      </c>
      <c r="O625" s="17">
        <v>85.2</v>
      </c>
      <c r="P625" s="17">
        <v>76.4</v>
      </c>
      <c r="Q625" s="24">
        <v>0.864</v>
      </c>
      <c r="T625" s="26">
        <v>-0.006</v>
      </c>
      <c r="U625" s="23">
        <v>345.2848688717037</v>
      </c>
    </row>
    <row r="626" spans="1:21" ht="12.75">
      <c r="A626" s="1">
        <v>36360</v>
      </c>
      <c r="B626" s="14">
        <v>200</v>
      </c>
      <c r="C626" s="2">
        <v>0.0998842567</v>
      </c>
      <c r="D626" s="15">
        <v>0.0998842567</v>
      </c>
      <c r="E626" s="3">
        <v>6168</v>
      </c>
      <c r="F626" s="16">
        <v>0</v>
      </c>
      <c r="G626" s="18">
        <v>1019.1</v>
      </c>
      <c r="H626" s="19">
        <f t="shared" si="55"/>
        <v>975.1</v>
      </c>
      <c r="I626" s="17">
        <v>975.1</v>
      </c>
      <c r="J626" s="19">
        <f t="shared" si="56"/>
        <v>318.6910027247861</v>
      </c>
      <c r="K626" s="19">
        <f t="shared" si="57"/>
        <v>334.17484272478606</v>
      </c>
      <c r="L626" s="19">
        <f t="shared" si="53"/>
        <v>354.6916077247861</v>
      </c>
      <c r="M626" s="23">
        <f t="shared" si="54"/>
        <v>344.43322522478604</v>
      </c>
      <c r="N626" s="17">
        <v>27.2</v>
      </c>
      <c r="O626" s="17">
        <v>84.7</v>
      </c>
      <c r="P626" s="17">
        <v>74.4</v>
      </c>
      <c r="Q626" s="24">
        <v>1.049</v>
      </c>
      <c r="T626" s="26">
        <v>-0.006</v>
      </c>
      <c r="U626" s="23">
        <v>344.43322522478604</v>
      </c>
    </row>
    <row r="627" spans="1:21" ht="12.75">
      <c r="A627" s="1">
        <v>36360</v>
      </c>
      <c r="B627" s="14">
        <v>200</v>
      </c>
      <c r="C627" s="2">
        <v>0.100000001</v>
      </c>
      <c r="D627" s="15">
        <v>0.100000001</v>
      </c>
      <c r="E627" s="3">
        <v>6178</v>
      </c>
      <c r="F627" s="16">
        <v>0</v>
      </c>
      <c r="G627" s="18">
        <v>1019.4</v>
      </c>
      <c r="H627" s="19">
        <f t="shared" si="55"/>
        <v>975.4</v>
      </c>
      <c r="I627" s="17">
        <v>975.4</v>
      </c>
      <c r="J627" s="19">
        <f t="shared" si="56"/>
        <v>316.13659572017707</v>
      </c>
      <c r="K627" s="19">
        <f t="shared" si="57"/>
        <v>331.62043572017706</v>
      </c>
      <c r="L627" s="19">
        <f t="shared" si="53"/>
        <v>352.1372007201771</v>
      </c>
      <c r="M627" s="23">
        <f t="shared" si="54"/>
        <v>341.8788182201771</v>
      </c>
      <c r="N627" s="17">
        <v>27.5</v>
      </c>
      <c r="O627" s="17">
        <v>82.3</v>
      </c>
      <c r="P627" s="17">
        <v>74.8</v>
      </c>
      <c r="Q627" s="24">
        <v>1.139</v>
      </c>
      <c r="T627" s="26">
        <v>-0.003</v>
      </c>
      <c r="U627" s="23">
        <v>341.8788182201771</v>
      </c>
    </row>
    <row r="628" spans="1:21" ht="12.75">
      <c r="A628" s="1">
        <v>36360</v>
      </c>
      <c r="B628" s="14">
        <v>200</v>
      </c>
      <c r="C628" s="2">
        <v>0.100115739</v>
      </c>
      <c r="D628" s="15">
        <v>0.100115739</v>
      </c>
      <c r="E628" s="3">
        <v>6188</v>
      </c>
      <c r="F628" s="16">
        <v>0</v>
      </c>
      <c r="G628" s="18">
        <v>1019.1</v>
      </c>
      <c r="H628" s="19">
        <f t="shared" si="55"/>
        <v>975.1</v>
      </c>
      <c r="I628" s="17">
        <v>975.1</v>
      </c>
      <c r="J628" s="19">
        <f t="shared" si="56"/>
        <v>318.6910027247861</v>
      </c>
      <c r="K628" s="19">
        <f t="shared" si="57"/>
        <v>334.17484272478606</v>
      </c>
      <c r="L628" s="19">
        <f t="shared" si="53"/>
        <v>354.6916077247861</v>
      </c>
      <c r="M628" s="23">
        <f t="shared" si="54"/>
        <v>344.43322522478604</v>
      </c>
      <c r="N628" s="17">
        <v>27.6</v>
      </c>
      <c r="O628" s="17">
        <v>81.5</v>
      </c>
      <c r="P628" s="17">
        <v>76.6</v>
      </c>
      <c r="Q628" s="24">
        <v>0.904</v>
      </c>
      <c r="T628" s="26">
        <v>-0.002</v>
      </c>
      <c r="U628" s="23">
        <v>344.43322522478604</v>
      </c>
    </row>
    <row r="629" spans="1:31" ht="12.75">
      <c r="A629" s="1">
        <v>36360</v>
      </c>
      <c r="B629" s="14">
        <v>200</v>
      </c>
      <c r="C629" s="2">
        <v>0.100231484</v>
      </c>
      <c r="D629" s="15">
        <v>0.100231484</v>
      </c>
      <c r="E629" s="3">
        <v>6198</v>
      </c>
      <c r="F629" s="16">
        <v>1</v>
      </c>
      <c r="G629" s="18">
        <v>1017.6</v>
      </c>
      <c r="H629" s="19">
        <f t="shared" si="55"/>
        <v>973.6</v>
      </c>
      <c r="I629" s="17">
        <v>973.6</v>
      </c>
      <c r="J629" s="19">
        <f t="shared" si="56"/>
        <v>331.47483760759957</v>
      </c>
      <c r="K629" s="19">
        <f t="shared" si="57"/>
        <v>346.95867760759955</v>
      </c>
      <c r="L629" s="19">
        <f t="shared" si="53"/>
        <v>367.4754426075996</v>
      </c>
      <c r="M629" s="23">
        <f t="shared" si="54"/>
        <v>357.21706010759954</v>
      </c>
      <c r="N629" s="17">
        <v>27.5</v>
      </c>
      <c r="O629" s="17">
        <v>81.6</v>
      </c>
      <c r="P629" s="17">
        <v>78.9</v>
      </c>
      <c r="Q629" s="24">
        <v>1.198</v>
      </c>
      <c r="T629" s="26">
        <v>0.001</v>
      </c>
      <c r="U629" s="23">
        <v>357.21706010759954</v>
      </c>
      <c r="V629" s="53">
        <f>AVERAGE(P629:P666)</f>
        <v>70.2421052631579</v>
      </c>
      <c r="W629" s="53">
        <f>STDEV(P629:P666)</f>
        <v>6.578450962779869</v>
      </c>
      <c r="X629" s="53">
        <f>AVERAGE(N629:N666)</f>
        <v>27.484210526315785</v>
      </c>
      <c r="Y629" s="53">
        <f>STDEV(N629:N666)</f>
        <v>0.14616968256954288</v>
      </c>
      <c r="Z629" s="53">
        <f>AVERAGE(O629:O666)</f>
        <v>81.31578947368419</v>
      </c>
      <c r="AA629" s="53">
        <f>STDEV(O629:O666)</f>
        <v>1.4918746262438354</v>
      </c>
      <c r="AB629" s="53">
        <f>AVERAGE(H629:H666)</f>
        <v>973.5552631578951</v>
      </c>
      <c r="AC629" s="53">
        <f>STDEV(H629:H666)</f>
        <v>1.0556661449066291</v>
      </c>
      <c r="AD629" s="53">
        <f>AVERAGE(M629:M666)</f>
        <v>357.60338714123446</v>
      </c>
      <c r="AE629" s="53">
        <f>STDEV(M629:M666)</f>
        <v>9.002840060505195</v>
      </c>
    </row>
    <row r="630" spans="1:21" ht="12.75">
      <c r="A630" s="1">
        <v>36360</v>
      </c>
      <c r="B630" s="14">
        <v>200</v>
      </c>
      <c r="C630" s="2">
        <v>0.100347221</v>
      </c>
      <c r="D630" s="15">
        <v>0.100347221</v>
      </c>
      <c r="E630" s="3">
        <v>6208</v>
      </c>
      <c r="F630" s="16">
        <v>0</v>
      </c>
      <c r="G630" s="18">
        <v>1016.3</v>
      </c>
      <c r="H630" s="19">
        <f t="shared" si="55"/>
        <v>972.3</v>
      </c>
      <c r="I630" s="17">
        <v>972.3</v>
      </c>
      <c r="J630" s="19">
        <f t="shared" si="56"/>
        <v>342.5701029240357</v>
      </c>
      <c r="K630" s="19">
        <f t="shared" si="57"/>
        <v>358.0539429240357</v>
      </c>
      <c r="L630" s="19">
        <f t="shared" si="53"/>
        <v>378.57070792403573</v>
      </c>
      <c r="M630" s="23">
        <f t="shared" si="54"/>
        <v>368.31232542403575</v>
      </c>
      <c r="N630" s="17">
        <v>27.3</v>
      </c>
      <c r="O630" s="17">
        <v>81.6</v>
      </c>
      <c r="P630" s="17">
        <v>76.4</v>
      </c>
      <c r="Q630" s="24">
        <v>0.833</v>
      </c>
      <c r="T630" s="26">
        <v>0.001</v>
      </c>
      <c r="U630" s="23">
        <v>368.31232542403575</v>
      </c>
    </row>
    <row r="631" spans="1:21" ht="12.75">
      <c r="A631" s="1">
        <v>36360</v>
      </c>
      <c r="B631" s="14">
        <v>200</v>
      </c>
      <c r="C631" s="2">
        <v>0.100462966</v>
      </c>
      <c r="D631" s="15">
        <v>0.100462966</v>
      </c>
      <c r="E631" s="3">
        <v>6218</v>
      </c>
      <c r="F631" s="16">
        <v>0</v>
      </c>
      <c r="G631" s="18">
        <v>1016.7</v>
      </c>
      <c r="H631" s="19">
        <f t="shared" si="55"/>
        <v>972.7</v>
      </c>
      <c r="I631" s="17">
        <v>972.7</v>
      </c>
      <c r="J631" s="19">
        <f t="shared" si="56"/>
        <v>339.15459588483003</v>
      </c>
      <c r="K631" s="19">
        <f t="shared" si="57"/>
        <v>354.63843588483</v>
      </c>
      <c r="L631" s="19">
        <f t="shared" si="53"/>
        <v>375.15520088483004</v>
      </c>
      <c r="M631" s="23">
        <f t="shared" si="54"/>
        <v>364.89681838483</v>
      </c>
      <c r="N631" s="17">
        <v>27.3</v>
      </c>
      <c r="O631" s="17">
        <v>82.4</v>
      </c>
      <c r="P631" s="17">
        <v>76.9</v>
      </c>
      <c r="Q631" s="24">
        <v>1.089</v>
      </c>
      <c r="T631" s="26">
        <v>0.002</v>
      </c>
      <c r="U631" s="23">
        <v>364.89681838483</v>
      </c>
    </row>
    <row r="632" spans="1:21" ht="12.75">
      <c r="A632" s="1">
        <v>36360</v>
      </c>
      <c r="B632" s="14">
        <v>200</v>
      </c>
      <c r="C632" s="2">
        <v>0.100578703</v>
      </c>
      <c r="D632" s="15">
        <v>0.100578703</v>
      </c>
      <c r="E632" s="3">
        <v>6228</v>
      </c>
      <c r="F632" s="16">
        <v>0</v>
      </c>
      <c r="G632" s="18">
        <v>1017.5</v>
      </c>
      <c r="H632" s="19">
        <f t="shared" si="55"/>
        <v>973.5</v>
      </c>
      <c r="I632" s="17">
        <v>973.5</v>
      </c>
      <c r="J632" s="19">
        <f t="shared" si="56"/>
        <v>332.32779342695255</v>
      </c>
      <c r="K632" s="19">
        <f t="shared" si="57"/>
        <v>347.81163342695254</v>
      </c>
      <c r="L632" s="19">
        <f t="shared" si="53"/>
        <v>368.32839842695256</v>
      </c>
      <c r="M632" s="23">
        <f t="shared" si="54"/>
        <v>358.0700159269526</v>
      </c>
      <c r="N632" s="17">
        <v>27.4</v>
      </c>
      <c r="O632" s="17">
        <v>82.7</v>
      </c>
      <c r="P632" s="17">
        <v>76.9</v>
      </c>
      <c r="Q632" s="24">
        <v>0.874</v>
      </c>
      <c r="T632" s="26">
        <v>0.004</v>
      </c>
      <c r="U632" s="23">
        <v>358.0700159269526</v>
      </c>
    </row>
    <row r="633" spans="1:21" ht="12.75">
      <c r="A633" s="1">
        <v>36360</v>
      </c>
      <c r="B633" s="14">
        <v>200</v>
      </c>
      <c r="C633" s="2">
        <v>0.100694448</v>
      </c>
      <c r="D633" s="15">
        <v>0.100694448</v>
      </c>
      <c r="E633" s="3">
        <v>6238</v>
      </c>
      <c r="F633" s="16">
        <v>0</v>
      </c>
      <c r="G633" s="18">
        <v>1017.9</v>
      </c>
      <c r="H633" s="19">
        <f t="shared" si="55"/>
        <v>973.9</v>
      </c>
      <c r="I633" s="17">
        <v>973.9</v>
      </c>
      <c r="J633" s="19">
        <f t="shared" si="56"/>
        <v>328.91649570125384</v>
      </c>
      <c r="K633" s="19">
        <f t="shared" si="57"/>
        <v>344.4003357012538</v>
      </c>
      <c r="L633" s="19">
        <f t="shared" si="53"/>
        <v>364.91710070125384</v>
      </c>
      <c r="M633" s="23">
        <f t="shared" si="54"/>
        <v>354.6587182012538</v>
      </c>
      <c r="N633" s="17">
        <v>27.2</v>
      </c>
      <c r="O633" s="17">
        <v>84</v>
      </c>
      <c r="P633" s="17">
        <v>76.4</v>
      </c>
      <c r="Q633" s="24">
        <v>0.904</v>
      </c>
      <c r="T633" s="26">
        <v>0.002</v>
      </c>
      <c r="U633" s="23">
        <v>354.6587182012538</v>
      </c>
    </row>
    <row r="634" spans="1:21" ht="12.75">
      <c r="A634" s="1">
        <v>36360</v>
      </c>
      <c r="B634" s="14">
        <v>200</v>
      </c>
      <c r="C634" s="2">
        <v>0.100810185</v>
      </c>
      <c r="D634" s="15">
        <v>0.100810185</v>
      </c>
      <c r="E634" s="3">
        <v>6248</v>
      </c>
      <c r="F634" s="16">
        <v>0</v>
      </c>
      <c r="G634" s="18">
        <v>1017.3</v>
      </c>
      <c r="H634" s="19">
        <f t="shared" si="55"/>
        <v>973.3</v>
      </c>
      <c r="I634" s="17">
        <v>973.3</v>
      </c>
      <c r="J634" s="19">
        <f t="shared" si="56"/>
        <v>334.0339679494947</v>
      </c>
      <c r="K634" s="19">
        <f t="shared" si="57"/>
        <v>349.5178079494947</v>
      </c>
      <c r="L634" s="19">
        <f t="shared" si="53"/>
        <v>370.0345729494947</v>
      </c>
      <c r="M634" s="23">
        <f t="shared" si="54"/>
        <v>359.7761904494947</v>
      </c>
      <c r="N634" s="17">
        <v>27.2</v>
      </c>
      <c r="O634" s="17">
        <v>83.2</v>
      </c>
      <c r="P634" s="17">
        <v>75.4</v>
      </c>
      <c r="Q634" s="24">
        <v>1.005</v>
      </c>
      <c r="T634" s="26">
        <v>0.003</v>
      </c>
      <c r="U634" s="23">
        <v>359.7761904494947</v>
      </c>
    </row>
    <row r="635" spans="1:21" ht="12.75">
      <c r="A635" s="1">
        <v>36360</v>
      </c>
      <c r="B635" s="14">
        <v>200</v>
      </c>
      <c r="C635" s="2">
        <v>0.100925922</v>
      </c>
      <c r="D635" s="15">
        <v>0.100925922</v>
      </c>
      <c r="E635" s="3">
        <v>6258</v>
      </c>
      <c r="F635" s="16">
        <v>0</v>
      </c>
      <c r="G635" s="18">
        <v>1017.7</v>
      </c>
      <c r="H635" s="19">
        <f t="shared" si="55"/>
        <v>973.7</v>
      </c>
      <c r="I635" s="17">
        <v>973.7</v>
      </c>
      <c r="J635" s="19">
        <f t="shared" si="56"/>
        <v>330.62196939219433</v>
      </c>
      <c r="K635" s="19">
        <f t="shared" si="57"/>
        <v>346.1058093921943</v>
      </c>
      <c r="L635" s="19">
        <f t="shared" si="53"/>
        <v>366.62257439219434</v>
      </c>
      <c r="M635" s="23">
        <f t="shared" si="54"/>
        <v>356.3641918921943</v>
      </c>
      <c r="N635" s="17">
        <v>27.4</v>
      </c>
      <c r="O635" s="17">
        <v>82</v>
      </c>
      <c r="P635" s="17">
        <v>75.8</v>
      </c>
      <c r="Q635" s="24">
        <v>0.974</v>
      </c>
      <c r="T635" s="26">
        <v>0.005</v>
      </c>
      <c r="U635" s="23">
        <v>356.3641918921943</v>
      </c>
    </row>
    <row r="636" spans="1:21" ht="12.75">
      <c r="A636" s="1">
        <v>36360</v>
      </c>
      <c r="B636" s="14">
        <v>200</v>
      </c>
      <c r="C636" s="2">
        <v>0.101041667</v>
      </c>
      <c r="D636" s="15">
        <v>0.101041667</v>
      </c>
      <c r="E636" s="3">
        <v>6268</v>
      </c>
      <c r="F636" s="16">
        <v>0</v>
      </c>
      <c r="G636" s="18">
        <v>1018.9</v>
      </c>
      <c r="H636" s="19">
        <f t="shared" si="55"/>
        <v>974.9</v>
      </c>
      <c r="I636" s="17">
        <v>974.9</v>
      </c>
      <c r="J636" s="19">
        <f t="shared" si="56"/>
        <v>320.3943773711695</v>
      </c>
      <c r="K636" s="19">
        <f t="shared" si="57"/>
        <v>335.8782173711695</v>
      </c>
      <c r="L636" s="19">
        <f t="shared" si="53"/>
        <v>356.39498237116953</v>
      </c>
      <c r="M636" s="23">
        <f t="shared" si="54"/>
        <v>346.13659987116955</v>
      </c>
      <c r="N636" s="17">
        <v>27.4</v>
      </c>
      <c r="O636" s="17">
        <v>83.6</v>
      </c>
      <c r="P636" s="17">
        <v>73.3</v>
      </c>
      <c r="Q636" s="24">
        <v>0.833</v>
      </c>
      <c r="T636" s="26">
        <v>0.004</v>
      </c>
      <c r="U636" s="23">
        <v>346.13659987116955</v>
      </c>
    </row>
    <row r="637" spans="1:21" ht="12.75">
      <c r="A637" s="1">
        <v>36360</v>
      </c>
      <c r="B637" s="14">
        <v>200</v>
      </c>
      <c r="C637" s="2">
        <v>0.101157404</v>
      </c>
      <c r="D637" s="15">
        <v>0.101157404</v>
      </c>
      <c r="E637" s="3">
        <v>6278</v>
      </c>
      <c r="F637" s="16">
        <v>0</v>
      </c>
      <c r="G637" s="18">
        <v>1018.7</v>
      </c>
      <c r="H637" s="19">
        <f t="shared" si="55"/>
        <v>974.7</v>
      </c>
      <c r="I637" s="17">
        <v>974.7</v>
      </c>
      <c r="J637" s="19">
        <f t="shared" si="56"/>
        <v>322.09810149942626</v>
      </c>
      <c r="K637" s="19">
        <f t="shared" si="57"/>
        <v>337.58194149942625</v>
      </c>
      <c r="L637" s="19">
        <f t="shared" si="53"/>
        <v>358.09870649942627</v>
      </c>
      <c r="M637" s="23">
        <f t="shared" si="54"/>
        <v>347.84032399942623</v>
      </c>
      <c r="N637" s="17">
        <v>27.6</v>
      </c>
      <c r="O637" s="17">
        <v>82.6</v>
      </c>
      <c r="P637" s="17">
        <v>73.4</v>
      </c>
      <c r="Q637" s="24">
        <v>1.014</v>
      </c>
      <c r="T637" s="26">
        <v>0.006</v>
      </c>
      <c r="U637" s="23">
        <v>347.84032399942623</v>
      </c>
    </row>
    <row r="638" spans="1:21" ht="12.75">
      <c r="A638" s="1">
        <v>36360</v>
      </c>
      <c r="B638" s="14">
        <v>200</v>
      </c>
      <c r="C638" s="2">
        <v>0.101273149</v>
      </c>
      <c r="D638" s="15">
        <v>0.101273149</v>
      </c>
      <c r="E638" s="3">
        <v>6288</v>
      </c>
      <c r="F638" s="16">
        <v>0</v>
      </c>
      <c r="G638" s="18">
        <v>1017.6</v>
      </c>
      <c r="H638" s="19">
        <f t="shared" si="55"/>
        <v>973.6</v>
      </c>
      <c r="I638" s="17">
        <v>973.6</v>
      </c>
      <c r="J638" s="19">
        <f t="shared" si="56"/>
        <v>331.47483760759957</v>
      </c>
      <c r="K638" s="19">
        <f t="shared" si="57"/>
        <v>346.95867760759955</v>
      </c>
      <c r="L638" s="19">
        <f t="shared" si="53"/>
        <v>367.4754426075996</v>
      </c>
      <c r="M638" s="23">
        <f t="shared" si="54"/>
        <v>357.21706010759954</v>
      </c>
      <c r="N638" s="17">
        <v>27.6</v>
      </c>
      <c r="O638" s="17">
        <v>80.4</v>
      </c>
      <c r="P638" s="17">
        <v>73.4</v>
      </c>
      <c r="Q638" s="24">
        <v>1.116</v>
      </c>
      <c r="T638" s="26">
        <v>0.004</v>
      </c>
      <c r="U638" s="23">
        <v>357.21706010759954</v>
      </c>
    </row>
    <row r="639" spans="1:21" ht="12.75">
      <c r="A639" s="1">
        <v>36360</v>
      </c>
      <c r="B639" s="14">
        <v>200</v>
      </c>
      <c r="C639" s="2">
        <v>0.101388887</v>
      </c>
      <c r="D639" s="15">
        <v>0.101388887</v>
      </c>
      <c r="E639" s="3">
        <v>6298</v>
      </c>
      <c r="F639" s="16">
        <v>0</v>
      </c>
      <c r="G639" s="18">
        <v>1017.4</v>
      </c>
      <c r="H639" s="19">
        <f t="shared" si="55"/>
        <v>973.4</v>
      </c>
      <c r="I639" s="17">
        <v>973.4</v>
      </c>
      <c r="J639" s="19">
        <f t="shared" si="56"/>
        <v>333.180836868249</v>
      </c>
      <c r="K639" s="19">
        <f t="shared" si="57"/>
        <v>348.664676868249</v>
      </c>
      <c r="L639" s="19">
        <f t="shared" si="53"/>
        <v>369.181441868249</v>
      </c>
      <c r="M639" s="23">
        <f t="shared" si="54"/>
        <v>358.923059368249</v>
      </c>
      <c r="N639" s="17">
        <v>27.6</v>
      </c>
      <c r="O639" s="17">
        <v>80.8</v>
      </c>
      <c r="P639" s="17">
        <v>64.7</v>
      </c>
      <c r="Q639" s="24">
        <v>1.136</v>
      </c>
      <c r="T639" s="26">
        <v>0.004</v>
      </c>
      <c r="U639" s="23">
        <v>358.923059368249</v>
      </c>
    </row>
    <row r="640" spans="1:21" ht="12.75">
      <c r="A640" s="1">
        <v>36360</v>
      </c>
      <c r="B640" s="14">
        <v>200</v>
      </c>
      <c r="C640" s="2">
        <v>0.101504631</v>
      </c>
      <c r="D640" s="15">
        <v>0.101504631</v>
      </c>
      <c r="E640" s="3">
        <v>6308</v>
      </c>
      <c r="F640" s="16">
        <v>0</v>
      </c>
      <c r="G640" s="18">
        <v>1017</v>
      </c>
      <c r="H640" s="19">
        <f t="shared" si="55"/>
        <v>973</v>
      </c>
      <c r="I640" s="17">
        <v>973</v>
      </c>
      <c r="J640" s="19">
        <f t="shared" si="56"/>
        <v>336.5938872130495</v>
      </c>
      <c r="K640" s="19">
        <f t="shared" si="57"/>
        <v>352.0777272130495</v>
      </c>
      <c r="L640" s="19">
        <f t="shared" si="53"/>
        <v>372.59449221304953</v>
      </c>
      <c r="M640" s="23">
        <f t="shared" si="54"/>
        <v>362.3361097130495</v>
      </c>
      <c r="N640" s="17">
        <v>27.6</v>
      </c>
      <c r="O640" s="17">
        <v>80.8</v>
      </c>
      <c r="P640" s="17">
        <v>60.9</v>
      </c>
      <c r="Q640" s="24">
        <v>0.913</v>
      </c>
      <c r="T640" s="26">
        <v>0.008</v>
      </c>
      <c r="U640" s="23">
        <v>362.3361097130495</v>
      </c>
    </row>
    <row r="641" spans="1:21" ht="12.75">
      <c r="A641" s="1">
        <v>36360</v>
      </c>
      <c r="B641" s="14">
        <v>200</v>
      </c>
      <c r="C641" s="2">
        <v>0.101620369</v>
      </c>
      <c r="D641" s="15">
        <v>0.101620369</v>
      </c>
      <c r="E641" s="3">
        <v>6318</v>
      </c>
      <c r="F641" s="16">
        <v>0</v>
      </c>
      <c r="G641" s="18">
        <v>1017</v>
      </c>
      <c r="H641" s="19">
        <f t="shared" si="55"/>
        <v>973</v>
      </c>
      <c r="I641" s="17">
        <v>973</v>
      </c>
      <c r="J641" s="19">
        <f t="shared" si="56"/>
        <v>336.5938872130495</v>
      </c>
      <c r="K641" s="19">
        <f t="shared" si="57"/>
        <v>352.0777272130495</v>
      </c>
      <c r="L641" s="19">
        <f t="shared" si="53"/>
        <v>372.59449221304953</v>
      </c>
      <c r="M641" s="23">
        <f t="shared" si="54"/>
        <v>362.3361097130495</v>
      </c>
      <c r="N641" s="17">
        <v>27.5</v>
      </c>
      <c r="O641" s="17">
        <v>81.4</v>
      </c>
      <c r="P641" s="17">
        <v>60.4</v>
      </c>
      <c r="Q641" s="24">
        <v>1.259</v>
      </c>
      <c r="T641" s="26">
        <v>0.007</v>
      </c>
      <c r="U641" s="23">
        <v>362.3361097130495</v>
      </c>
    </row>
    <row r="642" spans="1:21" ht="12.75">
      <c r="A642" s="1">
        <v>36360</v>
      </c>
      <c r="B642" s="14">
        <v>200</v>
      </c>
      <c r="C642" s="2">
        <v>0.101736113</v>
      </c>
      <c r="D642" s="15">
        <v>0.101736113</v>
      </c>
      <c r="E642" s="3">
        <v>6328</v>
      </c>
      <c r="F642" s="16">
        <v>0</v>
      </c>
      <c r="G642" s="18">
        <v>1016.5</v>
      </c>
      <c r="H642" s="19">
        <f t="shared" si="55"/>
        <v>972.5</v>
      </c>
      <c r="I642" s="17">
        <v>972.5</v>
      </c>
      <c r="J642" s="19">
        <f t="shared" si="56"/>
        <v>340.8621737999559</v>
      </c>
      <c r="K642" s="19">
        <f t="shared" si="57"/>
        <v>356.34601379995587</v>
      </c>
      <c r="L642" s="19">
        <f t="shared" si="53"/>
        <v>376.8627787999559</v>
      </c>
      <c r="M642" s="23">
        <f t="shared" si="54"/>
        <v>366.60439629995585</v>
      </c>
      <c r="N642" s="17">
        <v>27.4</v>
      </c>
      <c r="O642" s="17">
        <v>81.5</v>
      </c>
      <c r="P642" s="17">
        <v>58.6</v>
      </c>
      <c r="Q642" s="24">
        <v>1.309</v>
      </c>
      <c r="T642" s="26">
        <v>0.008</v>
      </c>
      <c r="U642" s="23">
        <v>366.60439629995585</v>
      </c>
    </row>
    <row r="643" spans="1:21" ht="12.75">
      <c r="A643" s="1">
        <v>36360</v>
      </c>
      <c r="B643" s="14">
        <v>200</v>
      </c>
      <c r="C643" s="2">
        <v>0.101851851</v>
      </c>
      <c r="D643" s="15">
        <v>0.101851851</v>
      </c>
      <c r="E643" s="3">
        <v>6338</v>
      </c>
      <c r="F643" s="16">
        <v>0</v>
      </c>
      <c r="G643" s="18">
        <v>1017</v>
      </c>
      <c r="H643" s="19">
        <f t="shared" si="55"/>
        <v>973</v>
      </c>
      <c r="I643" s="17">
        <v>973</v>
      </c>
      <c r="J643" s="19">
        <f t="shared" si="56"/>
        <v>336.5938872130495</v>
      </c>
      <c r="K643" s="19">
        <f t="shared" si="57"/>
        <v>352.0777272130495</v>
      </c>
      <c r="L643" s="19">
        <f t="shared" si="53"/>
        <v>372.59449221304953</v>
      </c>
      <c r="M643" s="23">
        <f t="shared" si="54"/>
        <v>362.3361097130495</v>
      </c>
      <c r="N643" s="17">
        <v>27.4</v>
      </c>
      <c r="O643" s="17">
        <v>82</v>
      </c>
      <c r="P643" s="17">
        <v>62</v>
      </c>
      <c r="Q643" s="24">
        <v>1.227</v>
      </c>
      <c r="T643" s="26">
        <v>0.004</v>
      </c>
      <c r="U643" s="23">
        <v>362.3361097130495</v>
      </c>
    </row>
    <row r="644" spans="1:21" ht="12.75">
      <c r="A644" s="1">
        <v>36360</v>
      </c>
      <c r="B644" s="14">
        <v>200</v>
      </c>
      <c r="C644" s="2">
        <v>0.101967596</v>
      </c>
      <c r="D644" s="15">
        <v>0.101967596</v>
      </c>
      <c r="E644" s="3">
        <v>6348</v>
      </c>
      <c r="F644" s="16">
        <v>0</v>
      </c>
      <c r="G644" s="18">
        <v>1016.2</v>
      </c>
      <c r="H644" s="19">
        <f t="shared" si="55"/>
        <v>972.2</v>
      </c>
      <c r="I644" s="17">
        <v>972.2</v>
      </c>
      <c r="J644" s="19">
        <f t="shared" si="56"/>
        <v>343.42419923458596</v>
      </c>
      <c r="K644" s="19">
        <f t="shared" si="57"/>
        <v>358.90803923458594</v>
      </c>
      <c r="L644" s="19">
        <f t="shared" si="53"/>
        <v>379.42480423458596</v>
      </c>
      <c r="M644" s="23">
        <f t="shared" si="54"/>
        <v>369.1664217345859</v>
      </c>
      <c r="N644" s="17">
        <v>27.4</v>
      </c>
      <c r="O644" s="17">
        <v>81.1</v>
      </c>
      <c r="P644" s="17">
        <v>66.9</v>
      </c>
      <c r="Q644" s="24">
        <v>0.984</v>
      </c>
      <c r="T644" s="26">
        <v>0.011</v>
      </c>
      <c r="U644" s="23">
        <v>369.1664217345859</v>
      </c>
    </row>
    <row r="645" spans="1:21" ht="12.75">
      <c r="A645" s="1">
        <v>36360</v>
      </c>
      <c r="B645" s="14">
        <v>200</v>
      </c>
      <c r="C645" s="2">
        <v>0.102083333</v>
      </c>
      <c r="D645" s="15">
        <v>0.102083333</v>
      </c>
      <c r="E645" s="3">
        <v>6358</v>
      </c>
      <c r="F645" s="16">
        <v>0</v>
      </c>
      <c r="G645" s="18">
        <v>1017.1</v>
      </c>
      <c r="H645" s="19">
        <f t="shared" si="55"/>
        <v>973.1</v>
      </c>
      <c r="I645" s="17">
        <v>973.1</v>
      </c>
      <c r="J645" s="19">
        <f t="shared" si="56"/>
        <v>335.7404931038768</v>
      </c>
      <c r="K645" s="19">
        <f t="shared" si="57"/>
        <v>351.2243331038768</v>
      </c>
      <c r="L645" s="19">
        <f t="shared" si="53"/>
        <v>371.7410981038768</v>
      </c>
      <c r="M645" s="23">
        <f t="shared" si="54"/>
        <v>361.48271560387684</v>
      </c>
      <c r="N645" s="17">
        <v>27.4</v>
      </c>
      <c r="O645" s="17">
        <v>81.3</v>
      </c>
      <c r="P645" s="17">
        <v>70.9</v>
      </c>
      <c r="Q645" s="24">
        <v>1.414</v>
      </c>
      <c r="T645" s="26">
        <v>0.006</v>
      </c>
      <c r="U645" s="23">
        <v>361.48271560387684</v>
      </c>
    </row>
    <row r="646" spans="1:21" ht="12.75">
      <c r="A646" s="1">
        <v>36360</v>
      </c>
      <c r="B646" s="14">
        <v>200</v>
      </c>
      <c r="C646" s="2">
        <v>0.102199078</v>
      </c>
      <c r="D646" s="15">
        <v>0.102199078</v>
      </c>
      <c r="E646" s="3">
        <v>6368</v>
      </c>
      <c r="F646" s="16">
        <v>0</v>
      </c>
      <c r="G646" s="18">
        <v>1016.7</v>
      </c>
      <c r="H646" s="19">
        <f t="shared" si="55"/>
        <v>972.7</v>
      </c>
      <c r="I646" s="17">
        <v>972.7</v>
      </c>
      <c r="J646" s="19">
        <f t="shared" si="56"/>
        <v>339.15459588483003</v>
      </c>
      <c r="K646" s="19">
        <f t="shared" si="57"/>
        <v>354.63843588483</v>
      </c>
      <c r="L646" s="19">
        <f t="shared" si="53"/>
        <v>375.15520088483004</v>
      </c>
      <c r="M646" s="23">
        <f t="shared" si="54"/>
        <v>364.89681838483</v>
      </c>
      <c r="N646" s="17">
        <v>27.5</v>
      </c>
      <c r="O646" s="17">
        <v>80.9</v>
      </c>
      <c r="P646" s="17">
        <v>73.2</v>
      </c>
      <c r="Q646" s="24">
        <v>1.154</v>
      </c>
      <c r="T646" s="26">
        <v>0.004</v>
      </c>
      <c r="U646" s="23">
        <v>364.89681838483</v>
      </c>
    </row>
    <row r="647" spans="1:21" ht="12.75">
      <c r="A647" s="1">
        <v>36360</v>
      </c>
      <c r="B647" s="14">
        <v>200</v>
      </c>
      <c r="C647" s="2">
        <v>0.102314815</v>
      </c>
      <c r="D647" s="15">
        <v>0.102314815</v>
      </c>
      <c r="E647" s="3">
        <v>6378</v>
      </c>
      <c r="F647" s="16">
        <v>0</v>
      </c>
      <c r="G647" s="18">
        <v>1016.9</v>
      </c>
      <c r="H647" s="19">
        <f t="shared" si="55"/>
        <v>972.9</v>
      </c>
      <c r="I647" s="17">
        <v>972.9</v>
      </c>
      <c r="J647" s="19">
        <f t="shared" si="56"/>
        <v>337.4473690342443</v>
      </c>
      <c r="K647" s="19">
        <f t="shared" si="57"/>
        <v>352.93120903424426</v>
      </c>
      <c r="L647" s="19">
        <f t="shared" si="53"/>
        <v>373.4479740342443</v>
      </c>
      <c r="M647" s="23">
        <f t="shared" si="54"/>
        <v>363.1895915342443</v>
      </c>
      <c r="N647" s="17">
        <v>27.4</v>
      </c>
      <c r="O647" s="17">
        <v>80.8</v>
      </c>
      <c r="P647" s="17">
        <v>75.6</v>
      </c>
      <c r="Q647" s="24">
        <v>1.158</v>
      </c>
      <c r="T647" s="26">
        <v>0.013</v>
      </c>
      <c r="U647" s="23">
        <v>363.1895915342443</v>
      </c>
    </row>
    <row r="648" spans="1:21" ht="12.75">
      <c r="A648" s="1">
        <v>36360</v>
      </c>
      <c r="B648" s="14">
        <v>200</v>
      </c>
      <c r="C648" s="2">
        <v>0.102430552</v>
      </c>
      <c r="D648" s="15">
        <v>0.102430552</v>
      </c>
      <c r="E648" s="3">
        <v>6388</v>
      </c>
      <c r="F648" s="16">
        <v>0</v>
      </c>
      <c r="G648" s="18">
        <v>1015.4</v>
      </c>
      <c r="H648" s="19">
        <f t="shared" si="55"/>
        <v>971.4</v>
      </c>
      <c r="I648" s="17">
        <v>971.4</v>
      </c>
      <c r="J648" s="19">
        <f t="shared" si="56"/>
        <v>350.26013406969975</v>
      </c>
      <c r="K648" s="19">
        <f t="shared" si="57"/>
        <v>365.74397406969973</v>
      </c>
      <c r="L648" s="19">
        <f t="shared" si="53"/>
        <v>386.26073906969975</v>
      </c>
      <c r="M648" s="23">
        <f t="shared" si="54"/>
        <v>376.0023565696997</v>
      </c>
      <c r="N648" s="17">
        <v>27.4</v>
      </c>
      <c r="O648" s="17">
        <v>80.4</v>
      </c>
      <c r="P648" s="17">
        <v>73.4</v>
      </c>
      <c r="Q648" s="24">
        <v>1.096</v>
      </c>
      <c r="T648" s="26">
        <v>0.012</v>
      </c>
      <c r="U648" s="23">
        <v>376.0023565696997</v>
      </c>
    </row>
    <row r="649" spans="1:21" ht="12.75">
      <c r="A649" s="1">
        <v>36360</v>
      </c>
      <c r="B649" s="14">
        <v>200</v>
      </c>
      <c r="C649" s="2">
        <v>0.102546297</v>
      </c>
      <c r="D649" s="15">
        <v>0.102546297</v>
      </c>
      <c r="E649" s="3">
        <v>6398</v>
      </c>
      <c r="F649" s="16">
        <v>0</v>
      </c>
      <c r="G649" s="18">
        <v>1016.5</v>
      </c>
      <c r="H649" s="19">
        <f t="shared" si="55"/>
        <v>972.5</v>
      </c>
      <c r="I649" s="17">
        <v>972.5</v>
      </c>
      <c r="J649" s="19">
        <f t="shared" si="56"/>
        <v>340.8621737999559</v>
      </c>
      <c r="K649" s="19">
        <f t="shared" si="57"/>
        <v>356.34601379995587</v>
      </c>
      <c r="L649" s="19">
        <f aca="true" t="shared" si="58" ref="L649:L700">(J649+36.000605)</f>
        <v>376.8627787999559</v>
      </c>
      <c r="M649" s="23">
        <f aca="true" t="shared" si="59" ref="M649:M700">AVERAGE(K649:L649)</f>
        <v>366.60439629995585</v>
      </c>
      <c r="N649" s="17">
        <v>27.4</v>
      </c>
      <c r="O649" s="17">
        <v>80.8</v>
      </c>
      <c r="P649" s="17">
        <v>72.1</v>
      </c>
      <c r="Q649" s="24">
        <v>0.81</v>
      </c>
      <c r="T649" s="26">
        <v>0.009</v>
      </c>
      <c r="U649" s="23">
        <v>366.60439629995585</v>
      </c>
    </row>
    <row r="650" spans="1:21" ht="12.75">
      <c r="A650" s="1">
        <v>36360</v>
      </c>
      <c r="B650" s="14">
        <v>200</v>
      </c>
      <c r="C650" s="2">
        <v>0.102662034</v>
      </c>
      <c r="D650" s="15">
        <v>0.102662034</v>
      </c>
      <c r="E650" s="3">
        <v>6408</v>
      </c>
      <c r="F650" s="16">
        <v>0</v>
      </c>
      <c r="G650" s="18">
        <v>1016.1</v>
      </c>
      <c r="H650" s="19">
        <f aca="true" t="shared" si="60" ref="H650:H701">(G650-44)</f>
        <v>972.1</v>
      </c>
      <c r="I650" s="17">
        <v>972.1</v>
      </c>
      <c r="J650" s="19">
        <f aca="true" t="shared" si="61" ref="J650:J701">(8303.951372*LN(1013.25/H650))</f>
        <v>344.27838340156853</v>
      </c>
      <c r="K650" s="19">
        <f aca="true" t="shared" si="62" ref="K650:K701">(15.48384+J650)</f>
        <v>359.7622234015685</v>
      </c>
      <c r="L650" s="19">
        <f t="shared" si="58"/>
        <v>380.27898840156854</v>
      </c>
      <c r="M650" s="23">
        <f t="shared" si="59"/>
        <v>370.0206059015685</v>
      </c>
      <c r="N650" s="17">
        <v>27.5</v>
      </c>
      <c r="O650" s="17">
        <v>80.6</v>
      </c>
      <c r="P650" s="17">
        <v>74.3</v>
      </c>
      <c r="Q650" s="24">
        <v>1.126</v>
      </c>
      <c r="T650" s="26">
        <v>0.009</v>
      </c>
      <c r="U650" s="23">
        <v>370.0206059015685</v>
      </c>
    </row>
    <row r="651" spans="1:21" ht="12.75">
      <c r="A651" s="1">
        <v>36360</v>
      </c>
      <c r="B651" s="14">
        <v>200</v>
      </c>
      <c r="C651" s="2">
        <v>0.102777779</v>
      </c>
      <c r="D651" s="15">
        <v>0.102777779</v>
      </c>
      <c r="E651" s="3">
        <v>6418</v>
      </c>
      <c r="F651" s="16">
        <v>0</v>
      </c>
      <c r="G651" s="18">
        <v>1017.2</v>
      </c>
      <c r="H651" s="19">
        <f t="shared" si="60"/>
        <v>973.2</v>
      </c>
      <c r="I651" s="17">
        <v>973.2</v>
      </c>
      <c r="J651" s="19">
        <f t="shared" si="61"/>
        <v>334.8871866886984</v>
      </c>
      <c r="K651" s="19">
        <f t="shared" si="62"/>
        <v>350.3710266886984</v>
      </c>
      <c r="L651" s="19">
        <f t="shared" si="58"/>
        <v>370.8877916886984</v>
      </c>
      <c r="M651" s="23">
        <f t="shared" si="59"/>
        <v>360.62940918869845</v>
      </c>
      <c r="N651" s="17">
        <v>27.5</v>
      </c>
      <c r="O651" s="17">
        <v>81.4</v>
      </c>
      <c r="P651" s="17">
        <v>73.6</v>
      </c>
      <c r="Q651" s="24">
        <v>0.871</v>
      </c>
      <c r="T651" s="26">
        <v>0.009</v>
      </c>
      <c r="U651" s="23">
        <v>360.62940918869845</v>
      </c>
    </row>
    <row r="652" spans="1:21" ht="12.75">
      <c r="A652" s="1">
        <v>36360</v>
      </c>
      <c r="B652" s="14">
        <v>200</v>
      </c>
      <c r="C652" s="2">
        <v>0.102893516</v>
      </c>
      <c r="D652" s="15">
        <v>0.102893516</v>
      </c>
      <c r="E652" s="3">
        <v>6428</v>
      </c>
      <c r="F652" s="16">
        <v>0</v>
      </c>
      <c r="G652" s="18">
        <v>1017.2</v>
      </c>
      <c r="H652" s="19">
        <f t="shared" si="60"/>
        <v>973.2</v>
      </c>
      <c r="I652" s="17">
        <v>973.2</v>
      </c>
      <c r="J652" s="19">
        <f t="shared" si="61"/>
        <v>334.8871866886984</v>
      </c>
      <c r="K652" s="19">
        <f t="shared" si="62"/>
        <v>350.3710266886984</v>
      </c>
      <c r="L652" s="19">
        <f t="shared" si="58"/>
        <v>370.8877916886984</v>
      </c>
      <c r="M652" s="23">
        <f t="shared" si="59"/>
        <v>360.62940918869845</v>
      </c>
      <c r="N652" s="17">
        <v>27.4</v>
      </c>
      <c r="O652" s="17">
        <v>82.3</v>
      </c>
      <c r="P652" s="17">
        <v>75.6</v>
      </c>
      <c r="Q652" s="24">
        <v>0.866</v>
      </c>
      <c r="T652" s="26">
        <v>0.015</v>
      </c>
      <c r="U652" s="23">
        <v>360.62940918869845</v>
      </c>
    </row>
    <row r="653" spans="1:21" ht="12.75">
      <c r="A653" s="1">
        <v>36360</v>
      </c>
      <c r="B653" s="14">
        <v>200</v>
      </c>
      <c r="C653" s="2">
        <v>0.103009261</v>
      </c>
      <c r="D653" s="15">
        <v>0.103009261</v>
      </c>
      <c r="E653" s="3">
        <v>6438</v>
      </c>
      <c r="F653" s="16">
        <v>0</v>
      </c>
      <c r="G653" s="18">
        <v>1018.4</v>
      </c>
      <c r="H653" s="19">
        <f t="shared" si="60"/>
        <v>974.4</v>
      </c>
      <c r="I653" s="17">
        <v>974.4</v>
      </c>
      <c r="J653" s="19">
        <f t="shared" si="61"/>
        <v>324.65434328411925</v>
      </c>
      <c r="K653" s="19">
        <f t="shared" si="62"/>
        <v>340.13818328411924</v>
      </c>
      <c r="L653" s="19">
        <f t="shared" si="58"/>
        <v>360.65494828411926</v>
      </c>
      <c r="M653" s="23">
        <f t="shared" si="59"/>
        <v>350.3965657841193</v>
      </c>
      <c r="N653" s="17">
        <v>27.4</v>
      </c>
      <c r="O653" s="17">
        <v>83.3</v>
      </c>
      <c r="P653" s="17">
        <v>76.6</v>
      </c>
      <c r="Q653" s="24">
        <v>0.852</v>
      </c>
      <c r="T653" s="26">
        <v>0.009</v>
      </c>
      <c r="U653" s="23">
        <v>350.3965657841193</v>
      </c>
    </row>
    <row r="654" spans="1:21" ht="12.75">
      <c r="A654" s="1">
        <v>36360</v>
      </c>
      <c r="B654" s="14">
        <v>200</v>
      </c>
      <c r="C654" s="2">
        <v>0.103124999</v>
      </c>
      <c r="D654" s="15">
        <v>0.103124999</v>
      </c>
      <c r="E654" s="3">
        <v>6448</v>
      </c>
      <c r="F654" s="16">
        <v>0</v>
      </c>
      <c r="G654" s="18">
        <v>1019.9</v>
      </c>
      <c r="H654" s="19">
        <f t="shared" si="60"/>
        <v>975.9</v>
      </c>
      <c r="I654" s="17">
        <v>975.9</v>
      </c>
      <c r="J654" s="19">
        <f t="shared" si="61"/>
        <v>311.88099609236906</v>
      </c>
      <c r="K654" s="19">
        <f t="shared" si="62"/>
        <v>327.36483609236905</v>
      </c>
      <c r="L654" s="19">
        <f t="shared" si="58"/>
        <v>347.88160109236907</v>
      </c>
      <c r="M654" s="23">
        <f t="shared" si="59"/>
        <v>337.6232185923691</v>
      </c>
      <c r="N654" s="17">
        <v>27.4</v>
      </c>
      <c r="O654" s="17">
        <v>84.2</v>
      </c>
      <c r="P654" s="17">
        <v>75.4</v>
      </c>
      <c r="Q654" s="24">
        <v>0.833</v>
      </c>
      <c r="T654" s="26">
        <v>0.009</v>
      </c>
      <c r="U654" s="23">
        <v>337.6232185923691</v>
      </c>
    </row>
    <row r="655" spans="1:21" ht="12.75">
      <c r="A655" s="1">
        <v>36360</v>
      </c>
      <c r="B655" s="14">
        <v>200</v>
      </c>
      <c r="C655" s="2">
        <v>0.103240743</v>
      </c>
      <c r="D655" s="15">
        <v>0.103240743</v>
      </c>
      <c r="E655" s="3">
        <v>6458</v>
      </c>
      <c r="F655" s="16">
        <v>0</v>
      </c>
      <c r="G655" s="18">
        <v>1019.4</v>
      </c>
      <c r="H655" s="19">
        <f t="shared" si="60"/>
        <v>975.4</v>
      </c>
      <c r="I655" s="17">
        <v>975.4</v>
      </c>
      <c r="J655" s="19">
        <f t="shared" si="61"/>
        <v>316.13659572017707</v>
      </c>
      <c r="K655" s="19">
        <f t="shared" si="62"/>
        <v>331.62043572017706</v>
      </c>
      <c r="L655" s="19">
        <f t="shared" si="58"/>
        <v>352.1372007201771</v>
      </c>
      <c r="M655" s="23">
        <f t="shared" si="59"/>
        <v>341.8788182201771</v>
      </c>
      <c r="N655" s="17">
        <v>27.5</v>
      </c>
      <c r="O655" s="17">
        <v>83.4</v>
      </c>
      <c r="P655" s="17">
        <v>74.4</v>
      </c>
      <c r="Q655" s="24">
        <v>1.106</v>
      </c>
      <c r="T655" s="26">
        <v>0.009</v>
      </c>
      <c r="U655" s="23">
        <v>341.8788182201771</v>
      </c>
    </row>
    <row r="656" spans="1:21" ht="12.75">
      <c r="A656" s="1">
        <v>36360</v>
      </c>
      <c r="B656" s="14">
        <v>200</v>
      </c>
      <c r="C656" s="2">
        <v>0.103356481</v>
      </c>
      <c r="D656" s="15">
        <v>0.103356481</v>
      </c>
      <c r="E656" s="3">
        <v>6468</v>
      </c>
      <c r="F656" s="16">
        <v>0</v>
      </c>
      <c r="G656" s="18">
        <v>1018.8</v>
      </c>
      <c r="H656" s="19">
        <f t="shared" si="60"/>
        <v>974.8</v>
      </c>
      <c r="I656" s="17">
        <v>974.8</v>
      </c>
      <c r="J656" s="19">
        <f t="shared" si="61"/>
        <v>321.24619574110176</v>
      </c>
      <c r="K656" s="19">
        <f t="shared" si="62"/>
        <v>336.73003574110174</v>
      </c>
      <c r="L656" s="19">
        <f t="shared" si="58"/>
        <v>357.24680074110177</v>
      </c>
      <c r="M656" s="23">
        <f t="shared" si="59"/>
        <v>346.9884182411017</v>
      </c>
      <c r="N656" s="17">
        <v>27.6</v>
      </c>
      <c r="O656" s="17">
        <v>82.2</v>
      </c>
      <c r="P656" s="17">
        <v>73.7</v>
      </c>
      <c r="Q656" s="24">
        <v>1.074</v>
      </c>
      <c r="T656" s="26">
        <v>0.007</v>
      </c>
      <c r="U656" s="23">
        <v>346.9884182411017</v>
      </c>
    </row>
    <row r="657" spans="1:21" ht="12.75">
      <c r="A657" s="1">
        <v>36360</v>
      </c>
      <c r="B657" s="14">
        <v>200</v>
      </c>
      <c r="C657" s="2">
        <v>0.103472225</v>
      </c>
      <c r="D657" s="15">
        <v>0.103472225</v>
      </c>
      <c r="E657" s="3">
        <v>6478</v>
      </c>
      <c r="F657" s="16">
        <v>0</v>
      </c>
      <c r="G657" s="18">
        <v>1018.9</v>
      </c>
      <c r="H657" s="19">
        <f t="shared" si="60"/>
        <v>974.9</v>
      </c>
      <c r="I657" s="17">
        <v>974.9</v>
      </c>
      <c r="J657" s="19">
        <f t="shared" si="61"/>
        <v>320.3943773711695</v>
      </c>
      <c r="K657" s="19">
        <f t="shared" si="62"/>
        <v>335.8782173711695</v>
      </c>
      <c r="L657" s="19">
        <f t="shared" si="58"/>
        <v>356.39498237116953</v>
      </c>
      <c r="M657" s="23">
        <f t="shared" si="59"/>
        <v>346.13659987116955</v>
      </c>
      <c r="N657" s="17">
        <v>27.8</v>
      </c>
      <c r="O657" s="17">
        <v>78.6</v>
      </c>
      <c r="P657" s="17">
        <v>66.8</v>
      </c>
      <c r="Q657" s="24">
        <v>1.186</v>
      </c>
      <c r="T657" s="26">
        <v>0.011</v>
      </c>
      <c r="U657" s="23">
        <v>346.13659987116955</v>
      </c>
    </row>
    <row r="658" spans="1:21" ht="12.75">
      <c r="A658" s="1">
        <v>36360</v>
      </c>
      <c r="B658" s="14">
        <v>200</v>
      </c>
      <c r="C658" s="2">
        <v>0.103587963</v>
      </c>
      <c r="D658" s="15">
        <v>0.103587963</v>
      </c>
      <c r="E658" s="3">
        <v>6488</v>
      </c>
      <c r="F658" s="16">
        <v>0</v>
      </c>
      <c r="G658" s="18">
        <v>1018.8</v>
      </c>
      <c r="H658" s="19">
        <f t="shared" si="60"/>
        <v>974.8</v>
      </c>
      <c r="I658" s="17">
        <v>974.8</v>
      </c>
      <c r="J658" s="19">
        <f t="shared" si="61"/>
        <v>321.24619574110176</v>
      </c>
      <c r="K658" s="19">
        <f t="shared" si="62"/>
        <v>336.73003574110174</v>
      </c>
      <c r="L658" s="19">
        <f t="shared" si="58"/>
        <v>357.24680074110177</v>
      </c>
      <c r="M658" s="23">
        <f t="shared" si="59"/>
        <v>346.9884182411017</v>
      </c>
      <c r="N658" s="17">
        <v>27.9</v>
      </c>
      <c r="O658" s="17">
        <v>78.4</v>
      </c>
      <c r="P658" s="17">
        <v>61</v>
      </c>
      <c r="Q658" s="24">
        <v>0.993</v>
      </c>
      <c r="T658" s="26">
        <v>0.011</v>
      </c>
      <c r="U658" s="23">
        <v>346.9884182411017</v>
      </c>
    </row>
    <row r="659" spans="1:21" ht="12.75">
      <c r="A659" s="1">
        <v>36360</v>
      </c>
      <c r="B659" s="14">
        <v>200</v>
      </c>
      <c r="C659" s="2">
        <v>0.1037037</v>
      </c>
      <c r="D659" s="15">
        <v>0.1037037</v>
      </c>
      <c r="E659" s="3">
        <v>6498</v>
      </c>
      <c r="F659" s="16">
        <v>0</v>
      </c>
      <c r="G659" s="18">
        <v>1019.4</v>
      </c>
      <c r="H659" s="19">
        <f t="shared" si="60"/>
        <v>975.4</v>
      </c>
      <c r="I659" s="17">
        <v>975.4</v>
      </c>
      <c r="J659" s="19">
        <f t="shared" si="61"/>
        <v>316.13659572017707</v>
      </c>
      <c r="K659" s="19">
        <f t="shared" si="62"/>
        <v>331.62043572017706</v>
      </c>
      <c r="L659" s="19">
        <f t="shared" si="58"/>
        <v>352.1372007201771</v>
      </c>
      <c r="M659" s="23">
        <f t="shared" si="59"/>
        <v>341.8788182201771</v>
      </c>
      <c r="N659" s="17">
        <v>27.7</v>
      </c>
      <c r="O659" s="17">
        <v>80.6</v>
      </c>
      <c r="P659" s="17">
        <v>60.4</v>
      </c>
      <c r="Q659" s="24">
        <v>0.923</v>
      </c>
      <c r="T659" s="26">
        <v>0.011</v>
      </c>
      <c r="U659" s="23">
        <v>341.8788182201771</v>
      </c>
    </row>
    <row r="660" spans="1:21" ht="12.75">
      <c r="A660" s="1">
        <v>36360</v>
      </c>
      <c r="B660" s="14">
        <v>200</v>
      </c>
      <c r="C660" s="2">
        <v>0.103819445</v>
      </c>
      <c r="D660" s="15">
        <v>0.103819445</v>
      </c>
      <c r="E660" s="3">
        <v>6508</v>
      </c>
      <c r="F660" s="16">
        <v>0</v>
      </c>
      <c r="G660" s="18">
        <v>1018.8</v>
      </c>
      <c r="H660" s="19">
        <f t="shared" si="60"/>
        <v>974.8</v>
      </c>
      <c r="I660" s="17">
        <v>974.8</v>
      </c>
      <c r="J660" s="19">
        <f t="shared" si="61"/>
        <v>321.24619574110176</v>
      </c>
      <c r="K660" s="19">
        <f t="shared" si="62"/>
        <v>336.73003574110174</v>
      </c>
      <c r="L660" s="19">
        <f t="shared" si="58"/>
        <v>357.24680074110177</v>
      </c>
      <c r="M660" s="23">
        <f t="shared" si="59"/>
        <v>346.9884182411017</v>
      </c>
      <c r="N660" s="17">
        <v>27.7</v>
      </c>
      <c r="O660" s="17">
        <v>79.7</v>
      </c>
      <c r="P660" s="17">
        <v>60.7</v>
      </c>
      <c r="Q660" s="24">
        <v>1.086</v>
      </c>
      <c r="T660" s="26">
        <v>0.009</v>
      </c>
      <c r="U660" s="23">
        <v>346.9884182411017</v>
      </c>
    </row>
    <row r="661" spans="1:21" ht="12.75">
      <c r="A661" s="1">
        <v>36360</v>
      </c>
      <c r="B661" s="14">
        <v>200</v>
      </c>
      <c r="C661" s="2">
        <v>0.103935182</v>
      </c>
      <c r="D661" s="15">
        <v>0.103935182</v>
      </c>
      <c r="E661" s="3">
        <v>6518</v>
      </c>
      <c r="F661" s="16">
        <v>0</v>
      </c>
      <c r="G661" s="18">
        <v>1017.9</v>
      </c>
      <c r="H661" s="19">
        <f t="shared" si="60"/>
        <v>973.9</v>
      </c>
      <c r="I661" s="17">
        <v>973.9</v>
      </c>
      <c r="J661" s="19">
        <f t="shared" si="61"/>
        <v>328.91649570125384</v>
      </c>
      <c r="K661" s="19">
        <f t="shared" si="62"/>
        <v>344.4003357012538</v>
      </c>
      <c r="L661" s="19">
        <f t="shared" si="58"/>
        <v>364.91710070125384</v>
      </c>
      <c r="M661" s="23">
        <f t="shared" si="59"/>
        <v>354.6587182012538</v>
      </c>
      <c r="N661" s="17">
        <v>27.6</v>
      </c>
      <c r="O661" s="17">
        <v>80.2</v>
      </c>
      <c r="P661" s="17">
        <v>56.9</v>
      </c>
      <c r="Q661" s="24">
        <v>1.046</v>
      </c>
      <c r="T661" s="26">
        <v>0.011</v>
      </c>
      <c r="U661" s="23">
        <v>354.6587182012538</v>
      </c>
    </row>
    <row r="662" spans="1:21" ht="12.75">
      <c r="A662" s="1">
        <v>36360</v>
      </c>
      <c r="B662" s="14">
        <v>200</v>
      </c>
      <c r="C662" s="2">
        <v>0.104050927</v>
      </c>
      <c r="D662" s="15">
        <v>0.104050927</v>
      </c>
      <c r="E662" s="3">
        <v>6528</v>
      </c>
      <c r="F662" s="16">
        <v>0</v>
      </c>
      <c r="G662" s="18">
        <v>1017.8</v>
      </c>
      <c r="H662" s="19">
        <f t="shared" si="60"/>
        <v>973.8</v>
      </c>
      <c r="I662" s="17">
        <v>973.8</v>
      </c>
      <c r="J662" s="19">
        <f t="shared" si="61"/>
        <v>329.7691887627418</v>
      </c>
      <c r="K662" s="19">
        <f t="shared" si="62"/>
        <v>345.2530287627418</v>
      </c>
      <c r="L662" s="19">
        <f t="shared" si="58"/>
        <v>365.7697937627418</v>
      </c>
      <c r="M662" s="23">
        <f t="shared" si="59"/>
        <v>355.51141126274183</v>
      </c>
      <c r="N662" s="17">
        <v>27.5</v>
      </c>
      <c r="O662" s="17">
        <v>80.5</v>
      </c>
      <c r="P662" s="17">
        <v>57.9</v>
      </c>
      <c r="Q662" s="24">
        <v>1.046</v>
      </c>
      <c r="T662" s="26">
        <v>0.011</v>
      </c>
      <c r="U662" s="23">
        <v>355.51141126274183</v>
      </c>
    </row>
    <row r="663" spans="1:21" ht="12.75">
      <c r="A663" s="1">
        <v>36360</v>
      </c>
      <c r="B663" s="14">
        <v>200</v>
      </c>
      <c r="C663" s="2">
        <v>0.104166664</v>
      </c>
      <c r="D663" s="15">
        <v>0.104166664</v>
      </c>
      <c r="E663" s="3">
        <v>6538</v>
      </c>
      <c r="F663" s="16">
        <v>0</v>
      </c>
      <c r="G663" s="18">
        <v>1017.9</v>
      </c>
      <c r="H663" s="19">
        <f t="shared" si="60"/>
        <v>973.9</v>
      </c>
      <c r="I663" s="17">
        <v>973.9</v>
      </c>
      <c r="J663" s="19">
        <f t="shared" si="61"/>
        <v>328.91649570125384</v>
      </c>
      <c r="K663" s="19">
        <f t="shared" si="62"/>
        <v>344.4003357012538</v>
      </c>
      <c r="L663" s="19">
        <f t="shared" si="58"/>
        <v>364.91710070125384</v>
      </c>
      <c r="M663" s="23">
        <f t="shared" si="59"/>
        <v>354.6587182012538</v>
      </c>
      <c r="N663" s="17">
        <v>27.5</v>
      </c>
      <c r="O663" s="17">
        <v>80.5</v>
      </c>
      <c r="P663" s="17">
        <v>67.9</v>
      </c>
      <c r="Q663" s="24">
        <v>1.031</v>
      </c>
      <c r="T663" s="26">
        <v>0.011</v>
      </c>
      <c r="U663" s="23">
        <v>354.6587182012538</v>
      </c>
    </row>
    <row r="664" spans="1:21" ht="12.75">
      <c r="A664" s="1">
        <v>36360</v>
      </c>
      <c r="B664" s="14">
        <v>200</v>
      </c>
      <c r="C664" s="2">
        <v>0.104282409</v>
      </c>
      <c r="D664" s="15">
        <v>0.104282409</v>
      </c>
      <c r="E664" s="3">
        <v>6548</v>
      </c>
      <c r="F664" s="16">
        <v>0</v>
      </c>
      <c r="G664" s="18">
        <v>1017.7</v>
      </c>
      <c r="H664" s="19">
        <f t="shared" si="60"/>
        <v>973.7</v>
      </c>
      <c r="I664" s="17">
        <v>973.7</v>
      </c>
      <c r="J664" s="19">
        <f t="shared" si="61"/>
        <v>330.62196939219433</v>
      </c>
      <c r="K664" s="19">
        <f t="shared" si="62"/>
        <v>346.1058093921943</v>
      </c>
      <c r="L664" s="19">
        <f t="shared" si="58"/>
        <v>366.62257439219434</v>
      </c>
      <c r="M664" s="23">
        <f t="shared" si="59"/>
        <v>356.3641918921943</v>
      </c>
      <c r="N664" s="17">
        <v>27.6</v>
      </c>
      <c r="O664" s="17">
        <v>80.2</v>
      </c>
      <c r="P664" s="17">
        <v>73.1</v>
      </c>
      <c r="Q664" s="24">
        <v>0.963</v>
      </c>
      <c r="T664" s="26">
        <v>0.01</v>
      </c>
      <c r="U664" s="23">
        <v>356.3641918921943</v>
      </c>
    </row>
    <row r="665" spans="1:21" ht="12.75">
      <c r="A665" s="1">
        <v>36360</v>
      </c>
      <c r="B665" s="14">
        <v>200</v>
      </c>
      <c r="C665" s="2">
        <v>0.104398146</v>
      </c>
      <c r="D665" s="15">
        <v>0.104398146</v>
      </c>
      <c r="E665" s="3">
        <v>6558</v>
      </c>
      <c r="F665" s="16">
        <v>0</v>
      </c>
      <c r="G665" s="18">
        <v>1016.8</v>
      </c>
      <c r="H665" s="19">
        <f t="shared" si="60"/>
        <v>972.8</v>
      </c>
      <c r="I665" s="17">
        <v>972.8</v>
      </c>
      <c r="J665" s="19">
        <f t="shared" si="61"/>
        <v>338.30093858549156</v>
      </c>
      <c r="K665" s="19">
        <f t="shared" si="62"/>
        <v>353.78477858549155</v>
      </c>
      <c r="L665" s="19">
        <f t="shared" si="58"/>
        <v>374.3015435854916</v>
      </c>
      <c r="M665" s="23">
        <f t="shared" si="59"/>
        <v>364.04316108549153</v>
      </c>
      <c r="N665" s="17">
        <v>27.5</v>
      </c>
      <c r="O665" s="17">
        <v>80.6</v>
      </c>
      <c r="P665" s="17">
        <v>72.4</v>
      </c>
      <c r="Q665" s="24">
        <v>1.287</v>
      </c>
      <c r="T665" s="26">
        <v>0.011</v>
      </c>
      <c r="U665" s="23">
        <v>364.04316108549153</v>
      </c>
    </row>
    <row r="666" spans="1:21" ht="12.75">
      <c r="A666" s="1">
        <v>36360</v>
      </c>
      <c r="B666" s="14">
        <v>200</v>
      </c>
      <c r="C666" s="2">
        <v>0.104513891</v>
      </c>
      <c r="D666" s="15">
        <v>0.104513891</v>
      </c>
      <c r="E666" s="3">
        <v>6568</v>
      </c>
      <c r="F666" s="16">
        <v>1</v>
      </c>
      <c r="G666" s="18">
        <v>1016.2</v>
      </c>
      <c r="H666" s="19">
        <f t="shared" si="60"/>
        <v>972.2</v>
      </c>
      <c r="I666" s="17">
        <v>972.2</v>
      </c>
      <c r="J666" s="19">
        <f t="shared" si="61"/>
        <v>343.42419923458596</v>
      </c>
      <c r="K666" s="19">
        <f t="shared" si="62"/>
        <v>358.90803923458594</v>
      </c>
      <c r="L666" s="19">
        <f t="shared" si="58"/>
        <v>379.42480423458596</v>
      </c>
      <c r="M666" s="23">
        <f t="shared" si="59"/>
        <v>369.1664217345859</v>
      </c>
      <c r="N666" s="17">
        <v>27.4</v>
      </c>
      <c r="O666" s="17">
        <v>77.4</v>
      </c>
      <c r="P666" s="17">
        <v>73</v>
      </c>
      <c r="Q666" s="24">
        <v>1.146</v>
      </c>
      <c r="T666" s="26">
        <v>0.013</v>
      </c>
      <c r="U666" s="23">
        <v>369.1664217345859</v>
      </c>
    </row>
    <row r="667" spans="1:21" ht="12.75">
      <c r="A667" s="1">
        <v>36360</v>
      </c>
      <c r="B667" s="14">
        <v>200</v>
      </c>
      <c r="C667" s="2">
        <v>0.104629628</v>
      </c>
      <c r="D667" s="15">
        <v>0.104629628</v>
      </c>
      <c r="E667" s="3">
        <v>6578</v>
      </c>
      <c r="F667" s="16">
        <v>0</v>
      </c>
      <c r="G667" s="18">
        <v>1016.1</v>
      </c>
      <c r="H667" s="19">
        <f t="shared" si="60"/>
        <v>972.1</v>
      </c>
      <c r="I667" s="17">
        <v>972.1</v>
      </c>
      <c r="J667" s="19">
        <f t="shared" si="61"/>
        <v>344.27838340156853</v>
      </c>
      <c r="K667" s="19">
        <f t="shared" si="62"/>
        <v>359.7622234015685</v>
      </c>
      <c r="L667" s="19">
        <f t="shared" si="58"/>
        <v>380.27898840156854</v>
      </c>
      <c r="M667" s="23">
        <f t="shared" si="59"/>
        <v>370.0206059015685</v>
      </c>
      <c r="N667" s="17">
        <v>27.4</v>
      </c>
      <c r="O667" s="17">
        <v>81</v>
      </c>
      <c r="P667" s="17">
        <v>72.9</v>
      </c>
      <c r="Q667" s="24">
        <v>1.023</v>
      </c>
      <c r="T667" s="26">
        <v>0.01</v>
      </c>
      <c r="U667" s="23">
        <v>370.0206059015685</v>
      </c>
    </row>
    <row r="668" spans="1:21" ht="12.75">
      <c r="A668" s="1">
        <v>36360</v>
      </c>
      <c r="B668" s="14">
        <v>200</v>
      </c>
      <c r="C668" s="2">
        <v>0.104745373</v>
      </c>
      <c r="D668" s="15">
        <v>0.104745373</v>
      </c>
      <c r="E668" s="3">
        <v>6588</v>
      </c>
      <c r="F668" s="16">
        <v>0</v>
      </c>
      <c r="G668" s="18">
        <v>1017</v>
      </c>
      <c r="H668" s="19">
        <f t="shared" si="60"/>
        <v>973</v>
      </c>
      <c r="I668" s="17">
        <v>973</v>
      </c>
      <c r="J668" s="19">
        <f t="shared" si="61"/>
        <v>336.5938872130495</v>
      </c>
      <c r="K668" s="19">
        <f t="shared" si="62"/>
        <v>352.0777272130495</v>
      </c>
      <c r="L668" s="19">
        <f t="shared" si="58"/>
        <v>372.59449221304953</v>
      </c>
      <c r="M668" s="23">
        <f t="shared" si="59"/>
        <v>362.3361097130495</v>
      </c>
      <c r="N668" s="17">
        <v>27.3</v>
      </c>
      <c r="O668" s="17">
        <v>81.9</v>
      </c>
      <c r="P668" s="17">
        <v>72.9</v>
      </c>
      <c r="Q668" s="24">
        <v>0.894</v>
      </c>
      <c r="T668" s="26">
        <v>0.011</v>
      </c>
      <c r="U668" s="23">
        <v>362.3361097130495</v>
      </c>
    </row>
    <row r="669" spans="1:21" ht="12.75">
      <c r="A669" s="1">
        <v>36360</v>
      </c>
      <c r="B669" s="14">
        <v>200</v>
      </c>
      <c r="C669" s="2">
        <v>0.10486111</v>
      </c>
      <c r="D669" s="15">
        <v>0.10486111</v>
      </c>
      <c r="E669" s="3">
        <v>6598</v>
      </c>
      <c r="F669" s="16">
        <v>0</v>
      </c>
      <c r="G669" s="18">
        <v>1019</v>
      </c>
      <c r="H669" s="19">
        <f t="shared" si="60"/>
        <v>975</v>
      </c>
      <c r="I669" s="17">
        <v>975</v>
      </c>
      <c r="J669" s="19">
        <f t="shared" si="61"/>
        <v>319.54264637170365</v>
      </c>
      <c r="K669" s="19">
        <f t="shared" si="62"/>
        <v>335.02648637170364</v>
      </c>
      <c r="L669" s="19">
        <f t="shared" si="58"/>
        <v>355.54325137170366</v>
      </c>
      <c r="M669" s="23">
        <f t="shared" si="59"/>
        <v>345.2848688717037</v>
      </c>
      <c r="N669" s="17">
        <v>27.3</v>
      </c>
      <c r="O669" s="17">
        <v>83.2</v>
      </c>
      <c r="P669" s="17">
        <v>71.3</v>
      </c>
      <c r="Q669" s="24">
        <v>1.403</v>
      </c>
      <c r="T669" s="26">
        <v>0.011</v>
      </c>
      <c r="U669" s="23">
        <v>345.2848688717037</v>
      </c>
    </row>
    <row r="670" spans="1:21" ht="12.75">
      <c r="A670" s="1">
        <v>36360</v>
      </c>
      <c r="B670" s="14">
        <v>200</v>
      </c>
      <c r="C670" s="2">
        <v>0.104976855</v>
      </c>
      <c r="D670" s="15">
        <v>0.104976855</v>
      </c>
      <c r="E670" s="3">
        <v>6608</v>
      </c>
      <c r="F670" s="16">
        <v>0</v>
      </c>
      <c r="G670" s="18">
        <v>1020.3</v>
      </c>
      <c r="H670" s="19">
        <f t="shared" si="60"/>
        <v>976.3</v>
      </c>
      <c r="I670" s="17">
        <v>976.3</v>
      </c>
      <c r="J670" s="19">
        <f t="shared" si="61"/>
        <v>308.47808594455273</v>
      </c>
      <c r="K670" s="19">
        <f t="shared" si="62"/>
        <v>323.9619259445527</v>
      </c>
      <c r="L670" s="19">
        <f t="shared" si="58"/>
        <v>344.47869094455274</v>
      </c>
      <c r="M670" s="23">
        <f t="shared" si="59"/>
        <v>334.22030844455276</v>
      </c>
      <c r="N670" s="17">
        <v>27.3</v>
      </c>
      <c r="O670" s="17">
        <v>85</v>
      </c>
      <c r="P670" s="17">
        <v>73.2</v>
      </c>
      <c r="Q670" s="24">
        <v>0.821</v>
      </c>
      <c r="T670" s="26">
        <v>0.01</v>
      </c>
      <c r="U670" s="23">
        <v>334.22030844455276</v>
      </c>
    </row>
    <row r="671" spans="1:21" ht="12.75">
      <c r="A671" s="1">
        <v>36360</v>
      </c>
      <c r="B671" s="14">
        <v>200</v>
      </c>
      <c r="C671" s="2">
        <v>0.105092593</v>
      </c>
      <c r="D671" s="15">
        <v>0.105092593</v>
      </c>
      <c r="E671" s="3">
        <v>6618</v>
      </c>
      <c r="F671" s="16">
        <v>0</v>
      </c>
      <c r="G671" s="18">
        <v>1021.5</v>
      </c>
      <c r="H671" s="19">
        <f t="shared" si="60"/>
        <v>977.5</v>
      </c>
      <c r="I671" s="17">
        <v>977.5</v>
      </c>
      <c r="J671" s="19">
        <f t="shared" si="61"/>
        <v>298.2777144639633</v>
      </c>
      <c r="K671" s="19">
        <f t="shared" si="62"/>
        <v>313.7615544639633</v>
      </c>
      <c r="L671" s="19">
        <f t="shared" si="58"/>
        <v>334.2783194639633</v>
      </c>
      <c r="M671" s="23">
        <f t="shared" si="59"/>
        <v>324.01993696396335</v>
      </c>
      <c r="N671" s="17">
        <v>27.1</v>
      </c>
      <c r="O671" s="17">
        <v>86.6</v>
      </c>
      <c r="P671" s="17">
        <v>73.4</v>
      </c>
      <c r="Q671" s="24">
        <v>0.952</v>
      </c>
      <c r="T671" s="26">
        <v>0.009</v>
      </c>
      <c r="U671" s="23">
        <v>324.01993696396335</v>
      </c>
    </row>
    <row r="672" spans="1:21" ht="12.75">
      <c r="A672" s="1">
        <v>36360</v>
      </c>
      <c r="B672" s="14">
        <v>200</v>
      </c>
      <c r="C672" s="2">
        <v>0.10520833</v>
      </c>
      <c r="D672" s="15">
        <v>0.10520833</v>
      </c>
      <c r="E672" s="3">
        <v>6628</v>
      </c>
      <c r="F672" s="16">
        <v>0</v>
      </c>
      <c r="G672" s="18">
        <v>1022</v>
      </c>
      <c r="H672" s="19">
        <f t="shared" si="60"/>
        <v>978</v>
      </c>
      <c r="I672" s="17">
        <v>978</v>
      </c>
      <c r="J672" s="19">
        <f t="shared" si="61"/>
        <v>294.03125496359917</v>
      </c>
      <c r="K672" s="19">
        <f t="shared" si="62"/>
        <v>309.51509496359915</v>
      </c>
      <c r="L672" s="19">
        <f t="shared" si="58"/>
        <v>330.0318599635992</v>
      </c>
      <c r="M672" s="23">
        <f t="shared" si="59"/>
        <v>319.7734774635992</v>
      </c>
      <c r="N672" s="17">
        <v>27.3</v>
      </c>
      <c r="O672" s="17">
        <v>86.2</v>
      </c>
      <c r="P672" s="17">
        <v>71.9</v>
      </c>
      <c r="Q672" s="24">
        <v>1.088</v>
      </c>
      <c r="T672" s="26">
        <v>0.011</v>
      </c>
      <c r="U672" s="23">
        <v>319.7734774635992</v>
      </c>
    </row>
    <row r="673" spans="1:21" ht="12.75">
      <c r="A673" s="1">
        <v>36360</v>
      </c>
      <c r="B673" s="14">
        <v>200</v>
      </c>
      <c r="C673" s="2">
        <v>0.105324075</v>
      </c>
      <c r="D673" s="15">
        <v>0.105324075</v>
      </c>
      <c r="E673" s="3">
        <v>6638</v>
      </c>
      <c r="F673" s="16">
        <v>0</v>
      </c>
      <c r="G673" s="18">
        <v>1023.1</v>
      </c>
      <c r="H673" s="19">
        <f t="shared" si="60"/>
        <v>979.1</v>
      </c>
      <c r="I673" s="17">
        <v>979.1</v>
      </c>
      <c r="J673" s="19">
        <f t="shared" si="61"/>
        <v>284.69668087840296</v>
      </c>
      <c r="K673" s="19">
        <f t="shared" si="62"/>
        <v>300.18052087840294</v>
      </c>
      <c r="L673" s="19">
        <f t="shared" si="58"/>
        <v>320.69728587840297</v>
      </c>
      <c r="M673" s="23">
        <f t="shared" si="59"/>
        <v>310.438903378403</v>
      </c>
      <c r="N673" s="17">
        <v>27.1</v>
      </c>
      <c r="O673" s="17">
        <v>88.3</v>
      </c>
      <c r="P673" s="17">
        <v>67.4</v>
      </c>
      <c r="Q673" s="24">
        <v>1.096</v>
      </c>
      <c r="T673" s="26">
        <v>0.01</v>
      </c>
      <c r="U673" s="23">
        <v>310.438903378403</v>
      </c>
    </row>
    <row r="674" spans="1:21" ht="12.75">
      <c r="A674" s="1">
        <v>36360</v>
      </c>
      <c r="B674" s="14">
        <v>200</v>
      </c>
      <c r="C674" s="2">
        <v>0.105439812</v>
      </c>
      <c r="D674" s="15">
        <v>0.105439812</v>
      </c>
      <c r="E674" s="3">
        <v>6648</v>
      </c>
      <c r="F674" s="16">
        <v>0</v>
      </c>
      <c r="G674" s="18">
        <v>1022.9</v>
      </c>
      <c r="H674" s="19">
        <f t="shared" si="60"/>
        <v>978.9</v>
      </c>
      <c r="I674" s="17">
        <v>978.9</v>
      </c>
      <c r="J674" s="19">
        <f t="shared" si="61"/>
        <v>286.3930958734752</v>
      </c>
      <c r="K674" s="19">
        <f t="shared" si="62"/>
        <v>301.8769358734752</v>
      </c>
      <c r="L674" s="19">
        <f t="shared" si="58"/>
        <v>322.3937008734752</v>
      </c>
      <c r="M674" s="23">
        <f t="shared" si="59"/>
        <v>312.13531837347523</v>
      </c>
      <c r="N674" s="17">
        <v>27.4</v>
      </c>
      <c r="O674" s="17">
        <v>86.1</v>
      </c>
      <c r="P674" s="17">
        <v>63.4</v>
      </c>
      <c r="Q674" s="24">
        <v>1.514</v>
      </c>
      <c r="T674" s="26">
        <v>0.016</v>
      </c>
      <c r="U674" s="23">
        <v>312.13531837347523</v>
      </c>
    </row>
    <row r="675" spans="1:21" ht="12.75">
      <c r="A675" s="1">
        <v>36360</v>
      </c>
      <c r="B675" s="14">
        <v>200</v>
      </c>
      <c r="C675" s="2">
        <v>0.105555557</v>
      </c>
      <c r="D675" s="15">
        <v>0.105555557</v>
      </c>
      <c r="E675" s="3">
        <v>6658</v>
      </c>
      <c r="F675" s="16">
        <v>0</v>
      </c>
      <c r="G675" s="18">
        <v>1021.8</v>
      </c>
      <c r="H675" s="19">
        <f t="shared" si="60"/>
        <v>977.8</v>
      </c>
      <c r="I675" s="17">
        <v>977.8</v>
      </c>
      <c r="J675" s="19">
        <f t="shared" si="61"/>
        <v>295.72957818702577</v>
      </c>
      <c r="K675" s="19">
        <f t="shared" si="62"/>
        <v>311.21341818702575</v>
      </c>
      <c r="L675" s="19">
        <f t="shared" si="58"/>
        <v>331.7301831870258</v>
      </c>
      <c r="M675" s="23">
        <f t="shared" si="59"/>
        <v>321.47180068702573</v>
      </c>
      <c r="N675" s="17">
        <v>27.2</v>
      </c>
      <c r="O675" s="17">
        <v>86.2</v>
      </c>
      <c r="P675" s="17">
        <v>63</v>
      </c>
      <c r="Q675" s="24">
        <v>1.116</v>
      </c>
      <c r="T675" s="26">
        <v>0.013</v>
      </c>
      <c r="U675" s="23">
        <v>321.47180068702573</v>
      </c>
    </row>
    <row r="676" spans="1:21" ht="12.75">
      <c r="A676" s="1">
        <v>36360</v>
      </c>
      <c r="B676" s="14">
        <v>200</v>
      </c>
      <c r="C676" s="2">
        <v>0.105671294</v>
      </c>
      <c r="D676" s="15">
        <v>0.105671294</v>
      </c>
      <c r="E676" s="3">
        <v>6668</v>
      </c>
      <c r="F676" s="16">
        <v>0</v>
      </c>
      <c r="G676" s="18">
        <v>1022.7</v>
      </c>
      <c r="H676" s="19">
        <f t="shared" si="60"/>
        <v>978.7</v>
      </c>
      <c r="I676" s="17">
        <v>978.7</v>
      </c>
      <c r="J676" s="19">
        <f t="shared" si="61"/>
        <v>288.08985750013846</v>
      </c>
      <c r="K676" s="19">
        <f t="shared" si="62"/>
        <v>303.57369750013845</v>
      </c>
      <c r="L676" s="19">
        <f t="shared" si="58"/>
        <v>324.09046250013847</v>
      </c>
      <c r="M676" s="23">
        <f t="shared" si="59"/>
        <v>313.8320800001385</v>
      </c>
      <c r="N676" s="17">
        <v>27.1</v>
      </c>
      <c r="O676" s="17">
        <v>86.6</v>
      </c>
      <c r="P676" s="17">
        <v>63.5</v>
      </c>
      <c r="Q676" s="24">
        <v>0.863</v>
      </c>
      <c r="T676" s="26">
        <v>0.014</v>
      </c>
      <c r="U676" s="23">
        <v>313.8320800001385</v>
      </c>
    </row>
    <row r="677" spans="1:21" ht="12.75">
      <c r="A677" s="1">
        <v>36360</v>
      </c>
      <c r="B677" s="14">
        <v>200</v>
      </c>
      <c r="C677" s="2">
        <v>0.105787039</v>
      </c>
      <c r="D677" s="15">
        <v>0.105787039</v>
      </c>
      <c r="E677" s="3">
        <v>6678</v>
      </c>
      <c r="F677" s="16">
        <v>0</v>
      </c>
      <c r="G677" s="18">
        <v>1023.3</v>
      </c>
      <c r="H677" s="19">
        <f t="shared" si="60"/>
        <v>979.3</v>
      </c>
      <c r="I677" s="17">
        <v>979.3</v>
      </c>
      <c r="J677" s="19">
        <f t="shared" si="61"/>
        <v>283.00061237332426</v>
      </c>
      <c r="K677" s="19">
        <f t="shared" si="62"/>
        <v>298.48445237332425</v>
      </c>
      <c r="L677" s="19">
        <f t="shared" si="58"/>
        <v>319.00121737332427</v>
      </c>
      <c r="M677" s="23">
        <f t="shared" si="59"/>
        <v>308.7428348733242</v>
      </c>
      <c r="N677" s="17">
        <v>27.1</v>
      </c>
      <c r="O677" s="17">
        <v>87</v>
      </c>
      <c r="P677" s="17">
        <v>61.4</v>
      </c>
      <c r="Q677" s="24">
        <v>1.215</v>
      </c>
      <c r="T677" s="26">
        <v>0.011</v>
      </c>
      <c r="U677" s="23">
        <v>308.7428348733242</v>
      </c>
    </row>
    <row r="678" spans="1:21" ht="12.75">
      <c r="A678" s="1">
        <v>36360</v>
      </c>
      <c r="B678" s="14">
        <v>200</v>
      </c>
      <c r="C678" s="2">
        <v>0.105902776</v>
      </c>
      <c r="D678" s="15">
        <v>0.105902776</v>
      </c>
      <c r="E678" s="3">
        <v>6688</v>
      </c>
      <c r="F678" s="16">
        <v>0</v>
      </c>
      <c r="G678" s="18">
        <v>1022.9</v>
      </c>
      <c r="H678" s="19">
        <f t="shared" si="60"/>
        <v>978.9</v>
      </c>
      <c r="I678" s="17">
        <v>978.9</v>
      </c>
      <c r="J678" s="19">
        <f t="shared" si="61"/>
        <v>286.3930958734752</v>
      </c>
      <c r="K678" s="19">
        <f t="shared" si="62"/>
        <v>301.8769358734752</v>
      </c>
      <c r="L678" s="19">
        <f t="shared" si="58"/>
        <v>322.3937008734752</v>
      </c>
      <c r="M678" s="23">
        <f t="shared" si="59"/>
        <v>312.13531837347523</v>
      </c>
      <c r="N678" s="17">
        <v>27.1</v>
      </c>
      <c r="O678" s="17">
        <v>85.5</v>
      </c>
      <c r="P678" s="17">
        <v>62.2</v>
      </c>
      <c r="Q678" s="24">
        <v>1.511</v>
      </c>
      <c r="T678" s="26">
        <v>0.009</v>
      </c>
      <c r="U678" s="23">
        <v>312.13531837347523</v>
      </c>
    </row>
    <row r="679" spans="1:21" ht="12.75">
      <c r="A679" s="1">
        <v>36360</v>
      </c>
      <c r="B679" s="14">
        <v>200</v>
      </c>
      <c r="C679" s="2">
        <v>0.106018521</v>
      </c>
      <c r="D679" s="15">
        <v>0.106018521</v>
      </c>
      <c r="E679" s="3">
        <v>6698</v>
      </c>
      <c r="F679" s="16">
        <v>0</v>
      </c>
      <c r="G679" s="18">
        <v>1022.5</v>
      </c>
      <c r="H679" s="19">
        <f t="shared" si="60"/>
        <v>978.5</v>
      </c>
      <c r="I679" s="17">
        <v>978.5</v>
      </c>
      <c r="J679" s="19">
        <f t="shared" si="61"/>
        <v>289.7869659000789</v>
      </c>
      <c r="K679" s="19">
        <f t="shared" si="62"/>
        <v>305.27080590007887</v>
      </c>
      <c r="L679" s="19">
        <f t="shared" si="58"/>
        <v>325.7875709000789</v>
      </c>
      <c r="M679" s="23">
        <f t="shared" si="59"/>
        <v>315.52918840007885</v>
      </c>
      <c r="N679" s="17">
        <v>26.9</v>
      </c>
      <c r="O679" s="17">
        <v>87.4</v>
      </c>
      <c r="P679" s="17">
        <v>64.4</v>
      </c>
      <c r="Q679" s="24">
        <v>1.346</v>
      </c>
      <c r="T679" s="26">
        <v>0.01</v>
      </c>
      <c r="U679" s="23">
        <v>315.52918840007885</v>
      </c>
    </row>
    <row r="680" spans="1:21" ht="12.75">
      <c r="A680" s="1">
        <v>36360</v>
      </c>
      <c r="B680" s="14">
        <v>200</v>
      </c>
      <c r="C680" s="2">
        <v>0.106134258</v>
      </c>
      <c r="D680" s="15">
        <v>0.106134258</v>
      </c>
      <c r="E680" s="3">
        <v>6708</v>
      </c>
      <c r="F680" s="16">
        <v>0</v>
      </c>
      <c r="G680" s="18">
        <v>1022.4</v>
      </c>
      <c r="H680" s="19">
        <f t="shared" si="60"/>
        <v>978.4</v>
      </c>
      <c r="I680" s="17">
        <v>978.4</v>
      </c>
      <c r="J680" s="19">
        <f t="shared" si="61"/>
        <v>290.63565018432615</v>
      </c>
      <c r="K680" s="19">
        <f t="shared" si="62"/>
        <v>306.11949018432614</v>
      </c>
      <c r="L680" s="19">
        <f t="shared" si="58"/>
        <v>326.63625518432616</v>
      </c>
      <c r="M680" s="23">
        <f t="shared" si="59"/>
        <v>316.3778726843261</v>
      </c>
      <c r="N680" s="17">
        <v>26.8</v>
      </c>
      <c r="O680" s="17">
        <v>87.9</v>
      </c>
      <c r="P680" s="17">
        <v>66.3</v>
      </c>
      <c r="Q680" s="24">
        <v>1.047</v>
      </c>
      <c r="T680" s="26">
        <v>0.009</v>
      </c>
      <c r="U680" s="23">
        <v>316.3778726843261</v>
      </c>
    </row>
    <row r="681" spans="1:21" ht="12.75">
      <c r="A681" s="1">
        <v>36360</v>
      </c>
      <c r="B681" s="14">
        <v>200</v>
      </c>
      <c r="C681" s="2">
        <v>0.106250003</v>
      </c>
      <c r="D681" s="15">
        <v>0.106250003</v>
      </c>
      <c r="E681" s="3">
        <v>6718</v>
      </c>
      <c r="F681" s="16">
        <v>0</v>
      </c>
      <c r="G681" s="18">
        <v>1022.2</v>
      </c>
      <c r="H681" s="19">
        <f t="shared" si="60"/>
        <v>978.2</v>
      </c>
      <c r="I681" s="17">
        <v>978.2</v>
      </c>
      <c r="J681" s="19">
        <f t="shared" si="61"/>
        <v>292.3332790100283</v>
      </c>
      <c r="K681" s="19">
        <f t="shared" si="62"/>
        <v>307.8171190100283</v>
      </c>
      <c r="L681" s="19">
        <f t="shared" si="58"/>
        <v>328.3338840100283</v>
      </c>
      <c r="M681" s="23">
        <f t="shared" si="59"/>
        <v>318.0755015100283</v>
      </c>
      <c r="N681" s="17">
        <v>26.8</v>
      </c>
      <c r="O681" s="17">
        <v>86.9</v>
      </c>
      <c r="P681" s="17">
        <v>65.3</v>
      </c>
      <c r="Q681" s="24">
        <v>1.414</v>
      </c>
      <c r="T681" s="26">
        <v>0.009</v>
      </c>
      <c r="U681" s="23">
        <v>318.0755015100283</v>
      </c>
    </row>
    <row r="682" spans="1:21" ht="12.75">
      <c r="A682" s="1">
        <v>36360</v>
      </c>
      <c r="B682" s="14">
        <v>200</v>
      </c>
      <c r="C682" s="2">
        <v>0.10636574</v>
      </c>
      <c r="D682" s="15">
        <v>0.10636574</v>
      </c>
      <c r="E682" s="3">
        <v>6728</v>
      </c>
      <c r="F682" s="16">
        <v>0</v>
      </c>
      <c r="G682" s="18">
        <v>1024.1</v>
      </c>
      <c r="H682" s="19">
        <f t="shared" si="60"/>
        <v>980.0999999999999</v>
      </c>
      <c r="I682" s="17">
        <v>980.1</v>
      </c>
      <c r="J682" s="19">
        <f t="shared" si="61"/>
        <v>276.2198004240167</v>
      </c>
      <c r="K682" s="19">
        <f t="shared" si="62"/>
        <v>291.70364042401667</v>
      </c>
      <c r="L682" s="19">
        <f t="shared" si="58"/>
        <v>312.2204054240167</v>
      </c>
      <c r="M682" s="23">
        <f t="shared" si="59"/>
        <v>301.96202292401665</v>
      </c>
      <c r="N682" s="17">
        <v>26.9</v>
      </c>
      <c r="O682" s="17">
        <v>88</v>
      </c>
      <c r="P682" s="17">
        <v>67.3</v>
      </c>
      <c r="Q682" s="24">
        <v>0.942</v>
      </c>
      <c r="T682" s="26">
        <v>0.009</v>
      </c>
      <c r="U682" s="23">
        <v>301.96202292401665</v>
      </c>
    </row>
    <row r="683" spans="1:21" ht="12.75">
      <c r="A683" s="1">
        <v>36360</v>
      </c>
      <c r="B683" s="14">
        <v>200</v>
      </c>
      <c r="C683" s="2">
        <v>0.106481485</v>
      </c>
      <c r="D683" s="15">
        <v>0.106481485</v>
      </c>
      <c r="E683" s="3">
        <v>6738</v>
      </c>
      <c r="F683" s="16">
        <v>0</v>
      </c>
      <c r="G683" s="18">
        <v>1025.7</v>
      </c>
      <c r="H683" s="19">
        <f t="shared" si="60"/>
        <v>981.7</v>
      </c>
      <c r="I683" s="17">
        <v>981.7</v>
      </c>
      <c r="J683" s="19">
        <f t="shared" si="61"/>
        <v>262.67476510841357</v>
      </c>
      <c r="K683" s="19">
        <f t="shared" si="62"/>
        <v>278.15860510841355</v>
      </c>
      <c r="L683" s="19">
        <f t="shared" si="58"/>
        <v>298.6753701084136</v>
      </c>
      <c r="M683" s="23">
        <f t="shared" si="59"/>
        <v>288.4169876084136</v>
      </c>
      <c r="N683" s="17">
        <v>27</v>
      </c>
      <c r="O683" s="17">
        <v>88.2</v>
      </c>
      <c r="P683" s="17">
        <v>66.2</v>
      </c>
      <c r="Q683" s="24">
        <v>1.402</v>
      </c>
      <c r="T683" s="26">
        <v>0.01</v>
      </c>
      <c r="U683" s="23">
        <v>288.4169876084136</v>
      </c>
    </row>
    <row r="684" spans="1:21" ht="12.75">
      <c r="A684" s="1">
        <v>36360</v>
      </c>
      <c r="B684" s="14">
        <v>200</v>
      </c>
      <c r="C684" s="2">
        <v>0.106597222</v>
      </c>
      <c r="D684" s="15">
        <v>0.106597222</v>
      </c>
      <c r="E684" s="3">
        <v>6748</v>
      </c>
      <c r="F684" s="16">
        <v>0</v>
      </c>
      <c r="G684" s="18">
        <v>1027.2</v>
      </c>
      <c r="H684" s="19">
        <f t="shared" si="60"/>
        <v>983.2</v>
      </c>
      <c r="I684" s="17">
        <v>983.2</v>
      </c>
      <c r="J684" s="19">
        <f t="shared" si="61"/>
        <v>249.99632907841408</v>
      </c>
      <c r="K684" s="19">
        <f t="shared" si="62"/>
        <v>265.48016907841406</v>
      </c>
      <c r="L684" s="19">
        <f t="shared" si="58"/>
        <v>285.9969340784141</v>
      </c>
      <c r="M684" s="23">
        <f t="shared" si="59"/>
        <v>275.7385515784141</v>
      </c>
      <c r="N684" s="17">
        <v>27</v>
      </c>
      <c r="O684" s="17">
        <v>88.2</v>
      </c>
      <c r="P684" s="17">
        <v>65.5</v>
      </c>
      <c r="Q684" s="24">
        <v>1.034</v>
      </c>
      <c r="T684" s="26">
        <v>0.009</v>
      </c>
      <c r="U684" s="23">
        <v>275.7385515784141</v>
      </c>
    </row>
    <row r="685" spans="1:21" ht="12.75">
      <c r="A685" s="1">
        <v>36360</v>
      </c>
      <c r="B685" s="14">
        <v>200</v>
      </c>
      <c r="C685" s="2">
        <v>0.10671296</v>
      </c>
      <c r="D685" s="15">
        <v>0.10671296</v>
      </c>
      <c r="E685" s="3">
        <v>6758</v>
      </c>
      <c r="F685" s="16">
        <v>0</v>
      </c>
      <c r="G685" s="18">
        <v>1029.5</v>
      </c>
      <c r="H685" s="19">
        <f t="shared" si="60"/>
        <v>985.5</v>
      </c>
      <c r="I685" s="17">
        <v>985.5</v>
      </c>
      <c r="J685" s="19">
        <f t="shared" si="61"/>
        <v>230.59357919781186</v>
      </c>
      <c r="K685" s="19">
        <f t="shared" si="62"/>
        <v>246.07741919781188</v>
      </c>
      <c r="L685" s="19">
        <f t="shared" si="58"/>
        <v>266.59418419781184</v>
      </c>
      <c r="M685" s="23">
        <f t="shared" si="59"/>
        <v>256.33580169781186</v>
      </c>
      <c r="N685" s="17">
        <v>27</v>
      </c>
      <c r="O685" s="17">
        <v>88.5</v>
      </c>
      <c r="P685" s="17">
        <v>64</v>
      </c>
      <c r="Q685" s="24">
        <v>0.993</v>
      </c>
      <c r="T685" s="26">
        <v>0.009</v>
      </c>
      <c r="U685" s="23">
        <v>256.33580169781186</v>
      </c>
    </row>
    <row r="686" spans="1:21" ht="12.75">
      <c r="A686" s="1">
        <v>36360</v>
      </c>
      <c r="B686" s="14">
        <v>200</v>
      </c>
      <c r="C686" s="2">
        <v>0.106828704</v>
      </c>
      <c r="D686" s="15">
        <v>0.106828704</v>
      </c>
      <c r="E686" s="3">
        <v>6768</v>
      </c>
      <c r="F686" s="16">
        <v>0</v>
      </c>
      <c r="G686" s="18">
        <v>1031.9</v>
      </c>
      <c r="H686" s="19">
        <f t="shared" si="60"/>
        <v>987.9000000000001</v>
      </c>
      <c r="I686" s="17">
        <v>987.9</v>
      </c>
      <c r="J686" s="19">
        <f t="shared" si="61"/>
        <v>210.39545097384436</v>
      </c>
      <c r="K686" s="19">
        <f t="shared" si="62"/>
        <v>225.87929097384438</v>
      </c>
      <c r="L686" s="19">
        <f t="shared" si="58"/>
        <v>246.39605597384437</v>
      </c>
      <c r="M686" s="23">
        <f t="shared" si="59"/>
        <v>236.13767347384436</v>
      </c>
      <c r="N686" s="17">
        <v>27.2</v>
      </c>
      <c r="O686" s="17">
        <v>88.5</v>
      </c>
      <c r="P686" s="17">
        <v>64.4</v>
      </c>
      <c r="Q686" s="24">
        <v>1.046</v>
      </c>
      <c r="T686" s="26">
        <v>0.009</v>
      </c>
      <c r="U686" s="23">
        <v>236.13767347384436</v>
      </c>
    </row>
    <row r="687" spans="1:21" ht="12.75">
      <c r="A687" s="1">
        <v>36360</v>
      </c>
      <c r="B687" s="14">
        <v>200</v>
      </c>
      <c r="C687" s="2">
        <v>0.106944442</v>
      </c>
      <c r="D687" s="15">
        <v>0.106944442</v>
      </c>
      <c r="E687" s="3">
        <v>6778</v>
      </c>
      <c r="F687" s="16">
        <v>0</v>
      </c>
      <c r="G687" s="18">
        <v>1034.5</v>
      </c>
      <c r="H687" s="19">
        <f t="shared" si="60"/>
        <v>990.5</v>
      </c>
      <c r="I687" s="17">
        <v>990.5</v>
      </c>
      <c r="J687" s="19">
        <f t="shared" si="61"/>
        <v>188.56944410287636</v>
      </c>
      <c r="K687" s="19">
        <f t="shared" si="62"/>
        <v>204.05328410287638</v>
      </c>
      <c r="L687" s="19">
        <f t="shared" si="58"/>
        <v>224.57004910287637</v>
      </c>
      <c r="M687" s="23">
        <f t="shared" si="59"/>
        <v>214.31166660287636</v>
      </c>
      <c r="N687" s="17">
        <v>27.4</v>
      </c>
      <c r="O687" s="17">
        <v>88.4</v>
      </c>
      <c r="P687" s="17">
        <v>64.3</v>
      </c>
      <c r="Q687" s="24">
        <v>1.056</v>
      </c>
      <c r="T687" s="26">
        <v>0.006</v>
      </c>
      <c r="U687" s="23">
        <v>214.31166660287636</v>
      </c>
    </row>
    <row r="688" spans="1:21" ht="12.75">
      <c r="A688" s="1">
        <v>36360</v>
      </c>
      <c r="B688" s="14">
        <v>200</v>
      </c>
      <c r="C688" s="2">
        <v>0.107060187</v>
      </c>
      <c r="D688" s="15">
        <v>0.107060187</v>
      </c>
      <c r="E688" s="3">
        <v>6788</v>
      </c>
      <c r="F688" s="16">
        <v>0</v>
      </c>
      <c r="G688" s="18">
        <v>1037.8</v>
      </c>
      <c r="H688" s="19">
        <f t="shared" si="60"/>
        <v>993.8</v>
      </c>
      <c r="I688" s="17">
        <v>993.8</v>
      </c>
      <c r="J688" s="19">
        <f t="shared" si="61"/>
        <v>160.9495632471818</v>
      </c>
      <c r="K688" s="19">
        <f t="shared" si="62"/>
        <v>176.4334032471818</v>
      </c>
      <c r="L688" s="19">
        <f t="shared" si="58"/>
        <v>196.9501682471818</v>
      </c>
      <c r="M688" s="23">
        <f t="shared" si="59"/>
        <v>186.6917857471818</v>
      </c>
      <c r="N688" s="17">
        <v>27.5</v>
      </c>
      <c r="O688" s="17">
        <v>88.7</v>
      </c>
      <c r="P688" s="17">
        <v>67.4</v>
      </c>
      <c r="Q688" s="24">
        <v>1.022</v>
      </c>
      <c r="T688" s="26">
        <v>0.011</v>
      </c>
      <c r="U688" s="23">
        <v>186.6917857471818</v>
      </c>
    </row>
    <row r="689" spans="1:21" ht="12.75">
      <c r="A689" s="1">
        <v>36360</v>
      </c>
      <c r="B689" s="14">
        <v>200</v>
      </c>
      <c r="C689" s="2">
        <v>0.107175924</v>
      </c>
      <c r="D689" s="15">
        <v>0.107175924</v>
      </c>
      <c r="E689" s="3">
        <v>6798</v>
      </c>
      <c r="F689" s="16">
        <v>0</v>
      </c>
      <c r="G689" s="18">
        <v>1041.3</v>
      </c>
      <c r="H689" s="19">
        <f t="shared" si="60"/>
        <v>997.3</v>
      </c>
      <c r="I689" s="17">
        <v>997.3</v>
      </c>
      <c r="J689" s="19">
        <f t="shared" si="61"/>
        <v>131.7557912244692</v>
      </c>
      <c r="K689" s="19">
        <f t="shared" si="62"/>
        <v>147.23963122446918</v>
      </c>
      <c r="L689" s="19">
        <f t="shared" si="58"/>
        <v>167.7563962244692</v>
      </c>
      <c r="M689" s="23">
        <f t="shared" si="59"/>
        <v>157.4980137244692</v>
      </c>
      <c r="N689" s="17">
        <v>27.7</v>
      </c>
      <c r="O689" s="17">
        <v>88.9</v>
      </c>
      <c r="P689" s="17">
        <v>64.9</v>
      </c>
      <c r="Q689" s="24">
        <v>1.464</v>
      </c>
      <c r="T689" s="26">
        <v>0.011</v>
      </c>
      <c r="U689" s="23">
        <v>157.4980137244692</v>
      </c>
    </row>
    <row r="690" spans="1:21" ht="12.75">
      <c r="A690" s="1">
        <v>36360</v>
      </c>
      <c r="B690" s="14">
        <v>200</v>
      </c>
      <c r="C690" s="2">
        <v>0.107291669</v>
      </c>
      <c r="D690" s="15">
        <v>0.107291669</v>
      </c>
      <c r="E690" s="3">
        <v>6808</v>
      </c>
      <c r="F690" s="16">
        <v>0</v>
      </c>
      <c r="G690" s="18">
        <v>1043.6</v>
      </c>
      <c r="H690" s="19">
        <f t="shared" si="60"/>
        <v>999.5999999999999</v>
      </c>
      <c r="I690" s="17">
        <v>999.6</v>
      </c>
      <c r="J690" s="19">
        <f t="shared" si="61"/>
        <v>112.6270450666429</v>
      </c>
      <c r="K690" s="19">
        <f t="shared" si="62"/>
        <v>128.1108850666429</v>
      </c>
      <c r="L690" s="19">
        <f t="shared" si="58"/>
        <v>148.6276500666429</v>
      </c>
      <c r="M690" s="23">
        <f t="shared" si="59"/>
        <v>138.36926756664292</v>
      </c>
      <c r="N690" s="17">
        <v>27.8</v>
      </c>
      <c r="O690" s="17">
        <v>88.9</v>
      </c>
      <c r="P690" s="17">
        <v>60.9</v>
      </c>
      <c r="Q690" s="24">
        <v>1.013</v>
      </c>
      <c r="T690" s="26">
        <v>0.008</v>
      </c>
      <c r="U690" s="23">
        <v>138.36926756664292</v>
      </c>
    </row>
    <row r="691" spans="1:21" ht="12.75">
      <c r="A691" s="1">
        <v>36360</v>
      </c>
      <c r="B691" s="14">
        <v>200</v>
      </c>
      <c r="C691" s="2">
        <v>0.107407406</v>
      </c>
      <c r="D691" s="15">
        <v>0.107407406</v>
      </c>
      <c r="E691" s="3">
        <v>6818</v>
      </c>
      <c r="F691" s="16">
        <v>0</v>
      </c>
      <c r="G691" s="18">
        <v>1046.4</v>
      </c>
      <c r="H691" s="19">
        <f t="shared" si="60"/>
        <v>1002.4000000000001</v>
      </c>
      <c r="I691" s="17">
        <v>1002.4</v>
      </c>
      <c r="J691" s="19">
        <f t="shared" si="61"/>
        <v>89.39919391581523</v>
      </c>
      <c r="K691" s="19">
        <f t="shared" si="62"/>
        <v>104.88303391581523</v>
      </c>
      <c r="L691" s="19">
        <f t="shared" si="58"/>
        <v>125.39979891581524</v>
      </c>
      <c r="M691" s="23">
        <f t="shared" si="59"/>
        <v>115.14141641581523</v>
      </c>
      <c r="N691" s="17">
        <v>28</v>
      </c>
      <c r="O691" s="17">
        <v>88.2</v>
      </c>
      <c r="P691" s="17">
        <v>58.9</v>
      </c>
      <c r="Q691" s="24">
        <v>1.196</v>
      </c>
      <c r="T691" s="26">
        <v>0.009</v>
      </c>
      <c r="U691" s="23">
        <v>115.14141641581523</v>
      </c>
    </row>
    <row r="692" spans="1:21" ht="12.75">
      <c r="A692" s="1">
        <v>36360</v>
      </c>
      <c r="B692" s="14">
        <v>200</v>
      </c>
      <c r="C692" s="2">
        <v>0.107523151</v>
      </c>
      <c r="D692" s="15">
        <v>0.107523151</v>
      </c>
      <c r="E692" s="3">
        <v>6828</v>
      </c>
      <c r="F692" s="16">
        <v>0</v>
      </c>
      <c r="G692" s="18">
        <v>1048.5</v>
      </c>
      <c r="H692" s="19">
        <f t="shared" si="60"/>
        <v>1004.5</v>
      </c>
      <c r="I692" s="17">
        <v>1004.5</v>
      </c>
      <c r="J692" s="19">
        <f t="shared" si="61"/>
        <v>72.02084497387808</v>
      </c>
      <c r="K692" s="19">
        <f t="shared" si="62"/>
        <v>87.50468497387808</v>
      </c>
      <c r="L692" s="19">
        <f t="shared" si="58"/>
        <v>108.02144997387808</v>
      </c>
      <c r="M692" s="23">
        <f t="shared" si="59"/>
        <v>97.76306747387808</v>
      </c>
      <c r="N692" s="17">
        <v>28.1</v>
      </c>
      <c r="O692" s="17">
        <v>87.9</v>
      </c>
      <c r="P692" s="17">
        <v>61.4</v>
      </c>
      <c r="Q692" s="24">
        <v>1.226</v>
      </c>
      <c r="T692" s="26">
        <v>0.008</v>
      </c>
      <c r="U692" s="23">
        <v>97.76306747387808</v>
      </c>
    </row>
    <row r="693" spans="1:21" ht="12.75">
      <c r="A693" s="1">
        <v>36360</v>
      </c>
      <c r="B693" s="14">
        <v>200</v>
      </c>
      <c r="C693" s="2">
        <v>0.107638888</v>
      </c>
      <c r="D693" s="15">
        <v>0.107638888</v>
      </c>
      <c r="E693" s="3">
        <v>6838</v>
      </c>
      <c r="F693" s="16">
        <v>0</v>
      </c>
      <c r="G693" s="18">
        <v>1050.7</v>
      </c>
      <c r="H693" s="19">
        <f t="shared" si="60"/>
        <v>1006.7</v>
      </c>
      <c r="I693" s="17">
        <v>1006.7</v>
      </c>
      <c r="J693" s="19">
        <f t="shared" si="61"/>
        <v>53.8538796746135</v>
      </c>
      <c r="K693" s="19">
        <f t="shared" si="62"/>
        <v>69.33771967461351</v>
      </c>
      <c r="L693" s="19">
        <f t="shared" si="58"/>
        <v>89.8544846746135</v>
      </c>
      <c r="M693" s="23">
        <f t="shared" si="59"/>
        <v>79.5961021746135</v>
      </c>
      <c r="N693" s="17">
        <v>28.3</v>
      </c>
      <c r="O693" s="17">
        <v>87.3</v>
      </c>
      <c r="P693" s="17">
        <v>58.4</v>
      </c>
      <c r="Q693" s="24">
        <v>1.176</v>
      </c>
      <c r="T693" s="26">
        <v>0.006</v>
      </c>
      <c r="U693" s="23">
        <v>79.5961021746135</v>
      </c>
    </row>
    <row r="694" spans="1:21" ht="12.75">
      <c r="A694" s="1">
        <v>36360</v>
      </c>
      <c r="B694" s="14">
        <v>200</v>
      </c>
      <c r="C694" s="2">
        <v>0.107754633</v>
      </c>
      <c r="D694" s="15">
        <v>0.107754633</v>
      </c>
      <c r="E694" s="3">
        <v>6848</v>
      </c>
      <c r="F694" s="16">
        <v>0</v>
      </c>
      <c r="G694" s="18">
        <v>1054.2</v>
      </c>
      <c r="H694" s="19">
        <f t="shared" si="60"/>
        <v>1010.2</v>
      </c>
      <c r="I694" s="17">
        <v>1010.2</v>
      </c>
      <c r="J694" s="19">
        <f t="shared" si="61"/>
        <v>25.033552463296598</v>
      </c>
      <c r="K694" s="19">
        <f t="shared" si="62"/>
        <v>40.5173924632966</v>
      </c>
      <c r="L694" s="19">
        <f t="shared" si="58"/>
        <v>61.034157463296594</v>
      </c>
      <c r="M694" s="23">
        <f t="shared" si="59"/>
        <v>50.7757749632966</v>
      </c>
      <c r="N694" s="17">
        <v>28.3</v>
      </c>
      <c r="O694" s="17">
        <v>87</v>
      </c>
      <c r="P694" s="17">
        <v>59.5</v>
      </c>
      <c r="Q694" s="24">
        <v>1.338</v>
      </c>
      <c r="T694" s="26">
        <v>0.009</v>
      </c>
      <c r="U694" s="23">
        <v>50.7757749632966</v>
      </c>
    </row>
    <row r="695" spans="1:21" ht="12.75">
      <c r="A695" s="1">
        <v>36360</v>
      </c>
      <c r="B695" s="14">
        <v>200</v>
      </c>
      <c r="C695" s="2">
        <v>0.10787037</v>
      </c>
      <c r="D695" s="15">
        <v>0.10787037</v>
      </c>
      <c r="E695" s="3">
        <v>6858</v>
      </c>
      <c r="F695" s="16">
        <v>0</v>
      </c>
      <c r="G695" s="18">
        <v>1056.3</v>
      </c>
      <c r="H695" s="19">
        <f t="shared" si="60"/>
        <v>1012.3</v>
      </c>
      <c r="I695" s="17">
        <v>1012.3</v>
      </c>
      <c r="J695" s="19">
        <f t="shared" si="61"/>
        <v>7.7892467545378645</v>
      </c>
      <c r="K695" s="19">
        <f t="shared" si="62"/>
        <v>23.273086754537864</v>
      </c>
      <c r="L695" s="19">
        <f t="shared" si="58"/>
        <v>43.789851754537864</v>
      </c>
      <c r="M695" s="23">
        <f t="shared" si="59"/>
        <v>33.53146925453787</v>
      </c>
      <c r="N695" s="17">
        <v>28.3</v>
      </c>
      <c r="O695" s="17">
        <v>86.9</v>
      </c>
      <c r="P695" s="17">
        <v>58.9</v>
      </c>
      <c r="Q695" s="24">
        <v>1.316</v>
      </c>
      <c r="T695" s="26">
        <v>0.01</v>
      </c>
      <c r="U695" s="23">
        <v>33.53146925453787</v>
      </c>
    </row>
    <row r="696" spans="1:21" ht="12.75">
      <c r="A696" s="1">
        <v>36360</v>
      </c>
      <c r="B696" s="14">
        <v>200</v>
      </c>
      <c r="C696" s="2">
        <v>0.107986107</v>
      </c>
      <c r="D696" s="15">
        <v>0.107986107</v>
      </c>
      <c r="E696" s="3">
        <v>6868</v>
      </c>
      <c r="F696" s="16">
        <v>0</v>
      </c>
      <c r="G696" s="18">
        <v>1057.1</v>
      </c>
      <c r="H696" s="19">
        <f t="shared" si="60"/>
        <v>1013.0999999999999</v>
      </c>
      <c r="I696" s="17">
        <v>1013.1</v>
      </c>
      <c r="J696" s="19">
        <f t="shared" si="61"/>
        <v>1.2293954233727158</v>
      </c>
      <c r="K696" s="19">
        <f t="shared" si="62"/>
        <v>16.713235423372716</v>
      </c>
      <c r="L696" s="19">
        <f t="shared" si="58"/>
        <v>37.230000423372715</v>
      </c>
      <c r="M696" s="23">
        <f t="shared" si="59"/>
        <v>26.971617923372715</v>
      </c>
      <c r="N696" s="17">
        <v>28.4</v>
      </c>
      <c r="O696" s="17">
        <v>86.5</v>
      </c>
      <c r="P696" s="17">
        <v>58.9</v>
      </c>
      <c r="Q696" s="24">
        <v>1.196</v>
      </c>
      <c r="T696" s="26">
        <v>0.01</v>
      </c>
      <c r="U696" s="23">
        <v>26.971617923372715</v>
      </c>
    </row>
    <row r="697" spans="1:21" ht="12.75">
      <c r="A697" s="1">
        <v>36360</v>
      </c>
      <c r="B697" s="14">
        <v>200</v>
      </c>
      <c r="C697" s="2">
        <v>0.108101852</v>
      </c>
      <c r="D697" s="15">
        <v>0.108101852</v>
      </c>
      <c r="E697" s="3">
        <v>6878</v>
      </c>
      <c r="F697" s="16">
        <v>0</v>
      </c>
      <c r="G697" s="18">
        <v>1057.6</v>
      </c>
      <c r="H697" s="19">
        <f t="shared" si="60"/>
        <v>1013.5999999999999</v>
      </c>
      <c r="I697" s="17">
        <v>1013.6</v>
      </c>
      <c r="J697" s="19">
        <f t="shared" si="61"/>
        <v>-2.8678816973018875</v>
      </c>
      <c r="K697" s="19">
        <f t="shared" si="62"/>
        <v>12.615958302698113</v>
      </c>
      <c r="L697" s="19">
        <f t="shared" si="58"/>
        <v>33.13272330269811</v>
      </c>
      <c r="M697" s="23">
        <f t="shared" si="59"/>
        <v>22.87434080269811</v>
      </c>
      <c r="N697" s="17">
        <v>27.8</v>
      </c>
      <c r="O697" s="17">
        <v>86.7</v>
      </c>
      <c r="P697" s="17">
        <v>58.7</v>
      </c>
      <c r="Q697" s="24">
        <v>1.248</v>
      </c>
      <c r="T697" s="26">
        <v>0.008</v>
      </c>
      <c r="U697" s="23">
        <v>22.87434080269811</v>
      </c>
    </row>
    <row r="698" spans="1:21" ht="12.75">
      <c r="A698" s="1">
        <v>36360</v>
      </c>
      <c r="B698" s="14">
        <v>200</v>
      </c>
      <c r="C698" s="2">
        <v>0.10821759</v>
      </c>
      <c r="D698" s="15">
        <v>0.10821759</v>
      </c>
      <c r="E698" s="3">
        <v>6888</v>
      </c>
      <c r="F698" s="16">
        <v>0</v>
      </c>
      <c r="G698" s="18">
        <v>1057.1</v>
      </c>
      <c r="H698" s="19">
        <f t="shared" si="60"/>
        <v>1013.0999999999999</v>
      </c>
      <c r="I698" s="17">
        <v>1013.1</v>
      </c>
      <c r="J698" s="19">
        <f t="shared" si="61"/>
        <v>1.2293954233727158</v>
      </c>
      <c r="K698" s="19">
        <f t="shared" si="62"/>
        <v>16.713235423372716</v>
      </c>
      <c r="L698" s="19">
        <f t="shared" si="58"/>
        <v>37.230000423372715</v>
      </c>
      <c r="M698" s="23">
        <f t="shared" si="59"/>
        <v>26.971617923372715</v>
      </c>
      <c r="N698" s="17">
        <v>27.7</v>
      </c>
      <c r="O698" s="17">
        <v>83.8</v>
      </c>
      <c r="P698" s="17">
        <v>56.6</v>
      </c>
      <c r="Q698" s="24">
        <v>0.87</v>
      </c>
      <c r="T698" s="26">
        <v>0.026</v>
      </c>
      <c r="U698" s="23">
        <v>26.971617923372715</v>
      </c>
    </row>
    <row r="699" spans="1:21" ht="12.75">
      <c r="A699" s="1">
        <v>36360</v>
      </c>
      <c r="B699" s="14">
        <v>200</v>
      </c>
      <c r="C699" s="2">
        <v>0.108333334</v>
      </c>
      <c r="D699" s="15">
        <v>0.108333334</v>
      </c>
      <c r="E699" s="3">
        <v>6898</v>
      </c>
      <c r="F699" s="16">
        <v>0</v>
      </c>
      <c r="G699" s="18">
        <v>1057.1</v>
      </c>
      <c r="H699" s="19">
        <f t="shared" si="60"/>
        <v>1013.0999999999999</v>
      </c>
      <c r="I699" s="17">
        <v>1013.1</v>
      </c>
      <c r="J699" s="19">
        <f t="shared" si="61"/>
        <v>1.2293954233727158</v>
      </c>
      <c r="K699" s="19">
        <f t="shared" si="62"/>
        <v>16.713235423372716</v>
      </c>
      <c r="L699" s="19">
        <f t="shared" si="58"/>
        <v>37.230000423372715</v>
      </c>
      <c r="M699" s="23">
        <f t="shared" si="59"/>
        <v>26.971617923372715</v>
      </c>
      <c r="N699" s="17">
        <v>27.9</v>
      </c>
      <c r="O699" s="17">
        <v>88.3</v>
      </c>
      <c r="P699" s="17">
        <v>54.9</v>
      </c>
      <c r="Q699" s="24">
        <v>2.021</v>
      </c>
      <c r="T699" s="26">
        <v>0.009</v>
      </c>
      <c r="U699" s="23">
        <v>26.971617923372715</v>
      </c>
    </row>
    <row r="700" spans="1:21" ht="12.75">
      <c r="A700" s="1">
        <v>36360</v>
      </c>
      <c r="B700" s="14">
        <v>200</v>
      </c>
      <c r="C700" s="2">
        <v>0.108449072</v>
      </c>
      <c r="D700" s="15">
        <v>0.108449072</v>
      </c>
      <c r="E700" s="3">
        <v>6908</v>
      </c>
      <c r="F700" s="16">
        <v>0</v>
      </c>
      <c r="G700" s="18">
        <v>1057.1</v>
      </c>
      <c r="H700" s="19">
        <f t="shared" si="60"/>
        <v>1013.0999999999999</v>
      </c>
      <c r="I700" s="17">
        <v>1013.1</v>
      </c>
      <c r="J700" s="19">
        <f t="shared" si="61"/>
        <v>1.2293954233727158</v>
      </c>
      <c r="K700" s="19">
        <f t="shared" si="62"/>
        <v>16.713235423372716</v>
      </c>
      <c r="L700" s="19">
        <f t="shared" si="58"/>
        <v>37.230000423372715</v>
      </c>
      <c r="M700" s="23">
        <f t="shared" si="59"/>
        <v>26.971617923372715</v>
      </c>
      <c r="N700" s="17">
        <v>27.7</v>
      </c>
      <c r="O700" s="17">
        <v>88.4</v>
      </c>
      <c r="Q700" s="24">
        <v>1.337</v>
      </c>
      <c r="T700" s="26">
        <v>0.009</v>
      </c>
      <c r="U700" s="23">
        <v>26.971617923372715</v>
      </c>
    </row>
    <row r="701" spans="1:21" ht="12.75">
      <c r="A701" s="1">
        <v>36360</v>
      </c>
      <c r="B701" s="14">
        <v>200</v>
      </c>
      <c r="C701" s="2">
        <v>0.108564816</v>
      </c>
      <c r="D701" s="15">
        <v>0.108564816</v>
      </c>
      <c r="E701" s="3">
        <v>6911</v>
      </c>
      <c r="F701" s="16">
        <v>0</v>
      </c>
      <c r="G701" s="18">
        <v>1057.1</v>
      </c>
      <c r="H701" s="19">
        <f t="shared" si="60"/>
        <v>1013.0999999999999</v>
      </c>
      <c r="I701" s="17">
        <v>1013.1</v>
      </c>
      <c r="J701" s="19">
        <f t="shared" si="61"/>
        <v>1.2293954233727158</v>
      </c>
      <c r="K701" s="19">
        <f t="shared" si="62"/>
        <v>16.713235423372716</v>
      </c>
      <c r="L701" s="19">
        <f>(J701+36.000605)</f>
        <v>37.230000423372715</v>
      </c>
      <c r="M701" s="23">
        <f>AVERAGE(K701:L701)</f>
        <v>26.971617923372715</v>
      </c>
      <c r="N701" s="17">
        <v>27.7</v>
      </c>
      <c r="O701" s="17">
        <v>88.7</v>
      </c>
      <c r="Q701" s="24">
        <v>1.339</v>
      </c>
      <c r="T701" s="26">
        <v>0.009</v>
      </c>
      <c r="U701" s="23">
        <v>26.971617923372715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234"/>
  <sheetViews>
    <sheetView zoomScale="75" zoomScaleNormal="75" workbookViewId="0" topLeftCell="A1">
      <selection activeCell="A1" sqref="A1:D16384"/>
    </sheetView>
  </sheetViews>
  <sheetFormatPr defaultColWidth="9.140625" defaultRowHeight="12.75"/>
  <cols>
    <col min="1" max="4" width="13.28125" style="0" customWidth="1"/>
  </cols>
  <sheetData>
    <row r="2" spans="1:4" ht="12.75">
      <c r="A2" t="s">
        <v>42</v>
      </c>
      <c r="B2" t="s">
        <v>43</v>
      </c>
      <c r="C2" t="s">
        <v>44</v>
      </c>
      <c r="D2" t="s">
        <v>45</v>
      </c>
    </row>
    <row r="3" spans="1:2" ht="12.75">
      <c r="A3" t="s">
        <v>46</v>
      </c>
      <c r="B3">
        <v>2.07</v>
      </c>
    </row>
    <row r="5" spans="1:4" ht="12.75">
      <c r="A5" t="s">
        <v>47</v>
      </c>
      <c r="B5" t="s">
        <v>48</v>
      </c>
      <c r="C5" t="s">
        <v>49</v>
      </c>
      <c r="D5" t="s">
        <v>50</v>
      </c>
    </row>
    <row r="6" spans="1:4" ht="12.75">
      <c r="A6" t="s">
        <v>51</v>
      </c>
      <c r="B6" t="s">
        <v>52</v>
      </c>
      <c r="C6">
        <v>84</v>
      </c>
      <c r="D6">
        <v>121</v>
      </c>
    </row>
    <row r="8" spans="1:2" ht="12.75">
      <c r="A8" t="s">
        <v>53</v>
      </c>
      <c r="B8" t="s">
        <v>54</v>
      </c>
    </row>
    <row r="9" spans="1:3" ht="12.75">
      <c r="A9" t="s">
        <v>55</v>
      </c>
      <c r="B9" t="s">
        <v>56</v>
      </c>
      <c r="C9" t="s">
        <v>57</v>
      </c>
    </row>
    <row r="11" spans="1:4" ht="12.75">
      <c r="A11" t="s">
        <v>58</v>
      </c>
      <c r="B11" t="s">
        <v>59</v>
      </c>
      <c r="C11" t="s">
        <v>60</v>
      </c>
      <c r="D11" t="s">
        <v>61</v>
      </c>
    </row>
    <row r="12" spans="1:4" ht="12.75">
      <c r="A12" t="s">
        <v>62</v>
      </c>
      <c r="B12" t="s">
        <v>63</v>
      </c>
      <c r="C12" s="57">
        <v>36360</v>
      </c>
      <c r="D12" s="58">
        <v>0.029050925925925928</v>
      </c>
    </row>
    <row r="13" spans="1:4" ht="12.75">
      <c r="A13" t="s">
        <v>64</v>
      </c>
      <c r="B13" t="s">
        <v>65</v>
      </c>
      <c r="C13" s="57">
        <v>36360</v>
      </c>
      <c r="D13" s="58">
        <v>0.02939814814814815</v>
      </c>
    </row>
    <row r="14" spans="1:4" ht="12.75">
      <c r="A14" t="s">
        <v>66</v>
      </c>
      <c r="B14" t="s">
        <v>67</v>
      </c>
      <c r="C14" s="57">
        <v>36360</v>
      </c>
      <c r="D14" s="58">
        <v>0.029768518518518517</v>
      </c>
    </row>
    <row r="15" spans="1:4" ht="12.75">
      <c r="A15" t="s">
        <v>68</v>
      </c>
      <c r="B15" t="s">
        <v>69</v>
      </c>
      <c r="C15" s="57">
        <v>36360</v>
      </c>
      <c r="D15" s="58">
        <v>0.030127314814814815</v>
      </c>
    </row>
    <row r="16" spans="1:4" ht="12.75">
      <c r="A16" t="s">
        <v>70</v>
      </c>
      <c r="B16" t="s">
        <v>71</v>
      </c>
      <c r="C16" s="57">
        <v>36360</v>
      </c>
      <c r="D16" s="58">
        <v>0.030497685185185183</v>
      </c>
    </row>
    <row r="17" spans="1:4" ht="12.75">
      <c r="A17" t="s">
        <v>72</v>
      </c>
      <c r="B17" t="s">
        <v>73</v>
      </c>
      <c r="C17" s="57">
        <v>36360</v>
      </c>
      <c r="D17" s="58">
        <v>0.03085648148148148</v>
      </c>
    </row>
    <row r="18" spans="1:4" ht="12.75">
      <c r="A18" t="s">
        <v>74</v>
      </c>
      <c r="B18" t="s">
        <v>75</v>
      </c>
      <c r="C18" s="57">
        <v>36360</v>
      </c>
      <c r="D18" s="58">
        <v>0.031215277777777783</v>
      </c>
    </row>
    <row r="19" spans="1:4" ht="12.75">
      <c r="A19" t="s">
        <v>76</v>
      </c>
      <c r="B19" t="s">
        <v>77</v>
      </c>
      <c r="C19" s="57">
        <v>36360</v>
      </c>
      <c r="D19" s="58">
        <v>0.0315625</v>
      </c>
    </row>
    <row r="20" spans="1:4" ht="12.75">
      <c r="A20" t="s">
        <v>78</v>
      </c>
      <c r="B20" t="s">
        <v>79</v>
      </c>
      <c r="C20" s="57">
        <v>36360</v>
      </c>
      <c r="D20" s="58">
        <v>0.03190972222222222</v>
      </c>
    </row>
    <row r="21" spans="1:4" ht="12.75">
      <c r="A21" t="s">
        <v>80</v>
      </c>
      <c r="B21" t="s">
        <v>75</v>
      </c>
      <c r="C21" s="57">
        <v>36360</v>
      </c>
      <c r="D21" s="58">
        <v>0.03226851851851852</v>
      </c>
    </row>
    <row r="22" spans="1:4" ht="12.75">
      <c r="A22" t="s">
        <v>81</v>
      </c>
      <c r="B22" t="s">
        <v>82</v>
      </c>
      <c r="C22" s="57">
        <v>36360</v>
      </c>
      <c r="D22" s="58">
        <v>0.03262731481481482</v>
      </c>
    </row>
    <row r="23" spans="1:4" ht="12.75">
      <c r="A23" t="s">
        <v>83</v>
      </c>
      <c r="B23" t="s">
        <v>84</v>
      </c>
      <c r="C23" s="57">
        <v>36360</v>
      </c>
      <c r="D23" s="58">
        <v>0.03298611111111111</v>
      </c>
    </row>
    <row r="24" spans="1:4" ht="12.75">
      <c r="A24" t="s">
        <v>85</v>
      </c>
      <c r="B24" t="s">
        <v>86</v>
      </c>
      <c r="C24" s="57">
        <v>36360</v>
      </c>
      <c r="D24" s="58">
        <v>0.033344907407407406</v>
      </c>
    </row>
    <row r="25" spans="1:4" ht="12.75">
      <c r="A25" t="s">
        <v>87</v>
      </c>
      <c r="B25" t="s">
        <v>88</v>
      </c>
      <c r="C25" s="57">
        <v>36360</v>
      </c>
      <c r="D25" s="58">
        <v>0.03369212962962963</v>
      </c>
    </row>
    <row r="26" spans="1:4" ht="12.75">
      <c r="A26" t="s">
        <v>89</v>
      </c>
      <c r="B26" t="s">
        <v>90</v>
      </c>
      <c r="C26" s="57">
        <v>36360</v>
      </c>
      <c r="D26" s="58">
        <v>0.03405092592592592</v>
      </c>
    </row>
    <row r="27" spans="1:4" ht="12.75">
      <c r="A27" t="s">
        <v>91</v>
      </c>
      <c r="B27" t="s">
        <v>92</v>
      </c>
      <c r="C27" s="57">
        <v>36360</v>
      </c>
      <c r="D27" s="58">
        <v>0.034409722222222223</v>
      </c>
    </row>
    <row r="28" spans="1:4" ht="12.75">
      <c r="A28" t="s">
        <v>93</v>
      </c>
      <c r="B28" t="s">
        <v>94</v>
      </c>
      <c r="C28" s="57">
        <v>36360</v>
      </c>
      <c r="D28" s="58">
        <v>0.034756944444444444</v>
      </c>
    </row>
    <row r="29" spans="1:4" ht="12.75">
      <c r="A29" t="s">
        <v>95</v>
      </c>
      <c r="B29" t="s">
        <v>96</v>
      </c>
      <c r="C29" s="57">
        <v>36360</v>
      </c>
      <c r="D29" s="58">
        <v>0.03512731481481481</v>
      </c>
    </row>
    <row r="30" spans="1:4" ht="12.75">
      <c r="A30" t="s">
        <v>97</v>
      </c>
      <c r="B30" t="s">
        <v>98</v>
      </c>
      <c r="C30" s="57">
        <v>36360</v>
      </c>
      <c r="D30" s="58">
        <v>0.03547453703703704</v>
      </c>
    </row>
    <row r="31" spans="1:4" ht="12.75">
      <c r="A31" t="s">
        <v>99</v>
      </c>
      <c r="B31" t="s">
        <v>100</v>
      </c>
      <c r="C31" s="57">
        <v>36360</v>
      </c>
      <c r="D31" s="58">
        <v>0.03582175925925926</v>
      </c>
    </row>
    <row r="32" spans="1:4" ht="12.75">
      <c r="A32" t="s">
        <v>101</v>
      </c>
      <c r="B32" t="s">
        <v>102</v>
      </c>
      <c r="C32" s="57">
        <v>36360</v>
      </c>
      <c r="D32" s="58">
        <v>0.03619212962962963</v>
      </c>
    </row>
    <row r="33" spans="1:4" ht="12.75">
      <c r="A33" t="s">
        <v>103</v>
      </c>
      <c r="B33" t="s">
        <v>104</v>
      </c>
      <c r="C33" s="57">
        <v>36360</v>
      </c>
      <c r="D33" s="58">
        <v>0.036550925925925924</v>
      </c>
    </row>
    <row r="34" spans="1:4" ht="12.75">
      <c r="A34" t="s">
        <v>105</v>
      </c>
      <c r="B34" t="s">
        <v>106</v>
      </c>
      <c r="C34" s="57">
        <v>36360</v>
      </c>
      <c r="D34" s="58">
        <v>0.036909722222222226</v>
      </c>
    </row>
    <row r="35" spans="1:4" ht="12.75">
      <c r="A35" t="s">
        <v>107</v>
      </c>
      <c r="B35" t="s">
        <v>108</v>
      </c>
      <c r="C35" s="57">
        <v>36360</v>
      </c>
      <c r="D35" s="58">
        <v>0.03726851851851851</v>
      </c>
    </row>
    <row r="36" spans="1:4" ht="12.75">
      <c r="A36" t="s">
        <v>109</v>
      </c>
      <c r="B36" t="s">
        <v>110</v>
      </c>
      <c r="C36" s="57">
        <v>36360</v>
      </c>
      <c r="D36" s="58">
        <v>0.037638888888888895</v>
      </c>
    </row>
    <row r="37" spans="1:4" ht="12.75">
      <c r="A37" t="s">
        <v>111</v>
      </c>
      <c r="B37" t="s">
        <v>112</v>
      </c>
      <c r="C37" s="57">
        <v>36360</v>
      </c>
      <c r="D37" s="58">
        <v>0.03799768518518518</v>
      </c>
    </row>
    <row r="38" spans="1:4" ht="12.75">
      <c r="A38" t="s">
        <v>113</v>
      </c>
      <c r="B38" t="s">
        <v>114</v>
      </c>
      <c r="C38" s="57">
        <v>36360</v>
      </c>
      <c r="D38" s="58">
        <v>0.038356481481481484</v>
      </c>
    </row>
    <row r="39" spans="1:4" ht="12.75">
      <c r="A39" t="s">
        <v>115</v>
      </c>
      <c r="B39" t="s">
        <v>116</v>
      </c>
      <c r="C39" s="57">
        <v>36360</v>
      </c>
      <c r="D39" s="58">
        <v>0.03871527777777778</v>
      </c>
    </row>
    <row r="40" spans="1:4" ht="12.75">
      <c r="A40" t="s">
        <v>117</v>
      </c>
      <c r="B40" t="s">
        <v>118</v>
      </c>
      <c r="C40" s="57">
        <v>36360</v>
      </c>
      <c r="D40" s="58">
        <v>0.039074074074074074</v>
      </c>
    </row>
    <row r="41" spans="1:4" ht="12.75">
      <c r="A41" t="s">
        <v>119</v>
      </c>
      <c r="B41" t="s">
        <v>120</v>
      </c>
      <c r="C41" s="57">
        <v>36360</v>
      </c>
      <c r="D41" s="58">
        <v>0.03944444444444444</v>
      </c>
    </row>
    <row r="42" spans="1:4" ht="12.75">
      <c r="A42" t="s">
        <v>121</v>
      </c>
      <c r="B42" t="s">
        <v>122</v>
      </c>
      <c r="C42" s="57">
        <v>36360</v>
      </c>
      <c r="D42" s="58">
        <v>0.03979166666666666</v>
      </c>
    </row>
    <row r="43" spans="1:4" ht="12.75">
      <c r="A43" t="s">
        <v>123</v>
      </c>
      <c r="B43" t="s">
        <v>124</v>
      </c>
      <c r="C43" s="57">
        <v>36360</v>
      </c>
      <c r="D43" s="58">
        <v>0.040138888888888884</v>
      </c>
    </row>
    <row r="44" spans="1:4" ht="12.75">
      <c r="A44" t="s">
        <v>125</v>
      </c>
      <c r="B44" t="s">
        <v>126</v>
      </c>
      <c r="C44" s="57">
        <v>36360</v>
      </c>
      <c r="D44" s="58">
        <v>0.040497685185185185</v>
      </c>
    </row>
    <row r="45" spans="1:4" ht="12.75">
      <c r="A45" t="s">
        <v>127</v>
      </c>
      <c r="B45" t="s">
        <v>128</v>
      </c>
      <c r="C45" s="57">
        <v>36360</v>
      </c>
      <c r="D45" s="58">
        <v>0.04086805555555555</v>
      </c>
    </row>
    <row r="46" spans="1:4" ht="12.75">
      <c r="A46" t="s">
        <v>129</v>
      </c>
      <c r="B46" t="s">
        <v>130</v>
      </c>
      <c r="C46" s="57">
        <v>36360</v>
      </c>
      <c r="D46" s="58">
        <v>0.041226851851851855</v>
      </c>
    </row>
    <row r="47" spans="1:4" ht="12.75">
      <c r="A47" t="s">
        <v>131</v>
      </c>
      <c r="B47" t="s">
        <v>132</v>
      </c>
      <c r="C47" s="57">
        <v>36360</v>
      </c>
      <c r="D47" s="58">
        <v>0.041574074074074076</v>
      </c>
    </row>
    <row r="48" spans="1:4" ht="12.75">
      <c r="A48" t="s">
        <v>133</v>
      </c>
      <c r="B48" t="s">
        <v>134</v>
      </c>
      <c r="C48" s="57">
        <v>36360</v>
      </c>
      <c r="D48" s="58">
        <v>0.041944444444444444</v>
      </c>
    </row>
    <row r="49" spans="1:4" ht="12.75">
      <c r="A49" t="s">
        <v>135</v>
      </c>
      <c r="B49" t="s">
        <v>136</v>
      </c>
      <c r="C49" s="57">
        <v>36360</v>
      </c>
      <c r="D49" s="58">
        <v>0.04230324074074074</v>
      </c>
    </row>
    <row r="50" spans="1:4" ht="12.75">
      <c r="A50" t="s">
        <v>137</v>
      </c>
      <c r="B50" t="s">
        <v>138</v>
      </c>
      <c r="C50" s="57">
        <v>36360</v>
      </c>
      <c r="D50" s="58">
        <v>0.04266203703703703</v>
      </c>
    </row>
    <row r="51" spans="1:4" ht="12.75">
      <c r="A51" t="s">
        <v>139</v>
      </c>
      <c r="B51" t="s">
        <v>140</v>
      </c>
      <c r="C51" s="57">
        <v>36360</v>
      </c>
      <c r="D51" s="58">
        <v>0.043020833333333335</v>
      </c>
    </row>
    <row r="52" spans="1:4" ht="12.75">
      <c r="A52" t="s">
        <v>141</v>
      </c>
      <c r="B52" t="s">
        <v>142</v>
      </c>
      <c r="C52" s="57">
        <v>36360</v>
      </c>
      <c r="D52" s="58">
        <v>0.043368055555555556</v>
      </c>
    </row>
    <row r="53" spans="1:4" ht="12.75">
      <c r="A53" t="s">
        <v>143</v>
      </c>
      <c r="B53" t="s">
        <v>144</v>
      </c>
      <c r="C53" s="57">
        <v>36360</v>
      </c>
      <c r="D53" s="58">
        <v>0.04372685185185185</v>
      </c>
    </row>
    <row r="54" spans="1:4" ht="12.75">
      <c r="A54" t="s">
        <v>145</v>
      </c>
      <c r="B54" t="s">
        <v>146</v>
      </c>
      <c r="C54" s="57">
        <v>36360</v>
      </c>
      <c r="D54" s="58">
        <v>0.0441087962962963</v>
      </c>
    </row>
    <row r="55" spans="1:4" ht="12.75">
      <c r="A55" t="s">
        <v>147</v>
      </c>
      <c r="B55" t="s">
        <v>148</v>
      </c>
      <c r="C55" s="57">
        <v>36360</v>
      </c>
      <c r="D55" s="58">
        <v>0.04445601851851852</v>
      </c>
    </row>
    <row r="56" spans="1:4" ht="12.75">
      <c r="A56" t="s">
        <v>149</v>
      </c>
      <c r="B56" t="s">
        <v>150</v>
      </c>
      <c r="C56" s="57">
        <v>36360</v>
      </c>
      <c r="D56" s="58">
        <v>0.044826388888888895</v>
      </c>
    </row>
    <row r="57" spans="1:4" ht="12.75">
      <c r="A57" t="s">
        <v>151</v>
      </c>
      <c r="B57" t="s">
        <v>152</v>
      </c>
      <c r="C57" s="57">
        <v>36360</v>
      </c>
      <c r="D57" s="58">
        <v>0.04518518518518519</v>
      </c>
    </row>
    <row r="58" spans="1:4" ht="12.75">
      <c r="A58" t="s">
        <v>153</v>
      </c>
      <c r="B58" t="s">
        <v>154</v>
      </c>
      <c r="C58" s="57">
        <v>36360</v>
      </c>
      <c r="D58" s="58">
        <v>0.04555555555555555</v>
      </c>
    </row>
    <row r="59" spans="1:4" ht="12.75">
      <c r="A59" t="s">
        <v>155</v>
      </c>
      <c r="B59" t="s">
        <v>156</v>
      </c>
      <c r="C59" s="57">
        <v>36360</v>
      </c>
      <c r="D59" s="58">
        <v>0.045925925925925926</v>
      </c>
    </row>
    <row r="60" spans="1:4" ht="12.75">
      <c r="A60" t="s">
        <v>157</v>
      </c>
      <c r="B60" t="s">
        <v>158</v>
      </c>
      <c r="C60" s="57">
        <v>36360</v>
      </c>
      <c r="D60" s="58">
        <v>0.04627314814814815</v>
      </c>
    </row>
    <row r="61" spans="1:4" ht="12.75">
      <c r="A61" t="s">
        <v>159</v>
      </c>
      <c r="B61" t="s">
        <v>160</v>
      </c>
      <c r="C61" s="57">
        <v>36360</v>
      </c>
      <c r="D61" s="58">
        <v>0.04664351851851852</v>
      </c>
    </row>
    <row r="62" spans="1:4" ht="12.75">
      <c r="A62" t="s">
        <v>161</v>
      </c>
      <c r="B62" t="s">
        <v>162</v>
      </c>
      <c r="C62" s="57">
        <v>36360</v>
      </c>
      <c r="D62" s="58">
        <v>0.04701388888888889</v>
      </c>
    </row>
    <row r="63" spans="1:4" ht="12.75">
      <c r="A63" t="s">
        <v>163</v>
      </c>
      <c r="B63" t="s">
        <v>164</v>
      </c>
      <c r="C63" s="57">
        <v>36360</v>
      </c>
      <c r="D63" s="58">
        <v>0.04737268518518519</v>
      </c>
    </row>
    <row r="64" spans="1:4" ht="12.75">
      <c r="A64" t="s">
        <v>165</v>
      </c>
      <c r="B64" t="s">
        <v>166</v>
      </c>
      <c r="C64" s="57">
        <v>36360</v>
      </c>
      <c r="D64" s="58">
        <v>0.047731481481481486</v>
      </c>
    </row>
    <row r="65" spans="1:4" ht="12.75">
      <c r="A65" t="s">
        <v>167</v>
      </c>
      <c r="B65" t="s">
        <v>168</v>
      </c>
      <c r="C65" s="57">
        <v>36360</v>
      </c>
      <c r="D65" s="58">
        <v>0.04809027777777778</v>
      </c>
    </row>
    <row r="66" spans="1:4" ht="12.75">
      <c r="A66" t="s">
        <v>169</v>
      </c>
      <c r="B66" t="s">
        <v>170</v>
      </c>
      <c r="C66" s="57">
        <v>36360</v>
      </c>
      <c r="D66" s="58">
        <v>0.0484375</v>
      </c>
    </row>
    <row r="67" spans="1:4" ht="12.75">
      <c r="A67" t="s">
        <v>171</v>
      </c>
      <c r="B67" t="s">
        <v>172</v>
      </c>
      <c r="C67" s="57">
        <v>36360</v>
      </c>
      <c r="D67" s="58">
        <v>0.0487962962962963</v>
      </c>
    </row>
    <row r="68" spans="1:4" ht="12.75">
      <c r="A68" t="s">
        <v>173</v>
      </c>
      <c r="B68" t="s">
        <v>174</v>
      </c>
      <c r="C68" s="57">
        <v>36360</v>
      </c>
      <c r="D68" s="58">
        <v>0.0491550925925926</v>
      </c>
    </row>
    <row r="69" spans="1:4" ht="12.75">
      <c r="A69" t="s">
        <v>175</v>
      </c>
      <c r="B69" t="s">
        <v>176</v>
      </c>
      <c r="C69" s="57">
        <v>36360</v>
      </c>
      <c r="D69" s="58">
        <v>0.04952546296296296</v>
      </c>
    </row>
    <row r="70" spans="1:4" ht="12.75">
      <c r="A70" t="s">
        <v>177</v>
      </c>
      <c r="B70" t="s">
        <v>178</v>
      </c>
      <c r="C70" s="57">
        <v>36360</v>
      </c>
      <c r="D70" s="58">
        <v>0.049895833333333334</v>
      </c>
    </row>
    <row r="71" spans="1:4" ht="12.75">
      <c r="A71" t="s">
        <v>179</v>
      </c>
      <c r="B71" t="s">
        <v>180</v>
      </c>
      <c r="C71" s="57">
        <v>36360</v>
      </c>
      <c r="D71" s="58">
        <v>0.05025462962962963</v>
      </c>
    </row>
    <row r="72" spans="1:4" ht="12.75">
      <c r="A72" t="s">
        <v>181</v>
      </c>
      <c r="B72" t="s">
        <v>182</v>
      </c>
      <c r="C72" s="57">
        <v>36360</v>
      </c>
      <c r="D72" s="58">
        <v>0.05061342592592593</v>
      </c>
    </row>
    <row r="73" spans="1:4" ht="12.75">
      <c r="A73" t="s">
        <v>183</v>
      </c>
      <c r="B73" t="s">
        <v>184</v>
      </c>
      <c r="C73" s="57">
        <v>36360</v>
      </c>
      <c r="D73" s="58">
        <v>0.05096064814814815</v>
      </c>
    </row>
    <row r="74" spans="1:4" ht="12.75">
      <c r="A74" t="s">
        <v>185</v>
      </c>
      <c r="B74" t="s">
        <v>186</v>
      </c>
      <c r="C74" s="57">
        <v>36360</v>
      </c>
      <c r="D74" s="58">
        <v>0.051319444444444445</v>
      </c>
    </row>
    <row r="75" spans="1:4" ht="12.75">
      <c r="A75" t="s">
        <v>187</v>
      </c>
      <c r="B75" t="s">
        <v>188</v>
      </c>
      <c r="C75" s="57">
        <v>36360</v>
      </c>
      <c r="D75" s="58">
        <v>0.05168981481481482</v>
      </c>
    </row>
    <row r="76" spans="1:4" ht="12.75">
      <c r="A76" t="s">
        <v>189</v>
      </c>
      <c r="B76" t="s">
        <v>190</v>
      </c>
      <c r="C76" s="57">
        <v>36360</v>
      </c>
      <c r="D76" s="58">
        <v>0.05203703703703704</v>
      </c>
    </row>
    <row r="77" spans="1:4" ht="12.75">
      <c r="A77" t="s">
        <v>191</v>
      </c>
      <c r="B77" t="s">
        <v>192</v>
      </c>
      <c r="C77" s="57">
        <v>36360</v>
      </c>
      <c r="D77" s="58">
        <v>0.05238425925925926</v>
      </c>
    </row>
    <row r="78" spans="1:4" ht="12.75">
      <c r="A78" t="s">
        <v>193</v>
      </c>
      <c r="B78" t="s">
        <v>194</v>
      </c>
      <c r="C78" s="57">
        <v>36360</v>
      </c>
      <c r="D78" s="58">
        <v>0.05274305555555556</v>
      </c>
    </row>
    <row r="79" spans="1:4" ht="12.75">
      <c r="A79" t="s">
        <v>195</v>
      </c>
      <c r="B79" t="s">
        <v>196</v>
      </c>
      <c r="C79" s="57">
        <v>36360</v>
      </c>
      <c r="D79" s="58">
        <v>0.05311342592592593</v>
      </c>
    </row>
    <row r="80" spans="1:4" ht="12.75">
      <c r="A80" t="s">
        <v>197</v>
      </c>
      <c r="B80" t="s">
        <v>198</v>
      </c>
      <c r="C80" s="57">
        <v>36360</v>
      </c>
      <c r="D80" s="58">
        <v>0.05346064814814815</v>
      </c>
    </row>
    <row r="81" spans="1:4" ht="12.75">
      <c r="A81" t="s">
        <v>199</v>
      </c>
      <c r="B81" t="s">
        <v>200</v>
      </c>
      <c r="C81" s="57">
        <v>36360</v>
      </c>
      <c r="D81" s="58">
        <v>0.05381944444444445</v>
      </c>
    </row>
    <row r="82" spans="1:4" ht="12.75">
      <c r="A82" t="s">
        <v>201</v>
      </c>
      <c r="B82" t="s">
        <v>202</v>
      </c>
      <c r="C82" s="57">
        <v>36360</v>
      </c>
      <c r="D82" s="58">
        <v>0.05416666666666667</v>
      </c>
    </row>
    <row r="83" spans="1:4" ht="12.75">
      <c r="A83" t="s">
        <v>203</v>
      </c>
      <c r="B83" t="s">
        <v>204</v>
      </c>
      <c r="C83" s="57">
        <v>36360</v>
      </c>
      <c r="D83" s="58">
        <v>0.054537037037037044</v>
      </c>
    </row>
    <row r="84" spans="1:4" ht="12.75">
      <c r="A84" t="s">
        <v>205</v>
      </c>
      <c r="B84" t="s">
        <v>206</v>
      </c>
      <c r="C84" s="57">
        <v>36360</v>
      </c>
      <c r="D84" s="58">
        <v>0.05489583333333333</v>
      </c>
    </row>
    <row r="85" spans="1:4" ht="12.75">
      <c r="A85" t="s">
        <v>207</v>
      </c>
      <c r="B85" t="s">
        <v>208</v>
      </c>
      <c r="C85" s="57">
        <v>36360</v>
      </c>
      <c r="D85" s="58">
        <v>0.05527777777777778</v>
      </c>
    </row>
    <row r="86" spans="1:4" ht="12.75">
      <c r="A86" t="s">
        <v>209</v>
      </c>
      <c r="B86" t="s">
        <v>210</v>
      </c>
      <c r="C86" s="57">
        <v>36360</v>
      </c>
      <c r="D86" s="58">
        <v>0.055636574074074074</v>
      </c>
    </row>
    <row r="87" spans="1:4" ht="12.75">
      <c r="A87" t="s">
        <v>211</v>
      </c>
      <c r="B87" t="s">
        <v>212</v>
      </c>
      <c r="C87" s="57">
        <v>36360</v>
      </c>
      <c r="D87" s="58">
        <v>0.05599537037037037</v>
      </c>
    </row>
    <row r="88" spans="1:4" ht="12.75">
      <c r="A88" t="s">
        <v>213</v>
      </c>
      <c r="B88" t="s">
        <v>214</v>
      </c>
      <c r="C88" s="57">
        <v>36360</v>
      </c>
      <c r="D88" s="58">
        <v>0.05635416666666667</v>
      </c>
    </row>
    <row r="89" spans="1:4" ht="12.75">
      <c r="A89" t="s">
        <v>215</v>
      </c>
      <c r="B89" t="s">
        <v>216</v>
      </c>
      <c r="C89" s="57">
        <v>36360</v>
      </c>
      <c r="D89" s="58">
        <v>0.05672453703703704</v>
      </c>
    </row>
    <row r="90" spans="1:4" ht="12.75">
      <c r="A90" t="s">
        <v>217</v>
      </c>
      <c r="B90" t="s">
        <v>218</v>
      </c>
      <c r="C90" s="57">
        <v>36360</v>
      </c>
      <c r="D90" s="58">
        <v>0.05707175925925926</v>
      </c>
    </row>
    <row r="91" spans="1:4" ht="12.75">
      <c r="A91" t="s">
        <v>219</v>
      </c>
      <c r="B91" t="s">
        <v>220</v>
      </c>
      <c r="C91" s="57">
        <v>36360</v>
      </c>
      <c r="D91" s="58">
        <v>0.0574537037037037</v>
      </c>
    </row>
    <row r="92" spans="1:4" ht="12.75">
      <c r="A92" t="s">
        <v>221</v>
      </c>
      <c r="B92" t="s">
        <v>222</v>
      </c>
      <c r="C92" s="57">
        <v>36360</v>
      </c>
      <c r="D92" s="58">
        <v>0.05780092592592593</v>
      </c>
    </row>
    <row r="93" spans="1:4" ht="12.75">
      <c r="A93" t="s">
        <v>223</v>
      </c>
      <c r="B93" t="s">
        <v>224</v>
      </c>
      <c r="C93" s="57">
        <v>36360</v>
      </c>
      <c r="D93" s="58">
        <v>0.0581712962962963</v>
      </c>
    </row>
    <row r="94" spans="1:4" ht="12.75">
      <c r="A94" t="s">
        <v>225</v>
      </c>
      <c r="B94" t="s">
        <v>226</v>
      </c>
      <c r="C94" s="57">
        <v>36360</v>
      </c>
      <c r="D94" s="58">
        <v>0.05851851851851852</v>
      </c>
    </row>
    <row r="95" spans="1:4" ht="12.75">
      <c r="A95" t="s">
        <v>227</v>
      </c>
      <c r="B95" t="s">
        <v>228</v>
      </c>
      <c r="C95" s="57">
        <v>36360</v>
      </c>
      <c r="D95" s="58">
        <v>0.05886574074074074</v>
      </c>
    </row>
    <row r="96" spans="1:4" ht="12.75">
      <c r="A96" t="s">
        <v>229</v>
      </c>
      <c r="B96" t="s">
        <v>230</v>
      </c>
      <c r="C96" s="57">
        <v>36360</v>
      </c>
      <c r="D96" s="58">
        <v>0.05922453703703704</v>
      </c>
    </row>
    <row r="97" spans="1:4" ht="12.75">
      <c r="A97" t="s">
        <v>231</v>
      </c>
      <c r="B97" t="s">
        <v>232</v>
      </c>
      <c r="C97" s="57">
        <v>36360</v>
      </c>
      <c r="D97" s="58">
        <v>0.05958333333333333</v>
      </c>
    </row>
    <row r="98" spans="1:4" ht="12.75">
      <c r="A98" t="s">
        <v>233</v>
      </c>
      <c r="B98" t="s">
        <v>234</v>
      </c>
      <c r="C98" s="57">
        <v>36360</v>
      </c>
      <c r="D98" s="58">
        <v>0.05994212962962963</v>
      </c>
    </row>
    <row r="99" spans="1:4" ht="12.75">
      <c r="A99" t="s">
        <v>235</v>
      </c>
      <c r="B99" t="s">
        <v>236</v>
      </c>
      <c r="C99" s="57">
        <v>36360</v>
      </c>
      <c r="D99" s="58">
        <v>0.0603125</v>
      </c>
    </row>
    <row r="100" spans="1:4" ht="12.75">
      <c r="A100" t="s">
        <v>237</v>
      </c>
      <c r="B100" t="s">
        <v>238</v>
      </c>
      <c r="C100" s="57">
        <v>36360</v>
      </c>
      <c r="D100" s="58">
        <v>0.06065972222222222</v>
      </c>
    </row>
    <row r="101" spans="1:4" ht="12.75">
      <c r="A101" t="s">
        <v>239</v>
      </c>
      <c r="B101" t="s">
        <v>240</v>
      </c>
      <c r="C101" s="57">
        <v>36360</v>
      </c>
      <c r="D101" s="58">
        <v>0.06101851851851852</v>
      </c>
    </row>
    <row r="102" spans="1:4" ht="12.75">
      <c r="A102" t="s">
        <v>241</v>
      </c>
      <c r="B102" t="s">
        <v>242</v>
      </c>
      <c r="C102" s="57">
        <v>36360</v>
      </c>
      <c r="D102" s="58">
        <v>0.06140046296296297</v>
      </c>
    </row>
    <row r="103" spans="1:4" ht="12.75">
      <c r="A103" t="s">
        <v>243</v>
      </c>
      <c r="B103" t="s">
        <v>244</v>
      </c>
      <c r="C103" s="57">
        <v>36360</v>
      </c>
      <c r="D103" s="58">
        <v>0.06175925925925926</v>
      </c>
    </row>
    <row r="104" spans="1:4" ht="12.75">
      <c r="A104" t="s">
        <v>245</v>
      </c>
      <c r="B104" t="s">
        <v>246</v>
      </c>
      <c r="C104" s="57">
        <v>36360</v>
      </c>
      <c r="D104" s="58">
        <v>0.06211805555555555</v>
      </c>
    </row>
    <row r="105" spans="1:4" ht="12.75">
      <c r="A105" t="s">
        <v>247</v>
      </c>
      <c r="B105" t="s">
        <v>248</v>
      </c>
      <c r="C105" s="57">
        <v>36360</v>
      </c>
      <c r="D105" s="58">
        <v>0.062476851851851846</v>
      </c>
    </row>
    <row r="106" spans="1:4" ht="12.75">
      <c r="A106" t="s">
        <v>249</v>
      </c>
      <c r="B106" t="s">
        <v>250</v>
      </c>
      <c r="C106" s="57">
        <v>36360</v>
      </c>
      <c r="D106" s="58">
        <v>0.06288194444444445</v>
      </c>
    </row>
    <row r="107" spans="1:4" ht="12.75">
      <c r="A107" t="s">
        <v>251</v>
      </c>
      <c r="B107" t="s">
        <v>252</v>
      </c>
      <c r="C107" s="57">
        <v>36360</v>
      </c>
      <c r="D107" s="58">
        <v>0.06325231481481482</v>
      </c>
    </row>
    <row r="108" spans="1:4" ht="12.75">
      <c r="A108" t="s">
        <v>253</v>
      </c>
      <c r="B108" t="s">
        <v>254</v>
      </c>
      <c r="C108" s="57">
        <v>36360</v>
      </c>
      <c r="D108" s="58">
        <v>0.06361111111111112</v>
      </c>
    </row>
    <row r="109" spans="1:4" ht="12.75">
      <c r="A109" t="s">
        <v>255</v>
      </c>
      <c r="B109" t="s">
        <v>79</v>
      </c>
      <c r="C109" s="57">
        <v>36360</v>
      </c>
      <c r="D109" s="58">
        <v>0.0639699074074074</v>
      </c>
    </row>
    <row r="110" spans="1:4" ht="12.75">
      <c r="A110" t="s">
        <v>256</v>
      </c>
      <c r="B110" t="s">
        <v>257</v>
      </c>
      <c r="C110" s="57">
        <v>36360</v>
      </c>
      <c r="D110" s="58">
        <v>0.06431712962962964</v>
      </c>
    </row>
    <row r="111" spans="1:4" ht="12.75">
      <c r="A111" t="s">
        <v>258</v>
      </c>
      <c r="B111" t="s">
        <v>259</v>
      </c>
      <c r="C111" s="57">
        <v>36360</v>
      </c>
      <c r="D111" s="58">
        <v>0.06466435185185186</v>
      </c>
    </row>
    <row r="112" spans="1:4" ht="12.75">
      <c r="A112" t="s">
        <v>260</v>
      </c>
      <c r="B112" t="s">
        <v>261</v>
      </c>
      <c r="C112" s="57">
        <v>36360</v>
      </c>
      <c r="D112" s="58">
        <v>0.06502314814814815</v>
      </c>
    </row>
    <row r="113" spans="1:4" ht="12.75">
      <c r="A113" t="s">
        <v>262</v>
      </c>
      <c r="B113" t="s">
        <v>263</v>
      </c>
      <c r="C113" s="57">
        <v>36360</v>
      </c>
      <c r="D113" s="58">
        <v>0.06537037037037037</v>
      </c>
    </row>
    <row r="114" spans="1:4" ht="12.75">
      <c r="A114" t="s">
        <v>264</v>
      </c>
      <c r="B114" t="s">
        <v>265</v>
      </c>
      <c r="C114" s="57">
        <v>36360</v>
      </c>
      <c r="D114" s="58">
        <v>0.06572916666666667</v>
      </c>
    </row>
    <row r="115" spans="1:4" ht="12.75">
      <c r="A115" t="s">
        <v>266</v>
      </c>
      <c r="B115" t="s">
        <v>267</v>
      </c>
      <c r="C115" s="57">
        <v>36360</v>
      </c>
      <c r="D115" s="58">
        <v>0.06608796296296296</v>
      </c>
    </row>
    <row r="116" spans="1:4" ht="12.75">
      <c r="A116" t="s">
        <v>268</v>
      </c>
      <c r="B116" t="s">
        <v>269</v>
      </c>
      <c r="C116" s="57">
        <v>36360</v>
      </c>
      <c r="D116" s="58">
        <v>0.06644675925925926</v>
      </c>
    </row>
    <row r="117" spans="1:4" ht="12.75">
      <c r="A117" t="s">
        <v>270</v>
      </c>
      <c r="B117" t="s">
        <v>271</v>
      </c>
      <c r="C117" s="57">
        <v>36360</v>
      </c>
      <c r="D117" s="58">
        <v>0.06681712962962963</v>
      </c>
    </row>
    <row r="118" spans="1:4" ht="12.75">
      <c r="A118" t="s">
        <v>272</v>
      </c>
      <c r="B118" t="s">
        <v>273</v>
      </c>
      <c r="C118" s="57">
        <v>36360</v>
      </c>
      <c r="D118" s="58">
        <v>0.06717592592592593</v>
      </c>
    </row>
    <row r="119" spans="1:4" ht="12.75">
      <c r="A119" t="s">
        <v>274</v>
      </c>
      <c r="B119" t="s">
        <v>275</v>
      </c>
      <c r="C119" s="57">
        <v>36360</v>
      </c>
      <c r="D119" s="58">
        <v>0.06753472222222222</v>
      </c>
    </row>
    <row r="120" spans="1:4" ht="12.75">
      <c r="A120" t="s">
        <v>276</v>
      </c>
      <c r="B120" t="s">
        <v>277</v>
      </c>
      <c r="C120" s="57">
        <v>36360</v>
      </c>
      <c r="D120" s="58">
        <v>0.06789351851851852</v>
      </c>
    </row>
    <row r="121" spans="1:4" ht="12.75">
      <c r="A121" t="s">
        <v>278</v>
      </c>
      <c r="B121" t="s">
        <v>279</v>
      </c>
      <c r="C121" s="57">
        <v>36360</v>
      </c>
      <c r="D121" s="58">
        <v>0.06824074074074074</v>
      </c>
    </row>
    <row r="122" spans="1:4" ht="12.75">
      <c r="A122" t="s">
        <v>280</v>
      </c>
      <c r="B122" t="s">
        <v>281</v>
      </c>
      <c r="C122" s="57">
        <v>36360</v>
      </c>
      <c r="D122" s="58">
        <v>0.06859953703703704</v>
      </c>
    </row>
    <row r="123" spans="1:4" ht="12.75">
      <c r="A123" t="s">
        <v>282</v>
      </c>
      <c r="B123" t="s">
        <v>283</v>
      </c>
      <c r="C123" s="57">
        <v>36360</v>
      </c>
      <c r="D123" s="58">
        <v>0.06896990740740741</v>
      </c>
    </row>
    <row r="124" spans="1:4" ht="12.75">
      <c r="A124" t="s">
        <v>284</v>
      </c>
      <c r="B124" t="s">
        <v>285</v>
      </c>
      <c r="C124" s="57">
        <v>36360</v>
      </c>
      <c r="D124" s="58">
        <v>0.06934027777777778</v>
      </c>
    </row>
    <row r="125" spans="1:4" ht="12.75">
      <c r="A125" t="s">
        <v>286</v>
      </c>
      <c r="B125" t="s">
        <v>287</v>
      </c>
      <c r="C125" s="57">
        <v>36360</v>
      </c>
      <c r="D125" s="58">
        <v>0.06971064814814815</v>
      </c>
    </row>
    <row r="126" spans="1:4" ht="12.75">
      <c r="A126" t="s">
        <v>288</v>
      </c>
      <c r="B126" t="s">
        <v>289</v>
      </c>
      <c r="C126" s="57">
        <v>36360</v>
      </c>
      <c r="D126" s="58">
        <v>0.07006944444444445</v>
      </c>
    </row>
    <row r="127" spans="1:4" ht="12.75">
      <c r="A127" t="s">
        <v>290</v>
      </c>
      <c r="B127" t="s">
        <v>291</v>
      </c>
      <c r="C127" s="57">
        <v>36360</v>
      </c>
      <c r="D127" s="58">
        <v>0.07042824074074074</v>
      </c>
    </row>
    <row r="128" spans="1:4" ht="12.75">
      <c r="A128" t="s">
        <v>292</v>
      </c>
      <c r="B128" t="s">
        <v>293</v>
      </c>
      <c r="C128" s="57">
        <v>36360</v>
      </c>
      <c r="D128" s="58">
        <v>0.07079861111111112</v>
      </c>
    </row>
    <row r="129" spans="1:4" ht="12.75">
      <c r="A129" t="s">
        <v>294</v>
      </c>
      <c r="B129" t="s">
        <v>295</v>
      </c>
      <c r="C129" s="57">
        <v>36360</v>
      </c>
      <c r="D129" s="58">
        <v>0.0711574074074074</v>
      </c>
    </row>
    <row r="130" spans="1:4" ht="12.75">
      <c r="A130" t="s">
        <v>296</v>
      </c>
      <c r="B130" t="s">
        <v>297</v>
      </c>
      <c r="C130" s="57">
        <v>36360</v>
      </c>
      <c r="D130" s="58">
        <v>0.0715162037037037</v>
      </c>
    </row>
    <row r="131" spans="1:4" ht="12.75">
      <c r="A131" t="s">
        <v>298</v>
      </c>
      <c r="B131" t="s">
        <v>299</v>
      </c>
      <c r="C131" s="57">
        <v>36360</v>
      </c>
      <c r="D131" s="58">
        <v>0.071875</v>
      </c>
    </row>
    <row r="132" spans="1:4" ht="12.75">
      <c r="A132" t="s">
        <v>300</v>
      </c>
      <c r="B132" t="s">
        <v>301</v>
      </c>
      <c r="C132" s="57">
        <v>36360</v>
      </c>
      <c r="D132" s="58">
        <v>0.0722337962962963</v>
      </c>
    </row>
    <row r="133" spans="1:4" ht="12.75">
      <c r="A133" t="s">
        <v>302</v>
      </c>
      <c r="B133" t="s">
        <v>303</v>
      </c>
      <c r="C133" s="57">
        <v>36360</v>
      </c>
      <c r="D133" s="58">
        <v>0.07260416666666666</v>
      </c>
    </row>
    <row r="134" spans="1:4" ht="12.75">
      <c r="A134" t="s">
        <v>304</v>
      </c>
      <c r="B134" t="s">
        <v>305</v>
      </c>
      <c r="C134" s="57">
        <v>36360</v>
      </c>
      <c r="D134" s="58">
        <v>0.07295138888888889</v>
      </c>
    </row>
    <row r="135" spans="1:4" ht="12.75">
      <c r="A135" t="s">
        <v>306</v>
      </c>
      <c r="B135" t="s">
        <v>307</v>
      </c>
      <c r="C135" s="57">
        <v>36360</v>
      </c>
      <c r="D135" s="58">
        <v>0.07332175925925927</v>
      </c>
    </row>
    <row r="136" spans="1:4" ht="12.75">
      <c r="A136" t="s">
        <v>308</v>
      </c>
      <c r="B136" t="s">
        <v>309</v>
      </c>
      <c r="C136" s="57">
        <v>36360</v>
      </c>
      <c r="D136" s="58">
        <v>0.07366898148148149</v>
      </c>
    </row>
    <row r="137" spans="1:4" ht="12.75">
      <c r="A137" t="s">
        <v>310</v>
      </c>
      <c r="B137" t="s">
        <v>311</v>
      </c>
      <c r="C137" s="57">
        <v>36360</v>
      </c>
      <c r="D137" s="58">
        <v>0.07403935185185186</v>
      </c>
    </row>
    <row r="138" spans="1:4" ht="12.75">
      <c r="A138" t="s">
        <v>312</v>
      </c>
      <c r="B138" t="s">
        <v>313</v>
      </c>
      <c r="C138" s="57">
        <v>36360</v>
      </c>
      <c r="D138" s="58">
        <v>0.07439814814814814</v>
      </c>
    </row>
    <row r="139" spans="1:4" ht="12.75">
      <c r="A139" t="s">
        <v>314</v>
      </c>
      <c r="B139" t="s">
        <v>315</v>
      </c>
      <c r="C139" s="57">
        <v>36360</v>
      </c>
      <c r="D139" s="58">
        <v>0.07475694444444445</v>
      </c>
    </row>
    <row r="140" spans="1:4" ht="12.75">
      <c r="A140" t="s">
        <v>316</v>
      </c>
      <c r="B140" t="s">
        <v>317</v>
      </c>
      <c r="C140" s="57">
        <v>36360</v>
      </c>
      <c r="D140" s="58">
        <v>0.07511574074074073</v>
      </c>
    </row>
    <row r="141" spans="1:4" ht="12.75">
      <c r="A141" t="s">
        <v>318</v>
      </c>
      <c r="B141" t="s">
        <v>319</v>
      </c>
      <c r="C141" s="57">
        <v>36360</v>
      </c>
      <c r="D141" s="58">
        <v>0.07547453703703703</v>
      </c>
    </row>
    <row r="142" spans="1:4" ht="12.75">
      <c r="A142" t="s">
        <v>320</v>
      </c>
      <c r="B142" t="s">
        <v>321</v>
      </c>
      <c r="C142" s="57">
        <v>36360</v>
      </c>
      <c r="D142" s="58">
        <v>0.0758449074074074</v>
      </c>
    </row>
    <row r="143" spans="1:4" ht="12.75">
      <c r="A143" t="s">
        <v>322</v>
      </c>
      <c r="B143" t="s">
        <v>323</v>
      </c>
      <c r="C143" s="57">
        <v>36360</v>
      </c>
      <c r="D143" s="58">
        <v>0.0762037037037037</v>
      </c>
    </row>
    <row r="144" spans="1:4" ht="12.75">
      <c r="A144" t="s">
        <v>324</v>
      </c>
      <c r="B144" t="s">
        <v>325</v>
      </c>
      <c r="C144" s="57">
        <v>36360</v>
      </c>
      <c r="D144" s="58">
        <v>0.07655092592592593</v>
      </c>
    </row>
    <row r="145" spans="1:4" ht="12.75">
      <c r="A145" t="s">
        <v>326</v>
      </c>
      <c r="B145" t="s">
        <v>327</v>
      </c>
      <c r="C145" s="57">
        <v>36360</v>
      </c>
      <c r="D145" s="58">
        <v>0.07690972222222221</v>
      </c>
    </row>
    <row r="146" spans="1:4" ht="12.75">
      <c r="A146" t="s">
        <v>328</v>
      </c>
      <c r="B146" t="s">
        <v>329</v>
      </c>
      <c r="C146" s="57">
        <v>36360</v>
      </c>
      <c r="D146" s="58">
        <v>0.07726851851851851</v>
      </c>
    </row>
    <row r="147" spans="1:4" ht="12.75">
      <c r="A147" t="s">
        <v>330</v>
      </c>
      <c r="B147" t="s">
        <v>331</v>
      </c>
      <c r="C147" s="57">
        <v>36360</v>
      </c>
      <c r="D147" s="58">
        <v>0.07761574074074074</v>
      </c>
    </row>
    <row r="148" spans="1:4" ht="12.75">
      <c r="A148" t="s">
        <v>332</v>
      </c>
      <c r="B148" t="s">
        <v>333</v>
      </c>
      <c r="C148" s="57">
        <v>36360</v>
      </c>
      <c r="D148" s="58">
        <v>0.0779861111111111</v>
      </c>
    </row>
    <row r="149" spans="1:4" ht="12.75">
      <c r="A149" t="s">
        <v>334</v>
      </c>
      <c r="B149" t="s">
        <v>335</v>
      </c>
      <c r="C149" s="57">
        <v>36360</v>
      </c>
      <c r="D149" s="58">
        <v>0.0783449074074074</v>
      </c>
    </row>
    <row r="150" spans="1:4" ht="12.75">
      <c r="A150" t="s">
        <v>336</v>
      </c>
      <c r="B150" t="s">
        <v>337</v>
      </c>
      <c r="C150" s="57">
        <v>36360</v>
      </c>
      <c r="D150" s="58">
        <v>0.0787037037037037</v>
      </c>
    </row>
    <row r="151" spans="1:4" ht="12.75">
      <c r="A151" t="s">
        <v>338</v>
      </c>
      <c r="B151" t="s">
        <v>339</v>
      </c>
      <c r="C151" s="57">
        <v>36360</v>
      </c>
      <c r="D151" s="58">
        <v>0.07907407407407407</v>
      </c>
    </row>
    <row r="152" spans="1:4" ht="12.75">
      <c r="A152" t="s">
        <v>340</v>
      </c>
      <c r="B152" t="s">
        <v>341</v>
      </c>
      <c r="C152" s="57">
        <v>36360</v>
      </c>
      <c r="D152" s="58">
        <v>0.07945601851851852</v>
      </c>
    </row>
    <row r="153" spans="1:4" ht="12.75">
      <c r="A153" t="s">
        <v>342</v>
      </c>
      <c r="B153" t="s">
        <v>343</v>
      </c>
      <c r="C153" s="57">
        <v>36360</v>
      </c>
      <c r="D153" s="58">
        <v>0.07981481481481481</v>
      </c>
    </row>
    <row r="154" spans="1:4" ht="12.75">
      <c r="A154" t="s">
        <v>344</v>
      </c>
      <c r="B154" t="s">
        <v>345</v>
      </c>
      <c r="C154" s="57">
        <v>36360</v>
      </c>
      <c r="D154" s="58">
        <v>0.08018518518518519</v>
      </c>
    </row>
    <row r="155" spans="1:4" ht="12.75">
      <c r="A155" t="s">
        <v>346</v>
      </c>
      <c r="B155" t="s">
        <v>347</v>
      </c>
      <c r="C155" s="57">
        <v>36360</v>
      </c>
      <c r="D155" s="58">
        <v>0.08053240740740741</v>
      </c>
    </row>
    <row r="156" spans="1:4" ht="12.75">
      <c r="A156" t="s">
        <v>348</v>
      </c>
      <c r="B156" t="s">
        <v>349</v>
      </c>
      <c r="C156" s="57">
        <v>36360</v>
      </c>
      <c r="D156" s="58">
        <v>0.08090277777777778</v>
      </c>
    </row>
    <row r="157" spans="1:4" ht="12.75">
      <c r="A157" t="s">
        <v>350</v>
      </c>
      <c r="B157" t="s">
        <v>351</v>
      </c>
      <c r="C157" s="57">
        <v>36360</v>
      </c>
      <c r="D157" s="58">
        <v>0.08125</v>
      </c>
    </row>
    <row r="158" spans="1:4" ht="12.75">
      <c r="A158" t="s">
        <v>352</v>
      </c>
      <c r="B158" t="s">
        <v>353</v>
      </c>
      <c r="C158" s="57">
        <v>36360</v>
      </c>
      <c r="D158" s="58">
        <v>0.08162037037037037</v>
      </c>
    </row>
    <row r="159" spans="1:4" ht="12.75">
      <c r="A159" t="s">
        <v>354</v>
      </c>
      <c r="B159" t="s">
        <v>355</v>
      </c>
      <c r="C159" s="57">
        <v>36360</v>
      </c>
      <c r="D159" s="58">
        <v>0.08196759259259259</v>
      </c>
    </row>
    <row r="160" spans="1:4" ht="12.75">
      <c r="A160" t="s">
        <v>356</v>
      </c>
      <c r="B160" t="s">
        <v>317</v>
      </c>
      <c r="C160" s="57">
        <v>36360</v>
      </c>
      <c r="D160" s="58">
        <v>0.0823263888888889</v>
      </c>
    </row>
    <row r="161" spans="1:4" ht="12.75">
      <c r="A161" t="s">
        <v>357</v>
      </c>
      <c r="B161" t="s">
        <v>358</v>
      </c>
      <c r="C161" s="57">
        <v>36360</v>
      </c>
      <c r="D161" s="58">
        <v>0.08268518518518518</v>
      </c>
    </row>
    <row r="162" spans="1:4" ht="12.75">
      <c r="A162" t="s">
        <v>359</v>
      </c>
      <c r="B162" t="s">
        <v>360</v>
      </c>
      <c r="C162" s="57">
        <v>36360</v>
      </c>
      <c r="D162" s="58">
        <v>0.08306712962962963</v>
      </c>
    </row>
    <row r="163" spans="1:4" ht="12.75">
      <c r="A163" t="s">
        <v>361</v>
      </c>
      <c r="B163" t="s">
        <v>362</v>
      </c>
      <c r="C163" s="57">
        <v>36360</v>
      </c>
      <c r="D163" s="58">
        <v>0.08342592592592592</v>
      </c>
    </row>
    <row r="164" spans="1:4" ht="12.75">
      <c r="A164" t="s">
        <v>363</v>
      </c>
      <c r="B164" t="s">
        <v>364</v>
      </c>
      <c r="C164" s="57">
        <v>36360</v>
      </c>
      <c r="D164" s="58">
        <v>0.08378472222222222</v>
      </c>
    </row>
    <row r="165" spans="1:4" ht="12.75">
      <c r="A165" t="s">
        <v>365</v>
      </c>
      <c r="B165" t="s">
        <v>366</v>
      </c>
      <c r="C165" s="57">
        <v>36360</v>
      </c>
      <c r="D165" s="58">
        <v>0.08413194444444444</v>
      </c>
    </row>
    <row r="166" spans="1:4" ht="12.75">
      <c r="A166" t="s">
        <v>367</v>
      </c>
      <c r="B166" t="s">
        <v>368</v>
      </c>
      <c r="C166" s="57">
        <v>36360</v>
      </c>
      <c r="D166" s="58">
        <v>0.08447916666666666</v>
      </c>
    </row>
    <row r="167" spans="1:4" ht="12.75">
      <c r="A167" t="s">
        <v>369</v>
      </c>
      <c r="B167" t="s">
        <v>370</v>
      </c>
      <c r="C167" s="57">
        <v>36360</v>
      </c>
      <c r="D167" s="58">
        <v>0.08484953703703703</v>
      </c>
    </row>
    <row r="168" spans="1:4" ht="12.75">
      <c r="A168" t="s">
        <v>371</v>
      </c>
      <c r="B168" t="s">
        <v>372</v>
      </c>
      <c r="C168" s="57">
        <v>36360</v>
      </c>
      <c r="D168" s="58">
        <v>0.08520833333333333</v>
      </c>
    </row>
    <row r="169" spans="1:4" ht="12.75">
      <c r="A169" t="s">
        <v>373</v>
      </c>
      <c r="B169" t="s">
        <v>374</v>
      </c>
      <c r="C169" s="57">
        <v>36360</v>
      </c>
      <c r="D169" s="58">
        <v>0.08555555555555555</v>
      </c>
    </row>
    <row r="170" spans="1:4" ht="12.75">
      <c r="A170" t="s">
        <v>375</v>
      </c>
      <c r="B170" t="s">
        <v>376</v>
      </c>
      <c r="C170" s="57">
        <v>36360</v>
      </c>
      <c r="D170" s="58">
        <v>0.08591435185185185</v>
      </c>
    </row>
    <row r="171" spans="1:4" ht="12.75">
      <c r="A171" t="s">
        <v>377</v>
      </c>
      <c r="B171" t="s">
        <v>378</v>
      </c>
      <c r="C171" s="57">
        <v>36360</v>
      </c>
      <c r="D171" s="58">
        <v>0.08626157407407407</v>
      </c>
    </row>
    <row r="172" spans="1:4" ht="12.75">
      <c r="A172" t="s">
        <v>379</v>
      </c>
      <c r="B172" t="s">
        <v>380</v>
      </c>
      <c r="C172" s="57">
        <v>36360</v>
      </c>
      <c r="D172" s="58">
        <v>0.08662037037037036</v>
      </c>
    </row>
    <row r="173" spans="1:4" ht="12.75">
      <c r="A173" t="s">
        <v>381</v>
      </c>
      <c r="B173" t="s">
        <v>382</v>
      </c>
      <c r="C173" s="57">
        <v>36360</v>
      </c>
      <c r="D173" s="58">
        <v>0.08697916666666666</v>
      </c>
    </row>
    <row r="174" spans="1:4" ht="12.75">
      <c r="A174" t="s">
        <v>383</v>
      </c>
      <c r="B174" t="s">
        <v>384</v>
      </c>
      <c r="C174" s="57">
        <v>36360</v>
      </c>
      <c r="D174" s="58">
        <v>0.08734953703703703</v>
      </c>
    </row>
    <row r="175" spans="1:4" ht="12.75">
      <c r="A175" t="s">
        <v>385</v>
      </c>
      <c r="B175" t="s">
        <v>386</v>
      </c>
      <c r="C175" s="57">
        <v>36360</v>
      </c>
      <c r="D175" s="58">
        <v>0.08770833333333333</v>
      </c>
    </row>
    <row r="176" spans="1:4" ht="12.75">
      <c r="A176" t="s">
        <v>387</v>
      </c>
      <c r="B176" t="s">
        <v>388</v>
      </c>
      <c r="C176" s="57">
        <v>36360</v>
      </c>
      <c r="D176" s="58">
        <v>0.08806712962962963</v>
      </c>
    </row>
    <row r="177" spans="1:4" ht="12.75">
      <c r="A177" t="s">
        <v>389</v>
      </c>
      <c r="B177" t="s">
        <v>390</v>
      </c>
      <c r="C177" s="57">
        <v>36360</v>
      </c>
      <c r="D177" s="58">
        <v>0.08842592592592592</v>
      </c>
    </row>
    <row r="178" spans="1:4" ht="12.75">
      <c r="A178" t="s">
        <v>318</v>
      </c>
      <c r="B178" t="s">
        <v>391</v>
      </c>
      <c r="C178" s="57">
        <v>36360</v>
      </c>
      <c r="D178" s="58">
        <v>0.08878472222222222</v>
      </c>
    </row>
    <row r="179" spans="1:4" ht="12.75">
      <c r="A179" t="s">
        <v>392</v>
      </c>
      <c r="B179" t="s">
        <v>393</v>
      </c>
      <c r="C179" s="57">
        <v>36360</v>
      </c>
      <c r="D179" s="58">
        <v>0.08914351851851852</v>
      </c>
    </row>
    <row r="180" spans="1:4" ht="12.75">
      <c r="A180" t="s">
        <v>394</v>
      </c>
      <c r="B180" t="s">
        <v>395</v>
      </c>
      <c r="C180" s="57">
        <v>36360</v>
      </c>
      <c r="D180" s="58">
        <v>0.08949074074074075</v>
      </c>
    </row>
    <row r="181" spans="1:4" ht="12.75">
      <c r="A181" t="s">
        <v>396</v>
      </c>
      <c r="B181" t="s">
        <v>397</v>
      </c>
      <c r="C181" s="57">
        <v>36360</v>
      </c>
      <c r="D181" s="58">
        <v>0.08984953703703703</v>
      </c>
    </row>
    <row r="182" spans="1:4" ht="12.75">
      <c r="A182" t="s">
        <v>398</v>
      </c>
      <c r="B182" t="s">
        <v>399</v>
      </c>
      <c r="C182" s="57">
        <v>36360</v>
      </c>
      <c r="D182" s="58">
        <v>0.09020833333333333</v>
      </c>
    </row>
    <row r="183" spans="1:4" ht="12.75">
      <c r="A183" t="s">
        <v>400</v>
      </c>
      <c r="B183" t="s">
        <v>401</v>
      </c>
      <c r="C183" s="57">
        <v>36360</v>
      </c>
      <c r="D183" s="58">
        <v>0.09055555555555556</v>
      </c>
    </row>
    <row r="184" spans="1:4" ht="12.75">
      <c r="A184" t="s">
        <v>402</v>
      </c>
      <c r="B184" t="s">
        <v>403</v>
      </c>
      <c r="C184" s="57">
        <v>36360</v>
      </c>
      <c r="D184" s="58">
        <v>0.09090277777777778</v>
      </c>
    </row>
    <row r="185" spans="1:4" ht="12.75">
      <c r="A185" t="s">
        <v>404</v>
      </c>
      <c r="B185" t="s">
        <v>405</v>
      </c>
      <c r="C185" s="57">
        <v>36360</v>
      </c>
      <c r="D185" s="58">
        <v>0.09126157407407408</v>
      </c>
    </row>
    <row r="186" spans="1:4" ht="12.75">
      <c r="A186" t="s">
        <v>406</v>
      </c>
      <c r="B186" t="s">
        <v>407</v>
      </c>
      <c r="C186" s="57">
        <v>36360</v>
      </c>
      <c r="D186" s="58">
        <v>0.09163194444444445</v>
      </c>
    </row>
    <row r="187" spans="1:4" ht="12.75">
      <c r="A187" t="s">
        <v>408</v>
      </c>
      <c r="B187" t="s">
        <v>409</v>
      </c>
      <c r="C187" s="57">
        <v>36360</v>
      </c>
      <c r="D187" s="58">
        <v>0.09197916666666667</v>
      </c>
    </row>
    <row r="188" spans="1:4" ht="12.75">
      <c r="A188" t="s">
        <v>410</v>
      </c>
      <c r="B188" t="s">
        <v>411</v>
      </c>
      <c r="C188" s="57">
        <v>36360</v>
      </c>
      <c r="D188" s="58">
        <v>0.09234953703703704</v>
      </c>
    </row>
    <row r="189" spans="1:4" ht="12.75">
      <c r="A189" t="s">
        <v>412</v>
      </c>
      <c r="B189" t="s">
        <v>413</v>
      </c>
      <c r="C189" s="57">
        <v>36360</v>
      </c>
      <c r="D189" s="58">
        <v>0.09269675925925926</v>
      </c>
    </row>
    <row r="190" spans="1:4" ht="12.75">
      <c r="A190" t="s">
        <v>414</v>
      </c>
      <c r="B190" t="s">
        <v>415</v>
      </c>
      <c r="C190" s="57">
        <v>36360</v>
      </c>
      <c r="D190" s="58">
        <v>0.09304398148148148</v>
      </c>
    </row>
    <row r="191" spans="1:4" ht="12.75">
      <c r="A191" t="s">
        <v>416</v>
      </c>
      <c r="B191" t="s">
        <v>417</v>
      </c>
      <c r="C191" s="57">
        <v>36360</v>
      </c>
      <c r="D191" s="58">
        <v>0.09341435185185186</v>
      </c>
    </row>
    <row r="192" spans="1:4" ht="12.75">
      <c r="A192" t="s">
        <v>418</v>
      </c>
      <c r="B192" t="s">
        <v>419</v>
      </c>
      <c r="C192" s="57">
        <v>36360</v>
      </c>
      <c r="D192" s="58">
        <v>0.09377314814814815</v>
      </c>
    </row>
    <row r="193" spans="1:4" ht="12.75">
      <c r="A193" t="s">
        <v>420</v>
      </c>
      <c r="B193" t="s">
        <v>421</v>
      </c>
      <c r="C193" s="57">
        <v>36360</v>
      </c>
      <c r="D193" s="58">
        <v>0.09413194444444445</v>
      </c>
    </row>
    <row r="194" spans="1:4" ht="12.75">
      <c r="A194" t="s">
        <v>422</v>
      </c>
      <c r="B194" t="s">
        <v>423</v>
      </c>
      <c r="C194" s="57">
        <v>36360</v>
      </c>
      <c r="D194" s="58">
        <v>0.09449074074074075</v>
      </c>
    </row>
    <row r="195" spans="1:4" ht="12.75">
      <c r="A195" t="s">
        <v>424</v>
      </c>
      <c r="B195" t="s">
        <v>425</v>
      </c>
      <c r="C195" s="57">
        <v>36360</v>
      </c>
      <c r="D195" s="58">
        <v>0.09486111111111112</v>
      </c>
    </row>
    <row r="196" spans="1:4" ht="12.75">
      <c r="A196" t="s">
        <v>426</v>
      </c>
      <c r="B196" t="s">
        <v>427</v>
      </c>
      <c r="C196" s="57">
        <v>36360</v>
      </c>
      <c r="D196" s="58">
        <v>0.09521990740740742</v>
      </c>
    </row>
    <row r="197" spans="1:4" ht="12.75">
      <c r="A197" t="s">
        <v>428</v>
      </c>
      <c r="B197" t="s">
        <v>429</v>
      </c>
      <c r="C197" s="57">
        <v>36360</v>
      </c>
      <c r="D197" s="58">
        <v>0.0955787037037037</v>
      </c>
    </row>
    <row r="198" spans="1:4" ht="12.75">
      <c r="A198" t="s">
        <v>430</v>
      </c>
      <c r="B198" t="s">
        <v>431</v>
      </c>
      <c r="C198" s="57">
        <v>36360</v>
      </c>
      <c r="D198" s="58">
        <v>0.09592592592592593</v>
      </c>
    </row>
    <row r="199" spans="1:4" ht="12.75">
      <c r="A199" t="s">
        <v>432</v>
      </c>
      <c r="B199" t="s">
        <v>433</v>
      </c>
      <c r="C199" s="57">
        <v>36360</v>
      </c>
      <c r="D199" s="58">
        <v>0.09629629629629628</v>
      </c>
    </row>
    <row r="200" spans="1:4" ht="12.75">
      <c r="A200" t="s">
        <v>434</v>
      </c>
      <c r="B200" t="s">
        <v>435</v>
      </c>
      <c r="C200" s="57">
        <v>36360</v>
      </c>
      <c r="D200" s="58">
        <v>0.09664351851851853</v>
      </c>
    </row>
    <row r="201" spans="1:4" ht="12.75">
      <c r="A201" t="s">
        <v>436</v>
      </c>
      <c r="B201" t="s">
        <v>437</v>
      </c>
      <c r="C201" s="57">
        <v>36360</v>
      </c>
      <c r="D201" s="58">
        <v>0.0970023148148148</v>
      </c>
    </row>
    <row r="202" spans="1:4" ht="12.75">
      <c r="A202" t="s">
        <v>438</v>
      </c>
      <c r="B202" t="s">
        <v>439</v>
      </c>
      <c r="C202" s="57">
        <v>36360</v>
      </c>
      <c r="D202" s="58">
        <v>0.09737268518518517</v>
      </c>
    </row>
    <row r="203" spans="1:4" ht="12.75">
      <c r="A203" t="s">
        <v>440</v>
      </c>
      <c r="B203" t="s">
        <v>441</v>
      </c>
      <c r="C203" s="57">
        <v>36360</v>
      </c>
      <c r="D203" s="58">
        <v>0.09773148148148147</v>
      </c>
    </row>
    <row r="204" spans="1:4" ht="12.75">
      <c r="A204" t="s">
        <v>442</v>
      </c>
      <c r="B204" t="s">
        <v>443</v>
      </c>
      <c r="C204" s="57">
        <v>36360</v>
      </c>
      <c r="D204" s="58">
        <v>0.09809027777777778</v>
      </c>
    </row>
    <row r="205" spans="1:4" ht="12.75">
      <c r="A205" t="s">
        <v>444</v>
      </c>
      <c r="B205" t="s">
        <v>445</v>
      </c>
      <c r="C205" s="57">
        <v>36360</v>
      </c>
      <c r="D205" s="58">
        <v>0.09844907407407406</v>
      </c>
    </row>
    <row r="206" spans="1:4" ht="12.75">
      <c r="A206" t="s">
        <v>446</v>
      </c>
      <c r="B206" t="s">
        <v>447</v>
      </c>
      <c r="C206" s="57">
        <v>36360</v>
      </c>
      <c r="D206" s="58">
        <v>0.09879629629629628</v>
      </c>
    </row>
    <row r="207" spans="1:4" ht="12.75">
      <c r="A207" t="s">
        <v>448</v>
      </c>
      <c r="B207" t="s">
        <v>449</v>
      </c>
      <c r="C207" s="57">
        <v>36360</v>
      </c>
      <c r="D207" s="58">
        <v>0.09916666666666667</v>
      </c>
    </row>
    <row r="208" spans="1:4" ht="12.75">
      <c r="A208" t="s">
        <v>450</v>
      </c>
      <c r="B208" t="s">
        <v>451</v>
      </c>
      <c r="C208" s="57">
        <v>36360</v>
      </c>
      <c r="D208" s="58">
        <v>0.09952546296296295</v>
      </c>
    </row>
    <row r="209" spans="1:4" ht="12.75">
      <c r="A209" t="s">
        <v>452</v>
      </c>
      <c r="B209" t="s">
        <v>453</v>
      </c>
      <c r="C209" s="57">
        <v>36360</v>
      </c>
      <c r="D209" s="58">
        <v>0.09988425925925926</v>
      </c>
    </row>
    <row r="210" spans="1:4" ht="12.75">
      <c r="A210" t="s">
        <v>454</v>
      </c>
      <c r="B210" t="s">
        <v>455</v>
      </c>
      <c r="C210" s="57">
        <v>36360</v>
      </c>
      <c r="D210" s="58">
        <v>0.10023148148148148</v>
      </c>
    </row>
    <row r="211" spans="1:4" ht="12.75">
      <c r="A211" t="s">
        <v>456</v>
      </c>
      <c r="B211" t="s">
        <v>457</v>
      </c>
      <c r="C211" s="57">
        <v>36360</v>
      </c>
      <c r="D211" s="58">
        <v>0.10059027777777778</v>
      </c>
    </row>
    <row r="212" spans="1:4" ht="12.75">
      <c r="A212" t="s">
        <v>458</v>
      </c>
      <c r="B212" t="s">
        <v>459</v>
      </c>
      <c r="C212" s="57">
        <v>36360</v>
      </c>
      <c r="D212" s="58">
        <v>0.1009375</v>
      </c>
    </row>
    <row r="213" spans="1:4" ht="12.75">
      <c r="A213" t="s">
        <v>460</v>
      </c>
      <c r="B213" t="s">
        <v>461</v>
      </c>
      <c r="C213" s="57">
        <v>36360</v>
      </c>
      <c r="D213" s="58">
        <v>0.10129629629629629</v>
      </c>
    </row>
    <row r="214" spans="1:4" ht="12.75">
      <c r="A214" t="s">
        <v>462</v>
      </c>
      <c r="B214" t="s">
        <v>463</v>
      </c>
      <c r="C214" s="57">
        <v>36360</v>
      </c>
      <c r="D214" s="58">
        <v>0.10164351851851851</v>
      </c>
    </row>
    <row r="215" spans="1:4" ht="12.75">
      <c r="A215" t="s">
        <v>464</v>
      </c>
      <c r="B215" t="s">
        <v>465</v>
      </c>
      <c r="C215" s="57">
        <v>36360</v>
      </c>
      <c r="D215" s="58">
        <v>0.10200231481481481</v>
      </c>
    </row>
    <row r="216" spans="1:4" ht="12.75">
      <c r="A216" t="s">
        <v>466</v>
      </c>
      <c r="B216" t="s">
        <v>467</v>
      </c>
      <c r="C216" s="57">
        <v>36360</v>
      </c>
      <c r="D216" s="58">
        <v>0.10236111111111111</v>
      </c>
    </row>
    <row r="217" spans="1:4" ht="12.75">
      <c r="A217" t="s">
        <v>468</v>
      </c>
      <c r="B217" t="s">
        <v>469</v>
      </c>
      <c r="C217" s="57">
        <v>36360</v>
      </c>
      <c r="D217" s="58">
        <v>0.10270833333333333</v>
      </c>
    </row>
    <row r="218" spans="1:4" ht="12.75">
      <c r="A218" t="s">
        <v>470</v>
      </c>
      <c r="B218" t="s">
        <v>471</v>
      </c>
      <c r="C218" s="57">
        <v>36360</v>
      </c>
      <c r="D218" s="58">
        <v>0.1030787037037037</v>
      </c>
    </row>
    <row r="219" spans="1:4" ht="12.75">
      <c r="A219" t="s">
        <v>472</v>
      </c>
      <c r="B219" t="s">
        <v>473</v>
      </c>
      <c r="C219" s="57">
        <v>36360</v>
      </c>
      <c r="D219" s="58">
        <v>0.10342592592592592</v>
      </c>
    </row>
    <row r="220" spans="1:4" ht="12.75">
      <c r="A220" t="s">
        <v>474</v>
      </c>
      <c r="B220" t="s">
        <v>475</v>
      </c>
      <c r="C220" s="57">
        <v>36360</v>
      </c>
      <c r="D220" s="58">
        <v>0.10377314814814814</v>
      </c>
    </row>
    <row r="221" spans="1:4" ht="12.75">
      <c r="A221" t="s">
        <v>476</v>
      </c>
      <c r="B221" t="s">
        <v>477</v>
      </c>
      <c r="C221" s="57">
        <v>36360</v>
      </c>
      <c r="D221" s="58">
        <v>0.10413194444444444</v>
      </c>
    </row>
    <row r="222" spans="1:4" ht="12.75">
      <c r="A222" t="s">
        <v>478</v>
      </c>
      <c r="B222" t="s">
        <v>479</v>
      </c>
      <c r="C222" s="57">
        <v>36360</v>
      </c>
      <c r="D222" s="58">
        <v>0.10449074074074073</v>
      </c>
    </row>
    <row r="223" spans="1:4" ht="12.75">
      <c r="A223" t="s">
        <v>480</v>
      </c>
      <c r="B223" t="s">
        <v>481</v>
      </c>
      <c r="C223" s="57">
        <v>36360</v>
      </c>
      <c r="D223" s="58">
        <v>0.10486111111111111</v>
      </c>
    </row>
    <row r="224" spans="1:4" ht="12.75">
      <c r="A224" t="s">
        <v>482</v>
      </c>
      <c r="B224" t="s">
        <v>483</v>
      </c>
      <c r="C224" s="57">
        <v>36360</v>
      </c>
      <c r="D224" s="58">
        <v>0.1052199074074074</v>
      </c>
    </row>
    <row r="225" spans="1:4" ht="12.75">
      <c r="A225" t="s">
        <v>484</v>
      </c>
      <c r="B225" t="s">
        <v>485</v>
      </c>
      <c r="C225" s="57">
        <v>36360</v>
      </c>
      <c r="D225" s="58">
        <v>0.1055787037037037</v>
      </c>
    </row>
    <row r="226" spans="1:4" ht="12.75">
      <c r="A226" t="s">
        <v>486</v>
      </c>
      <c r="B226" t="s">
        <v>487</v>
      </c>
      <c r="C226" s="57">
        <v>36360</v>
      </c>
      <c r="D226" s="58">
        <v>0.10592592592592592</v>
      </c>
    </row>
    <row r="227" spans="1:4" ht="12.75">
      <c r="A227" t="s">
        <v>488</v>
      </c>
      <c r="B227" t="s">
        <v>489</v>
      </c>
      <c r="C227" s="57">
        <v>36360</v>
      </c>
      <c r="D227" s="58">
        <v>0.10629629629629629</v>
      </c>
    </row>
    <row r="228" spans="1:4" ht="12.75">
      <c r="A228" t="s">
        <v>490</v>
      </c>
      <c r="B228" t="s">
        <v>491</v>
      </c>
      <c r="C228" s="57">
        <v>36360</v>
      </c>
      <c r="D228" s="58">
        <v>0.10664351851851851</v>
      </c>
    </row>
    <row r="229" spans="1:4" ht="12.75">
      <c r="A229" t="s">
        <v>492</v>
      </c>
      <c r="B229" t="s">
        <v>190</v>
      </c>
      <c r="C229" s="57">
        <v>36360</v>
      </c>
      <c r="D229" s="58">
        <v>0.10700231481481481</v>
      </c>
    </row>
    <row r="230" spans="1:4" ht="12.75">
      <c r="A230" t="s">
        <v>493</v>
      </c>
      <c r="B230" t="s">
        <v>494</v>
      </c>
      <c r="C230" s="57">
        <v>36360</v>
      </c>
      <c r="D230" s="58">
        <v>0.10736111111111112</v>
      </c>
    </row>
    <row r="231" spans="1:4" ht="12.75">
      <c r="A231" t="s">
        <v>495</v>
      </c>
      <c r="B231" t="s">
        <v>496</v>
      </c>
      <c r="C231" s="57">
        <v>36360</v>
      </c>
      <c r="D231" s="58">
        <v>0.1077199074074074</v>
      </c>
    </row>
    <row r="232" spans="1:4" ht="12.75">
      <c r="A232" t="s">
        <v>497</v>
      </c>
      <c r="B232" t="s">
        <v>498</v>
      </c>
      <c r="C232" s="57">
        <v>36360</v>
      </c>
      <c r="D232" s="58">
        <v>0.10809027777777779</v>
      </c>
    </row>
    <row r="233" spans="1:4" ht="12.75">
      <c r="A233" t="s">
        <v>499</v>
      </c>
      <c r="B233" t="s">
        <v>500</v>
      </c>
      <c r="C233" s="57">
        <v>36360</v>
      </c>
      <c r="D233" s="58">
        <v>0.10844907407407407</v>
      </c>
    </row>
    <row r="234" spans="1:4" ht="12.75">
      <c r="A234" t="s">
        <v>501</v>
      </c>
      <c r="B234" t="s">
        <v>502</v>
      </c>
      <c r="C234" s="57">
        <v>36360</v>
      </c>
      <c r="D234" s="58">
        <v>0.1087962962962963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legacyDrawing r:id="rId2"/>
  <oleObjects>
    <oleObject progId="Wordpad.Document.1" shapeId="171971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G. Doddridge</dc:creator>
  <cp:keywords/>
  <dc:description/>
  <cp:lastModifiedBy>Bruce G. Doddridge</cp:lastModifiedBy>
  <dcterms:created xsi:type="dcterms:W3CDTF">1999-07-19T03:22:35Z</dcterms:created>
  <dcterms:modified xsi:type="dcterms:W3CDTF">2002-05-12T18:58:27Z</dcterms:modified>
  <cp:category/>
  <cp:version/>
  <cp:contentType/>
  <cp:contentStatus/>
</cp:coreProperties>
</file>