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035" windowHeight="7185" tabRatio="794" activeTab="9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Bap" sheetId="7" r:id="rId7"/>
    <sheet name="FME_CO" sheetId="8" r:id="rId8"/>
    <sheet name="FME_SO2" sheetId="9" r:id="rId9"/>
    <sheet name="Data" sheetId="10" r:id="rId10"/>
    <sheet name="TrackData" sheetId="11" r:id="rId11"/>
    <sheet name="Notes" sheetId="12" r:id="rId12"/>
    <sheet name="COts" sheetId="13" r:id="rId13"/>
    <sheet name="SO2ts" sheetId="14" r:id="rId14"/>
  </sheets>
  <definedNames/>
  <calcPr fullCalcOnLoad="1"/>
</workbook>
</file>

<file path=xl/sharedStrings.xml><?xml version="1.0" encoding="utf-8"?>
<sst xmlns="http://schemas.openxmlformats.org/spreadsheetml/2006/main" count="581" uniqueCount="547">
  <si>
    <t>Date</t>
  </si>
  <si>
    <t>T</t>
  </si>
  <si>
    <t>RH</t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</si>
  <si>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</si>
  <si>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</si>
  <si>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</si>
  <si>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</si>
  <si>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</si>
  <si>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</si>
  <si>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</si>
  <si>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</si>
  <si>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</si>
  <si>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Time (UT)</t>
  </si>
  <si>
    <t>El. Time</t>
  </si>
  <si>
    <t xml:space="preserve"> Event</t>
  </si>
  <si>
    <t>Raw Pr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</si>
  <si>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</si>
  <si>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</si>
  <si>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</si>
  <si>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</si>
  <si>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</si>
  <si>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</si>
  <si>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</si>
  <si>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</si>
  <si>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</si>
  <si>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Ozone</t>
  </si>
  <si>
    <t>m MSL</t>
  </si>
  <si>
    <t>C</t>
  </si>
  <si>
    <t>%</t>
  </si>
  <si>
    <t>ppbv</t>
  </si>
  <si>
    <t>Raw CO</t>
  </si>
  <si>
    <t>VDC</t>
  </si>
  <si>
    <t>10-s CO</t>
  </si>
  <si>
    <t>Bap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</si>
  <si>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</si>
  <si>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</si>
  <si>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</si>
  <si>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</si>
  <si>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</si>
  <si>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</si>
  <si>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</si>
  <si>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</si>
  <si>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</si>
  <si>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</si>
  <si>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</si>
  <si>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</si>
  <si>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</si>
  <si>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</si>
  <si>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</si>
  <si>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</si>
  <si>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</si>
  <si>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</si>
  <si>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</si>
  <si>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</si>
  <si>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</si>
  <si>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N3858.49112</t>
  </si>
  <si>
    <t>W07619.60132</t>
  </si>
  <si>
    <t>W07619.60164</t>
  </si>
  <si>
    <t>N3858.50399</t>
  </si>
  <si>
    <t>W07619.49317</t>
  </si>
  <si>
    <t>N3858.50045</t>
  </si>
  <si>
    <t>W07619.48867</t>
  </si>
  <si>
    <t>N3858.50013</t>
  </si>
  <si>
    <t>W07619.49028</t>
  </si>
  <si>
    <t>N3858.50174</t>
  </si>
  <si>
    <t>W07619.49221</t>
  </si>
  <si>
    <t>N3858.50239</t>
  </si>
  <si>
    <t>W07619.49189</t>
  </si>
  <si>
    <t>N3858.50206</t>
  </si>
  <si>
    <t>W07619.48996</t>
  </si>
  <si>
    <t>N3858.50110</t>
  </si>
  <si>
    <t>W07619.48931</t>
  </si>
  <si>
    <t>W07619.48899</t>
  </si>
  <si>
    <t>N3858.50078</t>
  </si>
  <si>
    <t>W07619.48706</t>
  </si>
  <si>
    <t>N3858.50142</t>
  </si>
  <si>
    <t>W07619.48963</t>
  </si>
  <si>
    <t>W07619.49157</t>
  </si>
  <si>
    <t>W07619.49060</t>
  </si>
  <si>
    <t>W07619.49253</t>
  </si>
  <si>
    <t>N3858.50657</t>
  </si>
  <si>
    <t>N3858.51558</t>
  </si>
  <si>
    <t>W07619.48738</t>
  </si>
  <si>
    <t>N3858.53168</t>
  </si>
  <si>
    <t>W07619.48287</t>
  </si>
  <si>
    <t>N3858.53650</t>
  </si>
  <si>
    <t>N3858.56161</t>
  </si>
  <si>
    <t>W07619.64284</t>
  </si>
  <si>
    <t>N3858.61665</t>
  </si>
  <si>
    <t>W07619.94926</t>
  </si>
  <si>
    <t>N3858.68842</t>
  </si>
  <si>
    <t>W07620.29301</t>
  </si>
  <si>
    <t>N3858.78016</t>
  </si>
  <si>
    <t>W07620.64255</t>
  </si>
  <si>
    <t>N3858.85998</t>
  </si>
  <si>
    <t>W07621.01012</t>
  </si>
  <si>
    <t>N3858.87929</t>
  </si>
  <si>
    <t>W07621.36385</t>
  </si>
  <si>
    <t>N3858.63435</t>
  </si>
  <si>
    <t>W07621.67832</t>
  </si>
  <si>
    <t>N3858.27161</t>
  </si>
  <si>
    <t>W07621.75814</t>
  </si>
  <si>
    <t>N3857.91756</t>
  </si>
  <si>
    <t>W07621.78453</t>
  </si>
  <si>
    <t>N3857.53164</t>
  </si>
  <si>
    <t>W07621.68186</t>
  </si>
  <si>
    <t>N3857.23456</t>
  </si>
  <si>
    <t>W07621.36965</t>
  </si>
  <si>
    <t>N3857.05013</t>
  </si>
  <si>
    <t>W07620.86722</t>
  </si>
  <si>
    <t>N3856.99380</t>
  </si>
  <si>
    <t>W07620.30685</t>
  </si>
  <si>
    <t>N3857.06172</t>
  </si>
  <si>
    <t>W07619.77062</t>
  </si>
  <si>
    <t>N3857.31342</t>
  </si>
  <si>
    <t>W07619.31325</t>
  </si>
  <si>
    <t>N3857.69933</t>
  </si>
  <si>
    <t>W07619.06767</t>
  </si>
  <si>
    <t>N3858.11196</t>
  </si>
  <si>
    <t>W07618.96660</t>
  </si>
  <si>
    <t>N3858.55839</t>
  </si>
  <si>
    <t>W07619.05254</t>
  </si>
  <si>
    <t>N3858.87382</t>
  </si>
  <si>
    <t>W07619.30649</t>
  </si>
  <si>
    <t>N3859.17219</t>
  </si>
  <si>
    <t>W07619.64928</t>
  </si>
  <si>
    <t>N3859.46702</t>
  </si>
  <si>
    <t>W07619.97308</t>
  </si>
  <si>
    <t>N3859.72579</t>
  </si>
  <si>
    <t>W07620.40083</t>
  </si>
  <si>
    <t>N3859.95400</t>
  </si>
  <si>
    <t>W07620.78868</t>
  </si>
  <si>
    <t>N3900.16385</t>
  </si>
  <si>
    <t>W07621.18071</t>
  </si>
  <si>
    <t>N3900.32768</t>
  </si>
  <si>
    <t>W07621.63969</t>
  </si>
  <si>
    <t>N3900.47188</t>
  </si>
  <si>
    <t>W07622.03076</t>
  </si>
  <si>
    <t>N3900.61543</t>
  </si>
  <si>
    <t>W07622.38384</t>
  </si>
  <si>
    <t>N3900.74579</t>
  </si>
  <si>
    <t>W07622.74916</t>
  </si>
  <si>
    <t>N3900.85683</t>
  </si>
  <si>
    <t>W07623.16469</t>
  </si>
  <si>
    <t>N3900.94888</t>
  </si>
  <si>
    <t>W07623.54867</t>
  </si>
  <si>
    <t>N3901.04834</t>
  </si>
  <si>
    <t>W07623.88599</t>
  </si>
  <si>
    <t>N3901.14200</t>
  </si>
  <si>
    <t>W07624.23425</t>
  </si>
  <si>
    <t>N3901.24629</t>
  </si>
  <si>
    <t>W07624.58090</t>
  </si>
  <si>
    <t>N3901.37986</t>
  </si>
  <si>
    <t>W07624.96842</t>
  </si>
  <si>
    <t>N3901.51376</t>
  </si>
  <si>
    <t>W07625.36464</t>
  </si>
  <si>
    <t>N3901.56879</t>
  </si>
  <si>
    <t>W07625.74959</t>
  </si>
  <si>
    <t>N3901.50281</t>
  </si>
  <si>
    <t>W07626.14065</t>
  </si>
  <si>
    <t>N3901.44294</t>
  </si>
  <si>
    <t>W07626.53558</t>
  </si>
  <si>
    <t>N3901.38630</t>
  </si>
  <si>
    <t>W07626.92375</t>
  </si>
  <si>
    <t>N3901.41816</t>
  </si>
  <si>
    <t>W07627.32093</t>
  </si>
  <si>
    <t>N3901.44777</t>
  </si>
  <si>
    <t>W07627.68754</t>
  </si>
  <si>
    <t>N3901.48865</t>
  </si>
  <si>
    <t>W07628.09148</t>
  </si>
  <si>
    <t>N3901.54079</t>
  </si>
  <si>
    <t>W07628.52857</t>
  </si>
  <si>
    <t>N3901.57459</t>
  </si>
  <si>
    <t>W07628.89839</t>
  </si>
  <si>
    <t>N3901.61514</t>
  </si>
  <si>
    <t>W07629.31650</t>
  </si>
  <si>
    <t>N3901.65795</t>
  </si>
  <si>
    <t>W07629.72945</t>
  </si>
  <si>
    <t>N3901.70269</t>
  </si>
  <si>
    <t>W07630.18457</t>
  </si>
  <si>
    <t>N3901.74164</t>
  </si>
  <si>
    <t>W07630.61426</t>
  </si>
  <si>
    <t>N3901.79442</t>
  </si>
  <si>
    <t>W07631.08772</t>
  </si>
  <si>
    <t>N3901.83884</t>
  </si>
  <si>
    <t>W07631.51644</t>
  </si>
  <si>
    <t>N3901.88229</t>
  </si>
  <si>
    <t>W07631.95386</t>
  </si>
  <si>
    <t>N3901.91931</t>
  </si>
  <si>
    <t>W07632.38999</t>
  </si>
  <si>
    <t>N3901.95149</t>
  </si>
  <si>
    <t>W07632.82965</t>
  </si>
  <si>
    <t>N3901.97756</t>
  </si>
  <si>
    <t>W07633.25226</t>
  </si>
  <si>
    <t>N3902.03325</t>
  </si>
  <si>
    <t>W07633.70802</t>
  </si>
  <si>
    <t>N3902.08474</t>
  </si>
  <si>
    <t>W07634.16765</t>
  </si>
  <si>
    <t>N3902.12594</t>
  </si>
  <si>
    <t>W07634.59476</t>
  </si>
  <si>
    <t>N3902.18291</t>
  </si>
  <si>
    <t>W07635.01866</t>
  </si>
  <si>
    <t>N3902.24986</t>
  </si>
  <si>
    <t>W07635.43837</t>
  </si>
  <si>
    <t>N3902.32518</t>
  </si>
  <si>
    <t>W07635.84907</t>
  </si>
  <si>
    <t>N3902.41755</t>
  </si>
  <si>
    <t>W07636.27683</t>
  </si>
  <si>
    <t>N3902.66732</t>
  </si>
  <si>
    <t>W07636.54816</t>
  </si>
  <si>
    <t>N3902.95249</t>
  </si>
  <si>
    <t>W07636.82979</t>
  </si>
  <si>
    <t>N3903.08768</t>
  </si>
  <si>
    <t>W07637.25787</t>
  </si>
  <si>
    <t>N3903.20322</t>
  </si>
  <si>
    <t>W07637.64862</t>
  </si>
  <si>
    <t>N3903.33712</t>
  </si>
  <si>
    <t>W07638.02520</t>
  </si>
  <si>
    <t>N3903.48679</t>
  </si>
  <si>
    <t>W07638.42946</t>
  </si>
  <si>
    <t>N3903.62809</t>
  </si>
  <si>
    <t>W07638.79832</t>
  </si>
  <si>
    <t>N3903.76198</t>
  </si>
  <si>
    <t>W07639.17168</t>
  </si>
  <si>
    <t>N3903.87174</t>
  </si>
  <si>
    <t>W07639.55728</t>
  </si>
  <si>
    <t>N3903.98632</t>
  </si>
  <si>
    <t>W07640.01883</t>
  </si>
  <si>
    <t>N3904.08481</t>
  </si>
  <si>
    <t>W07640.44337</t>
  </si>
  <si>
    <t>N3904.23126</t>
  </si>
  <si>
    <t>W07640.85150</t>
  </si>
  <si>
    <t>N3904.36226</t>
  </si>
  <si>
    <t>W07641.19364</t>
  </si>
  <si>
    <t>N3904.49970</t>
  </si>
  <si>
    <t>W07641.58664</t>
  </si>
  <si>
    <t>N3904.63198</t>
  </si>
  <si>
    <t>W07641.98189</t>
  </si>
  <si>
    <t>N3904.76395</t>
  </si>
  <si>
    <t>W07642.38293</t>
  </si>
  <si>
    <t>N3904.88883</t>
  </si>
  <si>
    <t>W07642.80103</t>
  </si>
  <si>
    <t>N3904.97026</t>
  </si>
  <si>
    <t>W07643.17279</t>
  </si>
  <si>
    <t>N3905.01436</t>
  </si>
  <si>
    <t>W07643.59121</t>
  </si>
  <si>
    <t>N3905.02144</t>
  </si>
  <si>
    <t>W07643.97166</t>
  </si>
  <si>
    <t>N3905.05459</t>
  </si>
  <si>
    <t>W07644.31992</t>
  </si>
  <si>
    <t>N3905.07133</t>
  </si>
  <si>
    <t>W07644.70454</t>
  </si>
  <si>
    <t>N3905.09869</t>
  </si>
  <si>
    <t>W07645.13069</t>
  </si>
  <si>
    <t>N3905.12025</t>
  </si>
  <si>
    <t>W07645.54461</t>
  </si>
  <si>
    <t>N3905.14793</t>
  </si>
  <si>
    <t>W07645.96626</t>
  </si>
  <si>
    <t>N3905.16660</t>
  </si>
  <si>
    <t>W07646.37116</t>
  </si>
  <si>
    <t>N3905.17497</t>
  </si>
  <si>
    <t>W07646.82016</t>
  </si>
  <si>
    <t>N3905.16692</t>
  </si>
  <si>
    <t>W07647.24181</t>
  </si>
  <si>
    <t>N3905.03271</t>
  </si>
  <si>
    <t>W07647.61903</t>
  </si>
  <si>
    <t>N3904.67672</t>
  </si>
  <si>
    <t>W07647.66474</t>
  </si>
  <si>
    <t>N3904.40024</t>
  </si>
  <si>
    <t>W07647.20898</t>
  </si>
  <si>
    <t>N3904.34939</t>
  </si>
  <si>
    <t>W07646.66502</t>
  </si>
  <si>
    <t>N3904.32460</t>
  </si>
  <si>
    <t>W07646.14103</t>
  </si>
  <si>
    <t>N3904.29016</t>
  </si>
  <si>
    <t>W07645.56586</t>
  </si>
  <si>
    <t>N3904.24671</t>
  </si>
  <si>
    <t>W07645.05473</t>
  </si>
  <si>
    <t>N3904.20905</t>
  </si>
  <si>
    <t>W07644.54007</t>
  </si>
  <si>
    <t>N3904.40636</t>
  </si>
  <si>
    <t>W07644.04118</t>
  </si>
  <si>
    <t>N3904.76749</t>
  </si>
  <si>
    <t>W07643.83937</t>
  </si>
  <si>
    <t>N3905.14214</t>
  </si>
  <si>
    <t>W07643.79817</t>
  </si>
  <si>
    <t>N3905.52645</t>
  </si>
  <si>
    <t>W07643.92788</t>
  </si>
  <si>
    <t>N3905.76624</t>
  </si>
  <si>
    <t>W07644.24009</t>
  </si>
  <si>
    <t>N3905.89659</t>
  </si>
  <si>
    <t>W07644.66335</t>
  </si>
  <si>
    <t>N3905.97545</t>
  </si>
  <si>
    <t>W07645.05377</t>
  </si>
  <si>
    <t>N3906.03982</t>
  </si>
  <si>
    <t>W07645.44322</t>
  </si>
  <si>
    <t>N3906.11256</t>
  </si>
  <si>
    <t>W07645.83815</t>
  </si>
  <si>
    <t>N3906.16503</t>
  </si>
  <si>
    <t>W07646.27235</t>
  </si>
  <si>
    <t>N3906.05624</t>
  </si>
  <si>
    <t>W07646.62189</t>
  </si>
  <si>
    <t>N3905.71731</t>
  </si>
  <si>
    <t>W07646.84945</t>
  </si>
  <si>
    <t>N3905.31627</t>
  </si>
  <si>
    <t>W07646.87842</t>
  </si>
  <si>
    <t>N3904.94516</t>
  </si>
  <si>
    <t>W07646.85332</t>
  </si>
  <si>
    <t>N3904.59014</t>
  </si>
  <si>
    <t>W07646.80600</t>
  </si>
  <si>
    <t>N3904.26055</t>
  </si>
  <si>
    <t>W07646.47609</t>
  </si>
  <si>
    <t>N3904.11507</t>
  </si>
  <si>
    <t>W07645.92667</t>
  </si>
  <si>
    <t>N3904.05424</t>
  </si>
  <si>
    <t>W07645.40879</t>
  </si>
  <si>
    <t>N3903.95800</t>
  </si>
  <si>
    <t>W07644.89992</t>
  </si>
  <si>
    <t>N3903.98858</t>
  </si>
  <si>
    <t>W07644.34985</t>
  </si>
  <si>
    <t>N3904.31720</t>
  </si>
  <si>
    <t>W07644.04182</t>
  </si>
  <si>
    <t>N3904.72597</t>
  </si>
  <si>
    <t>W07643.95621</t>
  </si>
  <si>
    <t>W07643.91276</t>
  </si>
  <si>
    <t>N3905.41894</t>
  </si>
  <si>
    <t>W07644.09364</t>
  </si>
  <si>
    <t>N3905.57376</t>
  </si>
  <si>
    <t>W07644.51561</t>
  </si>
  <si>
    <t>N3905.52677</t>
  </si>
  <si>
    <t>W07644.88382</t>
  </si>
  <si>
    <t>N3905.30983</t>
  </si>
  <si>
    <t>W07645.16900</t>
  </si>
  <si>
    <t>N3904.95964</t>
  </si>
  <si>
    <t>W07645.30032</t>
  </si>
  <si>
    <t>N3904.59239</t>
  </si>
  <si>
    <t>W07645.30257</t>
  </si>
  <si>
    <t>N3904.22837</t>
  </si>
  <si>
    <t>W07645.11782</t>
  </si>
  <si>
    <t>N3904.01819</t>
  </si>
  <si>
    <t>W07644.56743</t>
  </si>
  <si>
    <t>N3904.12698</t>
  </si>
  <si>
    <t>W07643.99065</t>
  </si>
  <si>
    <t>N3904.36451</t>
  </si>
  <si>
    <t>W07643.63885</t>
  </si>
  <si>
    <t>N3904.72693</t>
  </si>
  <si>
    <t>W07643.49755</t>
  </si>
  <si>
    <t>N3905.06779</t>
  </si>
  <si>
    <t>W07643.70998</t>
  </si>
  <si>
    <t>N3905.10126</t>
  </si>
  <si>
    <t>W07644.12551</t>
  </si>
  <si>
    <t>N3904.83959</t>
  </si>
  <si>
    <t>W07644.40457</t>
  </si>
  <si>
    <t>N3904.53124</t>
  </si>
  <si>
    <t>W07644.46154</t>
  </si>
  <si>
    <t>N3904.19940</t>
  </si>
  <si>
    <t>W07644.14546</t>
  </si>
  <si>
    <t>N3904.16528</t>
  </si>
  <si>
    <t>W07643.67200</t>
  </si>
  <si>
    <t>N3904.41247</t>
  </si>
  <si>
    <t>W07643.28930</t>
  </si>
  <si>
    <t>N3904.72951</t>
  </si>
  <si>
    <t>W07643.19886</t>
  </si>
  <si>
    <t>N3904.98282</t>
  </si>
  <si>
    <t>W07643.38747</t>
  </si>
  <si>
    <t>N3904.96994</t>
  </si>
  <si>
    <t>W07643.80815</t>
  </si>
  <si>
    <t>N3904.69539</t>
  </si>
  <si>
    <t>W07644.10813</t>
  </si>
  <si>
    <t>N3904.33587</t>
  </si>
  <si>
    <t>W07644.03989</t>
  </si>
  <si>
    <t>N3904.09029</t>
  </si>
  <si>
    <t>W07643.58799</t>
  </si>
  <si>
    <t>N3904.15755</t>
  </si>
  <si>
    <t>W07643.11582</t>
  </si>
  <si>
    <t>N3904.50903</t>
  </si>
  <si>
    <t>W07642.80683</t>
  </si>
  <si>
    <t>N3904.80676</t>
  </si>
  <si>
    <t>W07643.01926</t>
  </si>
  <si>
    <t>N3904.67833</t>
  </si>
  <si>
    <t>W07643.40518</t>
  </si>
  <si>
    <t>N3904.34005</t>
  </si>
  <si>
    <t>W07643.43060</t>
  </si>
  <si>
    <t>N3903.96862</t>
  </si>
  <si>
    <t>W07643.12934</t>
  </si>
  <si>
    <t>N3903.82957</t>
  </si>
  <si>
    <t>W07642.57412</t>
  </si>
  <si>
    <t>N3903.96411</t>
  </si>
  <si>
    <t>W07642.01021</t>
  </si>
  <si>
    <t>N3904.32074</t>
  </si>
  <si>
    <t>W07641.86859</t>
  </si>
  <si>
    <t>N3904.56471</t>
  </si>
  <si>
    <t>W07642.16213</t>
  </si>
  <si>
    <t>N3904.38189</t>
  </si>
  <si>
    <t>W07642.55449</t>
  </si>
  <si>
    <t>N3903.95414</t>
  </si>
  <si>
    <t>W07642.45632</t>
  </si>
  <si>
    <t>N3903.56822</t>
  </si>
  <si>
    <t>W07641.96000</t>
  </si>
  <si>
    <t>N3903.28015</t>
  </si>
  <si>
    <t>W07641.48686</t>
  </si>
  <si>
    <t>N3902.91516</t>
  </si>
  <si>
    <t>W07640.94065</t>
  </si>
  <si>
    <t>N3902.62934</t>
  </si>
  <si>
    <t>W07640.41988</t>
  </si>
  <si>
    <t>N3902.46519</t>
  </si>
  <si>
    <t>W07639.74525</t>
  </si>
  <si>
    <t>N3902.37056</t>
  </si>
  <si>
    <t>W07639.12019</t>
  </si>
  <si>
    <t>N3902.21671</t>
  </si>
  <si>
    <t>W07638.60584</t>
  </si>
  <si>
    <t>N3901.90643</t>
  </si>
  <si>
    <t>W07638.14204</t>
  </si>
  <si>
    <t>N3901.54659</t>
  </si>
  <si>
    <t>W07637.67083</t>
  </si>
  <si>
    <t>N3901.21925</t>
  </si>
  <si>
    <t>W07637.24275</t>
  </si>
  <si>
    <t>N3901.03579</t>
  </si>
  <si>
    <t>W07636.60835</t>
  </si>
  <si>
    <t>N3901.00521</t>
  </si>
  <si>
    <t>W07635.92149</t>
  </si>
  <si>
    <t>N3900.91026</t>
  </si>
  <si>
    <t>W07635.33280</t>
  </si>
  <si>
    <t>N3900.82432</t>
  </si>
  <si>
    <t>W07634.79464</t>
  </si>
  <si>
    <t>N3900.80694</t>
  </si>
  <si>
    <t>W07634.26002</t>
  </si>
  <si>
    <t>N3900.80758</t>
  </si>
  <si>
    <t>W07633.68839</t>
  </si>
  <si>
    <t>N3900.80372</t>
  </si>
  <si>
    <t>W07633.17502</t>
  </si>
  <si>
    <t>N3900.67948</t>
  </si>
  <si>
    <t>W07632.62269</t>
  </si>
  <si>
    <t>N3900.56554</t>
  </si>
  <si>
    <t>W07632.11737</t>
  </si>
  <si>
    <t>N3900.43068</t>
  </si>
  <si>
    <t>W07631.61268</t>
  </si>
  <si>
    <t>N3900.26878</t>
  </si>
  <si>
    <t>W07631.05425</t>
  </si>
  <si>
    <t>N3900.14615</t>
  </si>
  <si>
    <t>W07630.58690</t>
  </si>
  <si>
    <t>N3900.04090</t>
  </si>
  <si>
    <t>W07630.07449</t>
  </si>
  <si>
    <t>N3859.95915</t>
  </si>
  <si>
    <t>W07629.56433</t>
  </si>
  <si>
    <t>N3859.80497</t>
  </si>
  <si>
    <t>W07629.09248</t>
  </si>
  <si>
    <t>N3859.59962</t>
  </si>
  <si>
    <t>W07628.60035</t>
  </si>
  <si>
    <t>N3859.39363</t>
  </si>
  <si>
    <t>W07628.16164</t>
  </si>
  <si>
    <t>N3859.14418</t>
  </si>
  <si>
    <t>W07627.69269</t>
  </si>
  <si>
    <t>N3858.90343</t>
  </si>
  <si>
    <t>W07627.27072</t>
  </si>
  <si>
    <t>N3858.65302</t>
  </si>
  <si>
    <t>W07626.84683</t>
  </si>
  <si>
    <t>N3858.41613</t>
  </si>
  <si>
    <t>W07626.40973</t>
  </si>
  <si>
    <t>N3858.12323</t>
  </si>
  <si>
    <t>W07626.02510</t>
  </si>
  <si>
    <t>N3857.89535</t>
  </si>
  <si>
    <t>W07625.52686</t>
  </si>
  <si>
    <t>N3857.79364</t>
  </si>
  <si>
    <t>W07624.95941</t>
  </si>
  <si>
    <t>N3857.74568</t>
  </si>
  <si>
    <t>W07624.37265</t>
  </si>
  <si>
    <t>N3857.69965</t>
  </si>
  <si>
    <t>W07623.80456</t>
  </si>
  <si>
    <t>N3857.64172</t>
  </si>
  <si>
    <t>W07623.22166</t>
  </si>
  <si>
    <t>N3857.56962</t>
  </si>
  <si>
    <t>W07622.64005</t>
  </si>
  <si>
    <t>N3857.46534</t>
  </si>
  <si>
    <t>W07622.05200</t>
  </si>
  <si>
    <t>N3857.36910</t>
  </si>
  <si>
    <t>W07621.55118</t>
  </si>
  <si>
    <t>N3857.29378</t>
  </si>
  <si>
    <t>W07621.07031</t>
  </si>
  <si>
    <t>N3857.22104</t>
  </si>
  <si>
    <t>W07620.57142</t>
  </si>
  <si>
    <t>N3857.16890</t>
  </si>
  <si>
    <t>W07620.12789</t>
  </si>
  <si>
    <t>N3857.11740</t>
  </si>
  <si>
    <t>W07619.67760</t>
  </si>
  <si>
    <t>N3857.06140</t>
  </si>
  <si>
    <t>W07619.22570</t>
  </si>
  <si>
    <t>N3857.07974</t>
  </si>
  <si>
    <t>W07618.73035</t>
  </si>
  <si>
    <t>N3857.34206</t>
  </si>
  <si>
    <t>W07618.37244</t>
  </si>
  <si>
    <t>N3857.69611</t>
  </si>
  <si>
    <t>W07618.29165</t>
  </si>
  <si>
    <t>N3857.99738</t>
  </si>
  <si>
    <t>W07618.22889</t>
  </si>
  <si>
    <t>N3858.27869</t>
  </si>
  <si>
    <t>W07618.31290</t>
  </si>
  <si>
    <t>N3858.39295</t>
  </si>
  <si>
    <t>W07618.64023</t>
  </si>
  <si>
    <t>N3858.43866</t>
  </si>
  <si>
    <t>W07618.93828</t>
  </si>
  <si>
    <t>N3858.49337</t>
  </si>
  <si>
    <t>W07619.26401</t>
  </si>
  <si>
    <t>N3858.54294</t>
  </si>
  <si>
    <t>W07619.55755</t>
  </si>
  <si>
    <t>N3858.58800</t>
  </si>
  <si>
    <t>W07619.79830</t>
  </si>
  <si>
    <t>N3858.59669</t>
  </si>
  <si>
    <t>W07619.85173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</si>
  <si>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</si>
  <si>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</si>
  <si>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</si>
  <si>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</si>
  <si>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START:flight12.txt</t>
  </si>
  <si>
    <t>RAMMPP 2000 Study RF-12 Flight Notes 07/10/2000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</si>
  <si>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</si>
  <si>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</si>
  <si>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</si>
  <si>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</si>
  <si>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1715   W29 altimeter 29.78"Hg.</t>
  </si>
  <si>
    <t>1720   Engine on. PSAP DAS hung up - Restart.</t>
  </si>
  <si>
    <t>1726   PSAP on and logging.</t>
  </si>
  <si>
    <t>1728   Takeoff.</t>
  </si>
  <si>
    <t>1729   TEI pumps on sequentially. No breaker pop. TEI zeros on.</t>
  </si>
  <si>
    <t xml:space="preserve">       Current wx:  Moderate thick haze. Visability 3-4 mi.</t>
  </si>
  <si>
    <t xml:space="preserve">173515 Level @ 1.5 Kft near Annapolis. Status: 66.8%; 996.5mb; </t>
  </si>
  <si>
    <t xml:space="preserve">       0.251V(1.2SO2); 28.3C; 89.1indO3; 1.431(0.71CO)</t>
  </si>
  <si>
    <t>174000 TEI zeros off @ 1.5 Kft en route to FME.</t>
  </si>
  <si>
    <t xml:space="preserve">174400*Low approach to ~20 ft AGL rwy 28 FME. Mid-field Nav/Time </t>
  </si>
  <si>
    <t xml:space="preserve">       fix. Begin ascent @ 300 ft/min over FME. Clouds moving </t>
  </si>
  <si>
    <t xml:space="preserve">       through. Need to move E to stay VFR.</t>
  </si>
  <si>
    <t>175700 TEI zeros on. Stop spiral @ 4.5 Kft for wx.</t>
  </si>
  <si>
    <t>1758   Descend to 2.5 Kft on course to W29.</t>
  </si>
  <si>
    <t>1800   Conclude PSAP program.</t>
  </si>
  <si>
    <t>180220 Shut down PSAP.</t>
  </si>
  <si>
    <t>180730 Land. Pumps off. Taxi.</t>
  </si>
  <si>
    <t>1808   Rustrak, GPS off. Power off.</t>
  </si>
  <si>
    <t>Raw Data Files:</t>
  </si>
  <si>
    <t>GPS    00071012.trk</t>
  </si>
  <si>
    <t>DAS    0071012x.dta (x: 1=RH,2=Pr,3=SO2,4=Mode,5=T,7=O3,8=CO)</t>
  </si>
  <si>
    <t>PSAP   01921725.psp</t>
  </si>
  <si>
    <t>END:flight12.txt</t>
  </si>
  <si>
    <t>Latest Revision: 02/10/2001</t>
  </si>
  <si>
    <t>Lat</t>
  </si>
  <si>
    <t>Lon</t>
  </si>
  <si>
    <t>deg</t>
  </si>
  <si>
    <t>RF-12 2000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</si>
</sst>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5.75"/>
      <name val="Arial"/>
      <family val="2"/>
    </font>
    <font>
      <b/>
      <sz val="5.75"/>
      <name val="Arial"/>
      <family val="0"/>
    </font>
    <font>
      <b/>
      <vertAlign val="superscript"/>
      <sz val="5.75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1" fontId="11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Data!$D$9:$D$281</c:f>
              <c:strCache>
                <c:ptCount val="273"/>
                <c:pt idx="0">
                  <c:v>0.724502325</c:v>
                </c:pt>
                <c:pt idx="1">
                  <c:v>0.724537015</c:v>
                </c:pt>
                <c:pt idx="2">
                  <c:v>0.724652767</c:v>
                </c:pt>
                <c:pt idx="3">
                  <c:v>0.724768519</c:v>
                </c:pt>
                <c:pt idx="4">
                  <c:v>0.724884272</c:v>
                </c:pt>
                <c:pt idx="5">
                  <c:v>0.725000024</c:v>
                </c:pt>
                <c:pt idx="6">
                  <c:v>0.725115716</c:v>
                </c:pt>
                <c:pt idx="7">
                  <c:v>0.725231469</c:v>
                </c:pt>
                <c:pt idx="8">
                  <c:v>0.725347221</c:v>
                </c:pt>
                <c:pt idx="9">
                  <c:v>0.725462973</c:v>
                </c:pt>
                <c:pt idx="10">
                  <c:v>0.725578725</c:v>
                </c:pt>
                <c:pt idx="11">
                  <c:v>0.725694418</c:v>
                </c:pt>
                <c:pt idx="12">
                  <c:v>0.72581017</c:v>
                </c:pt>
                <c:pt idx="13">
                  <c:v>0.725925922</c:v>
                </c:pt>
                <c:pt idx="14">
                  <c:v>0.726041675</c:v>
                </c:pt>
                <c:pt idx="15">
                  <c:v>0.726157427</c:v>
                </c:pt>
                <c:pt idx="16">
                  <c:v>0.726273119</c:v>
                </c:pt>
                <c:pt idx="17">
                  <c:v>0.726388872</c:v>
                </c:pt>
                <c:pt idx="18">
                  <c:v>0.726504624</c:v>
                </c:pt>
                <c:pt idx="19">
                  <c:v>0.726620376</c:v>
                </c:pt>
                <c:pt idx="20">
                  <c:v>0.726736128</c:v>
                </c:pt>
                <c:pt idx="21">
                  <c:v>0.726851881</c:v>
                </c:pt>
                <c:pt idx="22">
                  <c:v>0.726967573</c:v>
                </c:pt>
                <c:pt idx="23">
                  <c:v>0.727083325</c:v>
                </c:pt>
                <c:pt idx="24">
                  <c:v>0.727199078</c:v>
                </c:pt>
                <c:pt idx="25">
                  <c:v>0.72731483</c:v>
                </c:pt>
                <c:pt idx="26">
                  <c:v>0.727430582</c:v>
                </c:pt>
                <c:pt idx="27">
                  <c:v>0.727546275</c:v>
                </c:pt>
                <c:pt idx="28">
                  <c:v>0.727662027</c:v>
                </c:pt>
                <c:pt idx="29">
                  <c:v>0.727777779</c:v>
                </c:pt>
                <c:pt idx="30">
                  <c:v>0.727893531</c:v>
                </c:pt>
                <c:pt idx="31">
                  <c:v>0.728009284</c:v>
                </c:pt>
                <c:pt idx="32">
                  <c:v>0.728124976</c:v>
                </c:pt>
                <c:pt idx="33">
                  <c:v>0.728240728</c:v>
                </c:pt>
                <c:pt idx="34">
                  <c:v>0.728356481</c:v>
                </c:pt>
                <c:pt idx="35">
                  <c:v>0.728472233</c:v>
                </c:pt>
                <c:pt idx="36">
                  <c:v>0.728587985</c:v>
                </c:pt>
                <c:pt idx="37">
                  <c:v>0.728703678</c:v>
                </c:pt>
                <c:pt idx="38">
                  <c:v>0.72881943</c:v>
                </c:pt>
                <c:pt idx="39">
                  <c:v>0.728935182</c:v>
                </c:pt>
                <c:pt idx="40">
                  <c:v>0.729050934</c:v>
                </c:pt>
                <c:pt idx="41">
                  <c:v>0.729166687</c:v>
                </c:pt>
                <c:pt idx="42">
                  <c:v>0.729282379</c:v>
                </c:pt>
                <c:pt idx="43">
                  <c:v>0.729398131</c:v>
                </c:pt>
                <c:pt idx="44">
                  <c:v>0.729513884</c:v>
                </c:pt>
                <c:pt idx="45">
                  <c:v>0.729629636</c:v>
                </c:pt>
                <c:pt idx="46">
                  <c:v>0.729745388</c:v>
                </c:pt>
                <c:pt idx="47">
                  <c:v>0.72986114</c:v>
                </c:pt>
                <c:pt idx="48">
                  <c:v>0.729976833</c:v>
                </c:pt>
                <c:pt idx="49">
                  <c:v>0.730092585</c:v>
                </c:pt>
                <c:pt idx="50">
                  <c:v>0.730208337</c:v>
                </c:pt>
                <c:pt idx="51">
                  <c:v>0.73032409</c:v>
                </c:pt>
                <c:pt idx="52">
                  <c:v>0.730439842</c:v>
                </c:pt>
                <c:pt idx="53">
                  <c:v>0.730555534</c:v>
                </c:pt>
                <c:pt idx="54">
                  <c:v>0.730671287</c:v>
                </c:pt>
                <c:pt idx="55">
                  <c:v>0.730787039</c:v>
                </c:pt>
                <c:pt idx="56">
                  <c:v>0.730902791</c:v>
                </c:pt>
                <c:pt idx="57">
                  <c:v>0.731018543</c:v>
                </c:pt>
                <c:pt idx="58">
                  <c:v>0.731134236</c:v>
                </c:pt>
                <c:pt idx="59">
                  <c:v>0.731249988</c:v>
                </c:pt>
                <c:pt idx="60">
                  <c:v>0.73136574</c:v>
                </c:pt>
                <c:pt idx="61">
                  <c:v>0.731481493</c:v>
                </c:pt>
                <c:pt idx="62">
                  <c:v>0.731597245</c:v>
                </c:pt>
                <c:pt idx="63">
                  <c:v>0.731712937</c:v>
                </c:pt>
                <c:pt idx="64">
                  <c:v>0.73182869</c:v>
                </c:pt>
                <c:pt idx="65">
                  <c:v>0.731944442</c:v>
                </c:pt>
                <c:pt idx="66">
                  <c:v>0.732060194</c:v>
                </c:pt>
                <c:pt idx="67">
                  <c:v>0.732175946</c:v>
                </c:pt>
                <c:pt idx="68">
                  <c:v>0.732291639</c:v>
                </c:pt>
                <c:pt idx="69">
                  <c:v>0.732407391</c:v>
                </c:pt>
                <c:pt idx="70">
                  <c:v>0.732523143</c:v>
                </c:pt>
                <c:pt idx="71">
                  <c:v>0.732638896</c:v>
                </c:pt>
                <c:pt idx="72">
                  <c:v>0.732754648</c:v>
                </c:pt>
                <c:pt idx="73">
                  <c:v>0.7328704</c:v>
                </c:pt>
                <c:pt idx="74">
                  <c:v>0.732986093</c:v>
                </c:pt>
                <c:pt idx="75">
                  <c:v>0.733101845</c:v>
                </c:pt>
                <c:pt idx="76">
                  <c:v>0.733217597</c:v>
                </c:pt>
                <c:pt idx="77">
                  <c:v>0.733333349</c:v>
                </c:pt>
                <c:pt idx="78">
                  <c:v>0.733449101</c:v>
                </c:pt>
                <c:pt idx="79">
                  <c:v>0.733564794</c:v>
                </c:pt>
                <c:pt idx="80">
                  <c:v>0.733680546</c:v>
                </c:pt>
                <c:pt idx="81">
                  <c:v>0.733796299</c:v>
                </c:pt>
                <c:pt idx="82">
                  <c:v>0.733912051</c:v>
                </c:pt>
                <c:pt idx="83">
                  <c:v>0.734027803</c:v>
                </c:pt>
                <c:pt idx="84">
                  <c:v>0.734143496</c:v>
                </c:pt>
                <c:pt idx="85">
                  <c:v>0.734259248</c:v>
                </c:pt>
                <c:pt idx="86">
                  <c:v>0.734375</c:v>
                </c:pt>
                <c:pt idx="87">
                  <c:v>0.734490752</c:v>
                </c:pt>
                <c:pt idx="88">
                  <c:v>0.734606504</c:v>
                </c:pt>
                <c:pt idx="89">
                  <c:v>0.734722197</c:v>
                </c:pt>
                <c:pt idx="90">
                  <c:v>0.734837949</c:v>
                </c:pt>
                <c:pt idx="91">
                  <c:v>0.734953701</c:v>
                </c:pt>
                <c:pt idx="92">
                  <c:v>0.735069454</c:v>
                </c:pt>
                <c:pt idx="93">
                  <c:v>0.735185206</c:v>
                </c:pt>
                <c:pt idx="94">
                  <c:v>0.735300899</c:v>
                </c:pt>
                <c:pt idx="95">
                  <c:v>0.735416651</c:v>
                </c:pt>
                <c:pt idx="96">
                  <c:v>0.735532403</c:v>
                </c:pt>
                <c:pt idx="97">
                  <c:v>0.735648155</c:v>
                </c:pt>
                <c:pt idx="98">
                  <c:v>0.735763907</c:v>
                </c:pt>
                <c:pt idx="99">
                  <c:v>0.7358796</c:v>
                </c:pt>
                <c:pt idx="100">
                  <c:v>0.735995352</c:v>
                </c:pt>
                <c:pt idx="101">
                  <c:v>0.736111104</c:v>
                </c:pt>
                <c:pt idx="102">
                  <c:v>0.736226857</c:v>
                </c:pt>
                <c:pt idx="103">
                  <c:v>0.736342609</c:v>
                </c:pt>
                <c:pt idx="104">
                  <c:v>0.736458361</c:v>
                </c:pt>
                <c:pt idx="105">
                  <c:v>0.736574054</c:v>
                </c:pt>
                <c:pt idx="106">
                  <c:v>0.736689806</c:v>
                </c:pt>
                <c:pt idx="107">
                  <c:v>0.736805558</c:v>
                </c:pt>
                <c:pt idx="108">
                  <c:v>0.73692131</c:v>
                </c:pt>
                <c:pt idx="109">
                  <c:v>0.737037063</c:v>
                </c:pt>
                <c:pt idx="110">
                  <c:v>0.737152755</c:v>
                </c:pt>
                <c:pt idx="111">
                  <c:v>0.737268507</c:v>
                </c:pt>
                <c:pt idx="112">
                  <c:v>0.73738426</c:v>
                </c:pt>
                <c:pt idx="113">
                  <c:v>0.737500012</c:v>
                </c:pt>
                <c:pt idx="114">
                  <c:v>0.737615764</c:v>
                </c:pt>
                <c:pt idx="115">
                  <c:v>0.737731457</c:v>
                </c:pt>
                <c:pt idx="116">
                  <c:v>0.737847209</c:v>
                </c:pt>
                <c:pt idx="117">
                  <c:v>0.737962961</c:v>
                </c:pt>
                <c:pt idx="118">
                  <c:v>0.738078713</c:v>
                </c:pt>
                <c:pt idx="119">
                  <c:v>0.738194466</c:v>
                </c:pt>
                <c:pt idx="120">
                  <c:v>0.738310158</c:v>
                </c:pt>
                <c:pt idx="121">
                  <c:v>0.73842591</c:v>
                </c:pt>
                <c:pt idx="122">
                  <c:v>0.738541663</c:v>
                </c:pt>
                <c:pt idx="123">
                  <c:v>0.738657415</c:v>
                </c:pt>
                <c:pt idx="124">
                  <c:v>0.738773167</c:v>
                </c:pt>
                <c:pt idx="125">
                  <c:v>0.73888886</c:v>
                </c:pt>
                <c:pt idx="126">
                  <c:v>0.739004612</c:v>
                </c:pt>
                <c:pt idx="127">
                  <c:v>0.739120364</c:v>
                </c:pt>
                <c:pt idx="128">
                  <c:v>0.739236116</c:v>
                </c:pt>
                <c:pt idx="129">
                  <c:v>0.739351869</c:v>
                </c:pt>
                <c:pt idx="130">
                  <c:v>0.739467621</c:v>
                </c:pt>
                <c:pt idx="131">
                  <c:v>0.739583313</c:v>
                </c:pt>
                <c:pt idx="132">
                  <c:v>0.739699066</c:v>
                </c:pt>
                <c:pt idx="133">
                  <c:v>0.739814818</c:v>
                </c:pt>
                <c:pt idx="134">
                  <c:v>0.73993057</c:v>
                </c:pt>
                <c:pt idx="135">
                  <c:v>0.740046322</c:v>
                </c:pt>
                <c:pt idx="136">
                  <c:v>0.740162015</c:v>
                </c:pt>
                <c:pt idx="137">
                  <c:v>0.740277767</c:v>
                </c:pt>
                <c:pt idx="138">
                  <c:v>0.740393519</c:v>
                </c:pt>
                <c:pt idx="139">
                  <c:v>0.740509272</c:v>
                </c:pt>
                <c:pt idx="140">
                  <c:v>0.740625024</c:v>
                </c:pt>
                <c:pt idx="141">
                  <c:v>0.740740716</c:v>
                </c:pt>
                <c:pt idx="142">
                  <c:v>0.740856469</c:v>
                </c:pt>
                <c:pt idx="143">
                  <c:v>0.740972221</c:v>
                </c:pt>
                <c:pt idx="144">
                  <c:v>0.741087973</c:v>
                </c:pt>
                <c:pt idx="145">
                  <c:v>0.741203725</c:v>
                </c:pt>
                <c:pt idx="146">
                  <c:v>0.741319418</c:v>
                </c:pt>
                <c:pt idx="147">
                  <c:v>0.74143517</c:v>
                </c:pt>
                <c:pt idx="148">
                  <c:v>0.741550922</c:v>
                </c:pt>
                <c:pt idx="149">
                  <c:v>0.741666675</c:v>
                </c:pt>
                <c:pt idx="150">
                  <c:v>0.741782427</c:v>
                </c:pt>
                <c:pt idx="151">
                  <c:v>0.741898119</c:v>
                </c:pt>
                <c:pt idx="152">
                  <c:v>0.742013872</c:v>
                </c:pt>
                <c:pt idx="153">
                  <c:v>0.742129624</c:v>
                </c:pt>
                <c:pt idx="154">
                  <c:v>0.742245376</c:v>
                </c:pt>
                <c:pt idx="155">
                  <c:v>0.742361128</c:v>
                </c:pt>
                <c:pt idx="156">
                  <c:v>0.742476881</c:v>
                </c:pt>
                <c:pt idx="157">
                  <c:v>0.742592573</c:v>
                </c:pt>
                <c:pt idx="158">
                  <c:v>0.742708325</c:v>
                </c:pt>
                <c:pt idx="159">
                  <c:v>0.742824078</c:v>
                </c:pt>
                <c:pt idx="160">
                  <c:v>0.74293983</c:v>
                </c:pt>
                <c:pt idx="161">
                  <c:v>0.743055582</c:v>
                </c:pt>
                <c:pt idx="162">
                  <c:v>0.743171275</c:v>
                </c:pt>
                <c:pt idx="163">
                  <c:v>0.743287027</c:v>
                </c:pt>
                <c:pt idx="164">
                  <c:v>0.743402779</c:v>
                </c:pt>
                <c:pt idx="165">
                  <c:v>0.743518531</c:v>
                </c:pt>
                <c:pt idx="166">
                  <c:v>0.743634284</c:v>
                </c:pt>
                <c:pt idx="167">
                  <c:v>0.743749976</c:v>
                </c:pt>
                <c:pt idx="168">
                  <c:v>0.743865728</c:v>
                </c:pt>
                <c:pt idx="169">
                  <c:v>0.743981481</c:v>
                </c:pt>
                <c:pt idx="170">
                  <c:v>0.744097233</c:v>
                </c:pt>
                <c:pt idx="171">
                  <c:v>0.744212985</c:v>
                </c:pt>
                <c:pt idx="172">
                  <c:v>0.744328678</c:v>
                </c:pt>
                <c:pt idx="173">
                  <c:v>0.74444443</c:v>
                </c:pt>
                <c:pt idx="174">
                  <c:v>0.744560182</c:v>
                </c:pt>
                <c:pt idx="175">
                  <c:v>0.744675934</c:v>
                </c:pt>
                <c:pt idx="176">
                  <c:v>0.744791687</c:v>
                </c:pt>
                <c:pt idx="177">
                  <c:v>0.744907379</c:v>
                </c:pt>
                <c:pt idx="178">
                  <c:v>0.745023131</c:v>
                </c:pt>
                <c:pt idx="179">
                  <c:v>0.745138884</c:v>
                </c:pt>
                <c:pt idx="180">
                  <c:v>0.745254636</c:v>
                </c:pt>
                <c:pt idx="181">
                  <c:v>0.745370388</c:v>
                </c:pt>
                <c:pt idx="182">
                  <c:v>0.74548614</c:v>
                </c:pt>
                <c:pt idx="183">
                  <c:v>0.745601833</c:v>
                </c:pt>
                <c:pt idx="184">
                  <c:v>0.745717585</c:v>
                </c:pt>
                <c:pt idx="185">
                  <c:v>0.745833337</c:v>
                </c:pt>
                <c:pt idx="186">
                  <c:v>0.74594909</c:v>
                </c:pt>
                <c:pt idx="187">
                  <c:v>0.746064842</c:v>
                </c:pt>
                <c:pt idx="188">
                  <c:v>0.746180534</c:v>
                </c:pt>
                <c:pt idx="189">
                  <c:v>0.746296287</c:v>
                </c:pt>
                <c:pt idx="190">
                  <c:v>0.746412039</c:v>
                </c:pt>
                <c:pt idx="191">
                  <c:v>0.746527791</c:v>
                </c:pt>
                <c:pt idx="192">
                  <c:v>0.746643543</c:v>
                </c:pt>
                <c:pt idx="193">
                  <c:v>0.746759236</c:v>
                </c:pt>
                <c:pt idx="194">
                  <c:v>0.746874988</c:v>
                </c:pt>
                <c:pt idx="195">
                  <c:v>0.74699074</c:v>
                </c:pt>
                <c:pt idx="196">
                  <c:v>0.747106493</c:v>
                </c:pt>
                <c:pt idx="197">
                  <c:v>0.747222245</c:v>
                </c:pt>
                <c:pt idx="198">
                  <c:v>0.747337937</c:v>
                </c:pt>
                <c:pt idx="199">
                  <c:v>0.74745369</c:v>
                </c:pt>
                <c:pt idx="200">
                  <c:v>0.747569442</c:v>
                </c:pt>
                <c:pt idx="201">
                  <c:v>0.747685194</c:v>
                </c:pt>
                <c:pt idx="202">
                  <c:v>0.747800946</c:v>
                </c:pt>
                <c:pt idx="203">
                  <c:v>0.747916639</c:v>
                </c:pt>
                <c:pt idx="204">
                  <c:v>0.748032391</c:v>
                </c:pt>
                <c:pt idx="205">
                  <c:v>0.748148143</c:v>
                </c:pt>
                <c:pt idx="206">
                  <c:v>0.748263896</c:v>
                </c:pt>
                <c:pt idx="207">
                  <c:v>0.748379648</c:v>
                </c:pt>
                <c:pt idx="208">
                  <c:v>0.7484954</c:v>
                </c:pt>
                <c:pt idx="209">
                  <c:v>0.748611093</c:v>
                </c:pt>
                <c:pt idx="210">
                  <c:v>0.748726845</c:v>
                </c:pt>
                <c:pt idx="211">
                  <c:v>0.748842597</c:v>
                </c:pt>
                <c:pt idx="212">
                  <c:v>0.748958349</c:v>
                </c:pt>
                <c:pt idx="213">
                  <c:v>0.749074101</c:v>
                </c:pt>
                <c:pt idx="214">
                  <c:v>0.749189794</c:v>
                </c:pt>
                <c:pt idx="215">
                  <c:v>0.749305546</c:v>
                </c:pt>
                <c:pt idx="216">
                  <c:v>0.749421299</c:v>
                </c:pt>
                <c:pt idx="217">
                  <c:v>0.749537051</c:v>
                </c:pt>
                <c:pt idx="218">
                  <c:v>0.749652803</c:v>
                </c:pt>
                <c:pt idx="219">
                  <c:v>0.749768496</c:v>
                </c:pt>
                <c:pt idx="220">
                  <c:v>0.749884248</c:v>
                </c:pt>
                <c:pt idx="221">
                  <c:v>0.75</c:v>
                </c:pt>
                <c:pt idx="222">
                  <c:v>0.750115752</c:v>
                </c:pt>
                <c:pt idx="223">
                  <c:v>0.750231504</c:v>
                </c:pt>
                <c:pt idx="224">
                  <c:v>0.750347197</c:v>
                </c:pt>
                <c:pt idx="225">
                  <c:v>0.750462949</c:v>
                </c:pt>
                <c:pt idx="226">
                  <c:v>0.750578701</c:v>
                </c:pt>
                <c:pt idx="227">
                  <c:v>0.750694454</c:v>
                </c:pt>
                <c:pt idx="228">
                  <c:v>0.750810206</c:v>
                </c:pt>
                <c:pt idx="229">
                  <c:v>0.750925899</c:v>
                </c:pt>
                <c:pt idx="230">
                  <c:v>0.751041651</c:v>
                </c:pt>
                <c:pt idx="231">
                  <c:v>0.751157403</c:v>
                </c:pt>
                <c:pt idx="232">
                  <c:v>0.751273155</c:v>
                </c:pt>
                <c:pt idx="233">
                  <c:v>0.751388907</c:v>
                </c:pt>
                <c:pt idx="234">
                  <c:v>0.7515046</c:v>
                </c:pt>
                <c:pt idx="235">
                  <c:v>0.751620352</c:v>
                </c:pt>
                <c:pt idx="236">
                  <c:v>0.751736104</c:v>
                </c:pt>
                <c:pt idx="237">
                  <c:v>0.751851857</c:v>
                </c:pt>
                <c:pt idx="238">
                  <c:v>0.751967609</c:v>
                </c:pt>
                <c:pt idx="239">
                  <c:v>0.752083361</c:v>
                </c:pt>
                <c:pt idx="240">
                  <c:v>0.752199054</c:v>
                </c:pt>
                <c:pt idx="241">
                  <c:v>0.752314806</c:v>
                </c:pt>
                <c:pt idx="242">
                  <c:v>0.752430558</c:v>
                </c:pt>
                <c:pt idx="243">
                  <c:v>0.75254631</c:v>
                </c:pt>
                <c:pt idx="244">
                  <c:v>0.752662063</c:v>
                </c:pt>
                <c:pt idx="245">
                  <c:v>0.752777755</c:v>
                </c:pt>
                <c:pt idx="246">
                  <c:v>0.752893507</c:v>
                </c:pt>
                <c:pt idx="247">
                  <c:v>0.75300926</c:v>
                </c:pt>
                <c:pt idx="248">
                  <c:v>0.753125012</c:v>
                </c:pt>
                <c:pt idx="249">
                  <c:v>0.753240764</c:v>
                </c:pt>
                <c:pt idx="250">
                  <c:v>0.753356457</c:v>
                </c:pt>
                <c:pt idx="251">
                  <c:v>0.753472209</c:v>
                </c:pt>
                <c:pt idx="252">
                  <c:v>0.753587961</c:v>
                </c:pt>
                <c:pt idx="253">
                  <c:v>0.753703713</c:v>
                </c:pt>
                <c:pt idx="254">
                  <c:v>0.753819466</c:v>
                </c:pt>
                <c:pt idx="255">
                  <c:v>0.753935158</c:v>
                </c:pt>
                <c:pt idx="256">
                  <c:v>0.75405091</c:v>
                </c:pt>
                <c:pt idx="257">
                  <c:v>0.754166663</c:v>
                </c:pt>
                <c:pt idx="258">
                  <c:v>0.754282415</c:v>
                </c:pt>
                <c:pt idx="259">
                  <c:v>0.754398167</c:v>
                </c:pt>
                <c:pt idx="260">
                  <c:v>0.75451386</c:v>
                </c:pt>
                <c:pt idx="261">
                  <c:v>0.754629612</c:v>
                </c:pt>
                <c:pt idx="262">
                  <c:v>0.754745364</c:v>
                </c:pt>
                <c:pt idx="263">
                  <c:v>0.754861116</c:v>
                </c:pt>
                <c:pt idx="264">
                  <c:v>0.754976869</c:v>
                </c:pt>
                <c:pt idx="265">
                  <c:v>0.755092621</c:v>
                </c:pt>
                <c:pt idx="266">
                  <c:v>0.755208313</c:v>
                </c:pt>
                <c:pt idx="267">
                  <c:v>0.755324066</c:v>
                </c:pt>
                <c:pt idx="268">
                  <c:v>0.755439818</c:v>
                </c:pt>
                <c:pt idx="269">
                  <c:v>0.75555557</c:v>
                </c:pt>
                <c:pt idx="270">
                  <c:v>0.755671322</c:v>
                </c:pt>
                <c:pt idx="271">
                  <c:v>0.755787015</c:v>
                </c:pt>
                <c:pt idx="272">
                  <c:v>0.755833328</c:v>
                </c:pt>
              </c:strCache>
            </c:strRef>
          </c:xVal>
          <c:yVal>
            <c:numRef>
              <c:f>Data!$N$9:$N$281</c:f>
              <c:numCache>
                <c:ptCount val="273"/>
                <c:pt idx="0">
                  <c:v>6.669504481409122</c:v>
                </c:pt>
                <c:pt idx="1">
                  <c:v>3.376572398206344</c:v>
                </c:pt>
                <c:pt idx="2">
                  <c:v>3.376572398206344</c:v>
                </c:pt>
                <c:pt idx="3">
                  <c:v>6.669504481409122</c:v>
                </c:pt>
                <c:pt idx="4">
                  <c:v>7.49294157584241</c:v>
                </c:pt>
                <c:pt idx="5">
                  <c:v>7.49294157584241</c:v>
                </c:pt>
                <c:pt idx="6">
                  <c:v>5.022875213273695</c:v>
                </c:pt>
                <c:pt idx="7">
                  <c:v>5.022875213273695</c:v>
                </c:pt>
                <c:pt idx="8">
                  <c:v>5.022875213273695</c:v>
                </c:pt>
                <c:pt idx="9">
                  <c:v>6.669504481409122</c:v>
                </c:pt>
                <c:pt idx="10">
                  <c:v>5.846149032617797</c:v>
                </c:pt>
                <c:pt idx="11">
                  <c:v>7.49294157584241</c:v>
                </c:pt>
                <c:pt idx="12">
                  <c:v>5.022875213273695</c:v>
                </c:pt>
                <c:pt idx="13">
                  <c:v>6.669504481409122</c:v>
                </c:pt>
                <c:pt idx="14">
                  <c:v>7.49294157584241</c:v>
                </c:pt>
                <c:pt idx="15">
                  <c:v>6.669504481409122</c:v>
                </c:pt>
                <c:pt idx="16">
                  <c:v>6.669504481409122</c:v>
                </c:pt>
                <c:pt idx="17">
                  <c:v>8.316460332108933</c:v>
                </c:pt>
                <c:pt idx="18">
                  <c:v>9.14006076640572</c:v>
                </c:pt>
                <c:pt idx="19">
                  <c:v>5.846149032617797</c:v>
                </c:pt>
                <c:pt idx="20">
                  <c:v>7.49294157584241</c:v>
                </c:pt>
                <c:pt idx="21">
                  <c:v>6.669504481409122</c:v>
                </c:pt>
                <c:pt idx="22">
                  <c:v>6.669504481409122</c:v>
                </c:pt>
                <c:pt idx="23">
                  <c:v>5.846149032617797</c:v>
                </c:pt>
                <c:pt idx="24">
                  <c:v>5.022875213273695</c:v>
                </c:pt>
                <c:pt idx="25">
                  <c:v>6.669504481409122</c:v>
                </c:pt>
                <c:pt idx="26">
                  <c:v>4.199683007197004</c:v>
                </c:pt>
                <c:pt idx="27">
                  <c:v>7.49294157584241</c:v>
                </c:pt>
                <c:pt idx="28">
                  <c:v>7.49294157584241</c:v>
                </c:pt>
                <c:pt idx="29">
                  <c:v>3.376572398206344</c:v>
                </c:pt>
                <c:pt idx="30">
                  <c:v>2.5535433701279064</c:v>
                </c:pt>
                <c:pt idx="31">
                  <c:v>0.08494560969066534</c:v>
                </c:pt>
                <c:pt idx="32">
                  <c:v>20.679052122707112</c:v>
                </c:pt>
                <c:pt idx="33">
                  <c:v>79.44635918869105</c:v>
                </c:pt>
                <c:pt idx="34">
                  <c:v>123.58762181829951</c:v>
                </c:pt>
                <c:pt idx="35">
                  <c:v>163.7681100787942</c:v>
                </c:pt>
                <c:pt idx="36">
                  <c:v>202.4577134531875</c:v>
                </c:pt>
                <c:pt idx="37">
                  <c:v>241.32842278459256</c:v>
                </c:pt>
                <c:pt idx="38">
                  <c:v>276.1280859445527</c:v>
                </c:pt>
                <c:pt idx="39">
                  <c:v>311.074199234586</c:v>
                </c:pt>
                <c:pt idx="40">
                  <c:v>346.1680005008037</c:v>
                </c:pt>
                <c:pt idx="41">
                  <c:v>374.5223552552777</c:v>
                </c:pt>
                <c:pt idx="42">
                  <c:v>410.7503090113173</c:v>
                </c:pt>
                <c:pt idx="43">
                  <c:v>452.34814864574184</c:v>
                </c:pt>
                <c:pt idx="44">
                  <c:v>481.9398733527162</c:v>
                </c:pt>
                <c:pt idx="45">
                  <c:v>474.96762158122726</c:v>
                </c:pt>
                <c:pt idx="46">
                  <c:v>473.2254729601302</c:v>
                </c:pt>
                <c:pt idx="47">
                  <c:v>481.9398733527162</c:v>
                </c:pt>
                <c:pt idx="48">
                  <c:v>488.91798415999517</c:v>
                </c:pt>
                <c:pt idx="49">
                  <c:v>477.5815300143323</c:v>
                </c:pt>
                <c:pt idx="50">
                  <c:v>459.30142631556896</c:v>
                </c:pt>
                <c:pt idx="51">
                  <c:v>463.65018335237664</c:v>
                </c:pt>
                <c:pt idx="52">
                  <c:v>468.0012190149313</c:v>
                </c:pt>
                <c:pt idx="53">
                  <c:v>459.30142631556896</c:v>
                </c:pt>
                <c:pt idx="54">
                  <c:v>443.6647311735204</c:v>
                </c:pt>
                <c:pt idx="55">
                  <c:v>434.1234479290016</c:v>
                </c:pt>
                <c:pt idx="56">
                  <c:v>417.668827530254</c:v>
                </c:pt>
                <c:pt idx="57">
                  <c:v>407.29321013873846</c:v>
                </c:pt>
                <c:pt idx="58">
                  <c:v>417.668827530254</c:v>
                </c:pt>
                <c:pt idx="59">
                  <c:v>439.3264251493439</c:v>
                </c:pt>
                <c:pt idx="60">
                  <c:v>433.2566019162092</c:v>
                </c:pt>
                <c:pt idx="61">
                  <c:v>426.32508951707746</c:v>
                </c:pt>
                <c:pt idx="62">
                  <c:v>424.5931150876063</c:v>
                </c:pt>
                <c:pt idx="63">
                  <c:v>432.38984638366446</c:v>
                </c:pt>
                <c:pt idx="64">
                  <c:v>439.3264251493439</c:v>
                </c:pt>
                <c:pt idx="65">
                  <c:v>455.82405969356284</c:v>
                </c:pt>
                <c:pt idx="66">
                  <c:v>459.30142631556896</c:v>
                </c:pt>
                <c:pt idx="67">
                  <c:v>454.9549455191342</c:v>
                </c:pt>
                <c:pt idx="68">
                  <c:v>457.56256098160395</c:v>
                </c:pt>
                <c:pt idx="69">
                  <c:v>455.82405969356284</c:v>
                </c:pt>
                <c:pt idx="70">
                  <c:v>454.9549455191342</c:v>
                </c:pt>
                <c:pt idx="71">
                  <c:v>450.6107385814472</c:v>
                </c:pt>
                <c:pt idx="72">
                  <c:v>455.82405969356284</c:v>
                </c:pt>
                <c:pt idx="73">
                  <c:v>462.7802497313404</c:v>
                </c:pt>
                <c:pt idx="74">
                  <c:v>454.9549455191342</c:v>
                </c:pt>
                <c:pt idx="75">
                  <c:v>454.9549455191342</c:v>
                </c:pt>
                <c:pt idx="76">
                  <c:v>456.6932648413713</c:v>
                </c:pt>
                <c:pt idx="77">
                  <c:v>462.7802497313404</c:v>
                </c:pt>
                <c:pt idx="78">
                  <c:v>459.30142631556896</c:v>
                </c:pt>
                <c:pt idx="79">
                  <c:v>459.30142631556896</c:v>
                </c:pt>
                <c:pt idx="80">
                  <c:v>463.65018335237664</c:v>
                </c:pt>
                <c:pt idx="81">
                  <c:v>460.17099554742265</c:v>
                </c:pt>
                <c:pt idx="82">
                  <c:v>462.7802497313404</c:v>
                </c:pt>
                <c:pt idx="83">
                  <c:v>455.82405969356284</c:v>
                </c:pt>
                <c:pt idx="84">
                  <c:v>457.56256098160395</c:v>
                </c:pt>
                <c:pt idx="85">
                  <c:v>455.82405969356284</c:v>
                </c:pt>
                <c:pt idx="86">
                  <c:v>454.0859222990433</c:v>
                </c:pt>
                <c:pt idx="87">
                  <c:v>454.0859222990433</c:v>
                </c:pt>
                <c:pt idx="88">
                  <c:v>447.1370086115263</c:v>
                </c:pt>
                <c:pt idx="89">
                  <c:v>452.34814864574184</c:v>
                </c:pt>
                <c:pt idx="90">
                  <c:v>454.0859222990433</c:v>
                </c:pt>
                <c:pt idx="91">
                  <c:v>455.82405969356284</c:v>
                </c:pt>
                <c:pt idx="92">
                  <c:v>451.479398174478</c:v>
                </c:pt>
                <c:pt idx="93">
                  <c:v>442.7968886298024</c:v>
                </c:pt>
                <c:pt idx="94">
                  <c:v>435.85741147090323</c:v>
                </c:pt>
                <c:pt idx="95">
                  <c:v>430.6566066837805</c:v>
                </c:pt>
                <c:pt idx="96">
                  <c:v>437.59173716058365</c:v>
                </c:pt>
                <c:pt idx="97">
                  <c:v>445.4006884019594</c:v>
                </c:pt>
                <c:pt idx="98">
                  <c:v>449.74216984763814</c:v>
                </c:pt>
                <c:pt idx="99">
                  <c:v>454.9549455191342</c:v>
                </c:pt>
                <c:pt idx="100">
                  <c:v>443.6647311735204</c:v>
                </c:pt>
                <c:pt idx="101">
                  <c:v>445.4006884019594</c:v>
                </c:pt>
                <c:pt idx="102">
                  <c:v>448.87369195404756</c:v>
                </c:pt>
                <c:pt idx="103">
                  <c:v>459.30142631556896</c:v>
                </c:pt>
                <c:pt idx="104">
                  <c:v>450.6107385814472</c:v>
                </c:pt>
                <c:pt idx="105">
                  <c:v>452.34814864574184</c:v>
                </c:pt>
                <c:pt idx="106">
                  <c:v>451.479398174478</c:v>
                </c:pt>
                <c:pt idx="107">
                  <c:v>455.82405969356284</c:v>
                </c:pt>
                <c:pt idx="108">
                  <c:v>455.82405969356284</c:v>
                </c:pt>
                <c:pt idx="109">
                  <c:v>453.216990014255</c:v>
                </c:pt>
                <c:pt idx="110">
                  <c:v>459.30142631556896</c:v>
                </c:pt>
                <c:pt idx="111">
                  <c:v>454.9549455191342</c:v>
                </c:pt>
                <c:pt idx="112">
                  <c:v>461.9104072362286</c:v>
                </c:pt>
                <c:pt idx="113">
                  <c:v>441.0614755885857</c:v>
                </c:pt>
                <c:pt idx="114">
                  <c:v>415.9386574287763</c:v>
                </c:pt>
                <c:pt idx="115">
                  <c:v>383.13373357756427</c:v>
                </c:pt>
                <c:pt idx="116">
                  <c:v>331.59890926435094</c:v>
                </c:pt>
                <c:pt idx="117">
                  <c:v>314.4914632219079</c:v>
                </c:pt>
                <c:pt idx="118">
                  <c:v>277.8293667069065</c:v>
                </c:pt>
                <c:pt idx="119">
                  <c:v>233.70895318255876</c:v>
                </c:pt>
                <c:pt idx="120">
                  <c:v>195.71612479631918</c:v>
                </c:pt>
                <c:pt idx="121">
                  <c:v>157.05784597869618</c:v>
                </c:pt>
                <c:pt idx="122">
                  <c:v>118.57870357735541</c:v>
                </c:pt>
                <c:pt idx="123">
                  <c:v>81.9386661571271</c:v>
                </c:pt>
                <c:pt idx="124">
                  <c:v>62.02112383502992</c:v>
                </c:pt>
                <c:pt idx="125">
                  <c:v>50.42458138098721</c:v>
                </c:pt>
                <c:pt idx="126">
                  <c:v>55.39254525755262</c:v>
                </c:pt>
                <c:pt idx="127">
                  <c:v>121.91764667501539</c:v>
                </c:pt>
                <c:pt idx="128">
                  <c:v>161.25112555676915</c:v>
                </c:pt>
                <c:pt idx="129">
                  <c:v>191.50540954357913</c:v>
                </c:pt>
                <c:pt idx="130">
                  <c:v>226.9419556627109</c:v>
                </c:pt>
                <c:pt idx="131">
                  <c:v>239.6346030190053</c:v>
                </c:pt>
                <c:pt idx="132">
                  <c:v>252.34668087840296</c:v>
                </c:pt>
                <c:pt idx="133">
                  <c:v>276.1280859445527</c:v>
                </c:pt>
                <c:pt idx="134">
                  <c:v>325.60729331569814</c:v>
                </c:pt>
                <c:pt idx="135">
                  <c:v>348.7416721073354</c:v>
                </c:pt>
                <c:pt idx="136">
                  <c:v>381.4107433499912</c:v>
                </c:pt>
                <c:pt idx="137">
                  <c:v>415.9386574287763</c:v>
                </c:pt>
                <c:pt idx="138">
                  <c:v>428.92372867832626</c:v>
                </c:pt>
                <c:pt idx="139">
                  <c:v>447.1370086115263</c:v>
                </c:pt>
                <c:pt idx="140">
                  <c:v>455.82405969356284</c:v>
                </c:pt>
                <c:pt idx="141">
                  <c:v>478.45301570249</c:v>
                </c:pt>
                <c:pt idx="142">
                  <c:v>486.3005053764647</c:v>
                </c:pt>
                <c:pt idx="143">
                  <c:v>507.26347358601674</c:v>
                </c:pt>
                <c:pt idx="144">
                  <c:v>525.6495825061993</c:v>
                </c:pt>
                <c:pt idx="145">
                  <c:v>541.4415708574364</c:v>
                </c:pt>
                <c:pt idx="146">
                  <c:v>565.1860071622431</c:v>
                </c:pt>
                <c:pt idx="147">
                  <c:v>586.3493225281717</c:v>
                </c:pt>
                <c:pt idx="148">
                  <c:v>605.7965243251703</c:v>
                </c:pt>
                <c:pt idx="149">
                  <c:v>630.6135604521861</c:v>
                </c:pt>
                <c:pt idx="150">
                  <c:v>632.3890471752221</c:v>
                </c:pt>
                <c:pt idx="151">
                  <c:v>644.8280949974815</c:v>
                </c:pt>
                <c:pt idx="152">
                  <c:v>659.9577463962008</c:v>
                </c:pt>
                <c:pt idx="153">
                  <c:v>672.4381909578517</c:v>
                </c:pt>
                <c:pt idx="154">
                  <c:v>676.007480233523</c:v>
                </c:pt>
                <c:pt idx="155">
                  <c:v>692.9825871258818</c:v>
                </c:pt>
                <c:pt idx="156">
                  <c:v>706.4085421476118</c:v>
                </c:pt>
                <c:pt idx="157">
                  <c:v>718.0619545244388</c:v>
                </c:pt>
                <c:pt idx="158">
                  <c:v>728.8334852169445</c:v>
                </c:pt>
                <c:pt idx="159">
                  <c:v>751.3191511956634</c:v>
                </c:pt>
                <c:pt idx="160">
                  <c:v>763.0358045570938</c:v>
                </c:pt>
                <c:pt idx="161">
                  <c:v>780.1899368947988</c:v>
                </c:pt>
                <c:pt idx="162">
                  <c:v>789.2326813057805</c:v>
                </c:pt>
                <c:pt idx="163">
                  <c:v>801.0029899695704</c:v>
                </c:pt>
                <c:pt idx="164">
                  <c:v>820.0518790713517</c:v>
                </c:pt>
                <c:pt idx="165">
                  <c:v>834.5947048058891</c:v>
                </c:pt>
                <c:pt idx="166">
                  <c:v>835.5044776221373</c:v>
                </c:pt>
                <c:pt idx="167">
                  <c:v>856.456809681082</c:v>
                </c:pt>
                <c:pt idx="168">
                  <c:v>861.0186684850368</c:v>
                </c:pt>
                <c:pt idx="169">
                  <c:v>878.3766236549899</c:v>
                </c:pt>
                <c:pt idx="170">
                  <c:v>889.3582669200098</c:v>
                </c:pt>
                <c:pt idx="171">
                  <c:v>896.6874389509609</c:v>
                </c:pt>
                <c:pt idx="172">
                  <c:v>914.120192280995</c:v>
                </c:pt>
                <c:pt idx="173">
                  <c:v>933.4306465633417</c:v>
                </c:pt>
                <c:pt idx="174">
                  <c:v>943.5635964137377</c:v>
                </c:pt>
                <c:pt idx="175">
                  <c:v>962.0188798675136</c:v>
                </c:pt>
                <c:pt idx="176">
                  <c:v>976.8126953772584</c:v>
                </c:pt>
                <c:pt idx="177">
                  <c:v>986.9987535367792</c:v>
                </c:pt>
                <c:pt idx="178">
                  <c:v>999.9809247134011</c:v>
                </c:pt>
                <c:pt idx="179">
                  <c:v>1014.8425866167642</c:v>
                </c:pt>
                <c:pt idx="180">
                  <c:v>1012.9834236464998</c:v>
                </c:pt>
                <c:pt idx="181">
                  <c:v>1031.5938110237294</c:v>
                </c:pt>
                <c:pt idx="182">
                  <c:v>1052.113526079852</c:v>
                </c:pt>
                <c:pt idx="183">
                  <c:v>1071.7479414438785</c:v>
                </c:pt>
                <c:pt idx="184">
                  <c:v>1087.6765413433513</c:v>
                </c:pt>
                <c:pt idx="185">
                  <c:v>1092.3672443839682</c:v>
                </c:pt>
                <c:pt idx="186">
                  <c:v>1140.3643769309306</c:v>
                </c:pt>
                <c:pt idx="187">
                  <c:v>1138.4769007614213</c:v>
                </c:pt>
                <c:pt idx="188">
                  <c:v>1155.479650951041</c:v>
                </c:pt>
                <c:pt idx="189">
                  <c:v>1178.2042755011644</c:v>
                </c:pt>
                <c:pt idx="190">
                  <c:v>1222.8876181317005</c:v>
                </c:pt>
                <c:pt idx="191">
                  <c:v>1224.7943807972547</c:v>
                </c:pt>
                <c:pt idx="192">
                  <c:v>1232.4258128077754</c:v>
                </c:pt>
                <c:pt idx="193">
                  <c:v>1229.5632038606104</c:v>
                </c:pt>
                <c:pt idx="194">
                  <c:v>1250.5786217474497</c:v>
                </c:pt>
                <c:pt idx="195">
                  <c:v>1261.1063088709075</c:v>
                </c:pt>
                <c:pt idx="196">
                  <c:v>1270.688529380298</c:v>
                </c:pt>
                <c:pt idx="197">
                  <c:v>1292.7696894584124</c:v>
                </c:pt>
                <c:pt idx="198">
                  <c:v>1315.8736729376437</c:v>
                </c:pt>
                <c:pt idx="199">
                  <c:v>1327.4498152008573</c:v>
                </c:pt>
                <c:pt idx="200">
                  <c:v>1348.714747108599</c:v>
                </c:pt>
                <c:pt idx="201">
                  <c:v>1358.3986565116288</c:v>
                </c:pt>
                <c:pt idx="202">
                  <c:v>1351.6187343289612</c:v>
                </c:pt>
                <c:pt idx="203">
                  <c:v>1394.3276374019738</c:v>
                </c:pt>
                <c:pt idx="204">
                  <c:v>1401.1425342735947</c:v>
                </c:pt>
                <c:pt idx="205">
                  <c:v>1351.6187343289612</c:v>
                </c:pt>
                <c:pt idx="206">
                  <c:v>1303.3510363975042</c:v>
                </c:pt>
                <c:pt idx="207">
                  <c:v>1245.7977180676876</c:v>
                </c:pt>
                <c:pt idx="208">
                  <c:v>1210.504321562557</c:v>
                </c:pt>
                <c:pt idx="209">
                  <c:v>1166.8341896919042</c:v>
                </c:pt>
                <c:pt idx="210">
                  <c:v>1112.09718281787</c:v>
                </c:pt>
                <c:pt idx="211">
                  <c:v>1071.7479414438785</c:v>
                </c:pt>
                <c:pt idx="212">
                  <c:v>1039.9821121296427</c:v>
                </c:pt>
                <c:pt idx="213">
                  <c:v>983.2932865533841</c:v>
                </c:pt>
                <c:pt idx="214">
                  <c:v>948.1735734221605</c:v>
                </c:pt>
                <c:pt idx="215">
                  <c:v>906.775624530118</c:v>
                </c:pt>
                <c:pt idx="216">
                  <c:v>857.3689809756763</c:v>
                </c:pt>
                <c:pt idx="217">
                  <c:v>804.6279824409756</c:v>
                </c:pt>
                <c:pt idx="218">
                  <c:v>763.9377707092857</c:v>
                </c:pt>
                <c:pt idx="219">
                  <c:v>733.3257500665624</c:v>
                </c:pt>
                <c:pt idx="220">
                  <c:v>749.5180555651336</c:v>
                </c:pt>
                <c:pt idx="221">
                  <c:v>745.917035833073</c:v>
                </c:pt>
                <c:pt idx="222">
                  <c:v>741.417956039426</c:v>
                </c:pt>
                <c:pt idx="223">
                  <c:v>742.317577011218</c:v>
                </c:pt>
                <c:pt idx="224">
                  <c:v>727.935323800028</c:v>
                </c:pt>
                <c:pt idx="225">
                  <c:v>714.4745470285311</c:v>
                </c:pt>
                <c:pt idx="226">
                  <c:v>707.304378102093</c:v>
                </c:pt>
                <c:pt idx="227">
                  <c:v>684.0439949043401</c:v>
                </c:pt>
                <c:pt idx="228">
                  <c:v>663.5216740783766</c:v>
                </c:pt>
                <c:pt idx="229">
                  <c:v>657.28580406436</c:v>
                </c:pt>
                <c:pt idx="230">
                  <c:v>658.1763559845656</c:v>
                </c:pt>
                <c:pt idx="231">
                  <c:v>639.4947927126727</c:v>
                </c:pt>
                <c:pt idx="232">
                  <c:v>622.6285646610957</c:v>
                </c:pt>
                <c:pt idx="233">
                  <c:v>610.222701804303</c:v>
                </c:pt>
                <c:pt idx="234">
                  <c:v>604.0267137106274</c:v>
                </c:pt>
                <c:pt idx="235">
                  <c:v>594.2994919932634</c:v>
                </c:pt>
                <c:pt idx="236">
                  <c:v>598.7195439270787</c:v>
                </c:pt>
                <c:pt idx="237">
                  <c:v>592.5321297705667</c:v>
                </c:pt>
                <c:pt idx="238">
                  <c:v>580.1711153447345</c:v>
                </c:pt>
                <c:pt idx="239">
                  <c:v>586.3493225281717</c:v>
                </c:pt>
                <c:pt idx="240">
                  <c:v>595.1833141825921</c:v>
                </c:pt>
                <c:pt idx="241">
                  <c:v>582.818355589885</c:v>
                </c:pt>
                <c:pt idx="242">
                  <c:v>557.2636487569093</c:v>
                </c:pt>
                <c:pt idx="243">
                  <c:v>529.1563187795964</c:v>
                </c:pt>
                <c:pt idx="244">
                  <c:v>509.8875694751308</c:v>
                </c:pt>
                <c:pt idx="245">
                  <c:v>491.5362882561011</c:v>
                </c:pt>
                <c:pt idx="246">
                  <c:v>430.6566066837805</c:v>
                </c:pt>
                <c:pt idx="247">
                  <c:v>399.519995951282</c:v>
                </c:pt>
                <c:pt idx="248">
                  <c:v>381.4107433499912</c:v>
                </c:pt>
                <c:pt idx="249">
                  <c:v>369.3598114943435</c:v>
                </c:pt>
                <c:pt idx="250">
                  <c:v>350.45789643337616</c:v>
                </c:pt>
                <c:pt idx="251">
                  <c:v>341.02304905244887</c:v>
                </c:pt>
                <c:pt idx="252">
                  <c:v>341.88031962276705</c:v>
                </c:pt>
                <c:pt idx="253">
                  <c:v>338.45176822311225</c:v>
                </c:pt>
                <c:pt idx="254">
                  <c:v>325.60729331569814</c:v>
                </c:pt>
                <c:pt idx="255">
                  <c:v>311.92838340156857</c:v>
                </c:pt>
                <c:pt idx="256">
                  <c:v>291.4521752529953</c:v>
                </c:pt>
                <c:pt idx="257">
                  <c:v>271.8764083277348</c:v>
                </c:pt>
                <c:pt idx="258">
                  <c:v>232.01668674670393</c:v>
                </c:pt>
                <c:pt idx="259">
                  <c:v>195.71612479631918</c:v>
                </c:pt>
                <c:pt idx="260">
                  <c:v>178.88605950541287</c:v>
                </c:pt>
                <c:pt idx="261">
                  <c:v>145.32791574572994</c:v>
                </c:pt>
                <c:pt idx="262">
                  <c:v>100.2384762461732</c:v>
                </c:pt>
                <c:pt idx="263">
                  <c:v>67.82547372475796</c:v>
                </c:pt>
                <c:pt idx="264">
                  <c:v>40.497561224447416</c:v>
                </c:pt>
                <c:pt idx="265">
                  <c:v>19.02964276739776</c:v>
                </c:pt>
                <c:pt idx="266">
                  <c:v>-11.425483877659085</c:v>
                </c:pt>
                <c:pt idx="267">
                  <c:v>-1.5603786223624336</c:v>
                </c:pt>
                <c:pt idx="268">
                  <c:v>0.9077299920321824</c:v>
                </c:pt>
                <c:pt idx="269">
                  <c:v>3.376572398206344</c:v>
                </c:pt>
                <c:pt idx="270">
                  <c:v>1.7305959067918213</c:v>
                </c:pt>
                <c:pt idx="271">
                  <c:v>3.376572398206344</c:v>
                </c:pt>
                <c:pt idx="272">
                  <c:v>3.376572398206344</c:v>
                </c:pt>
              </c:numCache>
            </c:numRef>
          </c:yVal>
          <c:smooth val="0"/>
        </c:ser>
        <c:axId val="52106412"/>
        <c:axId val="66304525"/>
      </c:scatterChart>
      <c:valAx>
        <c:axId val="52106412"/>
        <c:scaling>
          <c:orientation val="minMax"/>
          <c:max val="0.757"/>
          <c:min val="0.7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crossBetween val="midCat"/>
        <c:dispUnits/>
      </c:valAx>
      <c:valAx>
        <c:axId val="663045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06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Data!$D$8:$D$282</c:f>
              <c:strCache>
                <c:ptCount val="275"/>
                <c:pt idx="0">
                  <c:v>hh:mm:ss</c:v>
                </c:pt>
                <c:pt idx="1">
                  <c:v>17:23:17</c:v>
                </c:pt>
                <c:pt idx="2">
                  <c:v>17:23:20</c:v>
                </c:pt>
                <c:pt idx="3">
                  <c:v>17:23:30</c:v>
                </c:pt>
                <c:pt idx="4">
                  <c:v>17:23:40</c:v>
                </c:pt>
                <c:pt idx="5">
                  <c:v>17:23:50</c:v>
                </c:pt>
                <c:pt idx="6">
                  <c:v>17:24:00</c:v>
                </c:pt>
                <c:pt idx="7">
                  <c:v>17:24:10</c:v>
                </c:pt>
                <c:pt idx="8">
                  <c:v>17:24:20</c:v>
                </c:pt>
                <c:pt idx="9">
                  <c:v>17:24:30</c:v>
                </c:pt>
                <c:pt idx="10">
                  <c:v>17:24:40</c:v>
                </c:pt>
                <c:pt idx="11">
                  <c:v>17:24:50</c:v>
                </c:pt>
                <c:pt idx="12">
                  <c:v>17:25:00</c:v>
                </c:pt>
                <c:pt idx="13">
                  <c:v>17:25:10</c:v>
                </c:pt>
                <c:pt idx="14">
                  <c:v>17:25:20</c:v>
                </c:pt>
                <c:pt idx="15">
                  <c:v>17:25:30</c:v>
                </c:pt>
                <c:pt idx="16">
                  <c:v>17:25:40</c:v>
                </c:pt>
                <c:pt idx="17">
                  <c:v>17:25:50</c:v>
                </c:pt>
                <c:pt idx="18">
                  <c:v>17:26:00</c:v>
                </c:pt>
                <c:pt idx="19">
                  <c:v>17:26:10</c:v>
                </c:pt>
                <c:pt idx="20">
                  <c:v>17:26:20</c:v>
                </c:pt>
                <c:pt idx="21">
                  <c:v>17:26:30</c:v>
                </c:pt>
                <c:pt idx="22">
                  <c:v>17:26:40</c:v>
                </c:pt>
                <c:pt idx="23">
                  <c:v>17:26:50</c:v>
                </c:pt>
                <c:pt idx="24">
                  <c:v>17:27:00</c:v>
                </c:pt>
                <c:pt idx="25">
                  <c:v>17:27:10</c:v>
                </c:pt>
                <c:pt idx="26">
                  <c:v>17:27:20</c:v>
                </c:pt>
                <c:pt idx="27">
                  <c:v>17:27:30</c:v>
                </c:pt>
                <c:pt idx="28">
                  <c:v>17:27:40</c:v>
                </c:pt>
                <c:pt idx="29">
                  <c:v>17:27:50</c:v>
                </c:pt>
                <c:pt idx="30">
                  <c:v>17:28:00</c:v>
                </c:pt>
                <c:pt idx="31">
                  <c:v>17:28:10</c:v>
                </c:pt>
                <c:pt idx="32">
                  <c:v>17:28:20</c:v>
                </c:pt>
                <c:pt idx="33">
                  <c:v>17:28:30</c:v>
                </c:pt>
                <c:pt idx="34">
                  <c:v>17:28:40</c:v>
                </c:pt>
                <c:pt idx="35">
                  <c:v>17:28:50</c:v>
                </c:pt>
                <c:pt idx="36">
                  <c:v>17:29:00</c:v>
                </c:pt>
                <c:pt idx="37">
                  <c:v>17:29:10</c:v>
                </c:pt>
                <c:pt idx="38">
                  <c:v>17:29:20</c:v>
                </c:pt>
                <c:pt idx="39">
                  <c:v>17:29:30</c:v>
                </c:pt>
                <c:pt idx="40">
                  <c:v>17:29:40</c:v>
                </c:pt>
                <c:pt idx="41">
                  <c:v>17:29:50</c:v>
                </c:pt>
                <c:pt idx="42">
                  <c:v>17:30:00</c:v>
                </c:pt>
                <c:pt idx="43">
                  <c:v>17:30:10</c:v>
                </c:pt>
                <c:pt idx="44">
                  <c:v>17:30:20</c:v>
                </c:pt>
                <c:pt idx="45">
                  <c:v>17:30:30</c:v>
                </c:pt>
                <c:pt idx="46">
                  <c:v>17:30:40</c:v>
                </c:pt>
                <c:pt idx="47">
                  <c:v>17:30:50</c:v>
                </c:pt>
                <c:pt idx="48">
                  <c:v>17:31:00</c:v>
                </c:pt>
                <c:pt idx="49">
                  <c:v>17:31:10</c:v>
                </c:pt>
                <c:pt idx="50">
                  <c:v>17:31:20</c:v>
                </c:pt>
                <c:pt idx="51">
                  <c:v>17:31:30</c:v>
                </c:pt>
                <c:pt idx="52">
                  <c:v>17:31:40</c:v>
                </c:pt>
                <c:pt idx="53">
                  <c:v>17:31:50</c:v>
                </c:pt>
                <c:pt idx="54">
                  <c:v>17:32:00</c:v>
                </c:pt>
                <c:pt idx="55">
                  <c:v>17:32:10</c:v>
                </c:pt>
                <c:pt idx="56">
                  <c:v>17:32:20</c:v>
                </c:pt>
                <c:pt idx="57">
                  <c:v>17:32:30</c:v>
                </c:pt>
                <c:pt idx="58">
                  <c:v>17:32:40</c:v>
                </c:pt>
                <c:pt idx="59">
                  <c:v>17:32:50</c:v>
                </c:pt>
                <c:pt idx="60">
                  <c:v>17:33:00</c:v>
                </c:pt>
                <c:pt idx="61">
                  <c:v>17:33:10</c:v>
                </c:pt>
                <c:pt idx="62">
                  <c:v>17:33:20</c:v>
                </c:pt>
                <c:pt idx="63">
                  <c:v>17:33:30</c:v>
                </c:pt>
                <c:pt idx="64">
                  <c:v>17:33:40</c:v>
                </c:pt>
                <c:pt idx="65">
                  <c:v>17:33:50</c:v>
                </c:pt>
                <c:pt idx="66">
                  <c:v>17:34:00</c:v>
                </c:pt>
                <c:pt idx="67">
                  <c:v>17:34:10</c:v>
                </c:pt>
                <c:pt idx="68">
                  <c:v>17:34:20</c:v>
                </c:pt>
                <c:pt idx="69">
                  <c:v>17:34:30</c:v>
                </c:pt>
                <c:pt idx="70">
                  <c:v>17:34:40</c:v>
                </c:pt>
                <c:pt idx="71">
                  <c:v>17:34:50</c:v>
                </c:pt>
                <c:pt idx="72">
                  <c:v>17:35:00</c:v>
                </c:pt>
                <c:pt idx="73">
                  <c:v>17:35:10</c:v>
                </c:pt>
                <c:pt idx="74">
                  <c:v>17:35:20</c:v>
                </c:pt>
                <c:pt idx="75">
                  <c:v>17:35:30</c:v>
                </c:pt>
                <c:pt idx="76">
                  <c:v>17:35:40</c:v>
                </c:pt>
                <c:pt idx="77">
                  <c:v>17:35:50</c:v>
                </c:pt>
                <c:pt idx="78">
                  <c:v>17:36:00</c:v>
                </c:pt>
                <c:pt idx="79">
                  <c:v>17:36:10</c:v>
                </c:pt>
                <c:pt idx="80">
                  <c:v>17:36:20</c:v>
                </c:pt>
                <c:pt idx="81">
                  <c:v>17:36:30</c:v>
                </c:pt>
                <c:pt idx="82">
                  <c:v>17:36:40</c:v>
                </c:pt>
                <c:pt idx="83">
                  <c:v>17:36:50</c:v>
                </c:pt>
                <c:pt idx="84">
                  <c:v>17:37:00</c:v>
                </c:pt>
                <c:pt idx="85">
                  <c:v>17:37:10</c:v>
                </c:pt>
                <c:pt idx="86">
                  <c:v>17:37:20</c:v>
                </c:pt>
                <c:pt idx="87">
                  <c:v>17:37:30</c:v>
                </c:pt>
                <c:pt idx="88">
                  <c:v>17:37:40</c:v>
                </c:pt>
                <c:pt idx="89">
                  <c:v>17:37:50</c:v>
                </c:pt>
                <c:pt idx="90">
                  <c:v>17:38:00</c:v>
                </c:pt>
                <c:pt idx="91">
                  <c:v>17:38:10</c:v>
                </c:pt>
                <c:pt idx="92">
                  <c:v>17:38:20</c:v>
                </c:pt>
                <c:pt idx="93">
                  <c:v>17:38:30</c:v>
                </c:pt>
                <c:pt idx="94">
                  <c:v>17:38:40</c:v>
                </c:pt>
                <c:pt idx="95">
                  <c:v>17:38:50</c:v>
                </c:pt>
                <c:pt idx="96">
                  <c:v>17:39:00</c:v>
                </c:pt>
                <c:pt idx="97">
                  <c:v>17:39:10</c:v>
                </c:pt>
                <c:pt idx="98">
                  <c:v>17:39:20</c:v>
                </c:pt>
                <c:pt idx="99">
                  <c:v>17:39:30</c:v>
                </c:pt>
                <c:pt idx="100">
                  <c:v>17:39:40</c:v>
                </c:pt>
                <c:pt idx="101">
                  <c:v>17:39:50</c:v>
                </c:pt>
                <c:pt idx="102">
                  <c:v>17:40:00</c:v>
                </c:pt>
                <c:pt idx="103">
                  <c:v>17:40:10</c:v>
                </c:pt>
                <c:pt idx="104">
                  <c:v>17:40:20</c:v>
                </c:pt>
                <c:pt idx="105">
                  <c:v>17:40:30</c:v>
                </c:pt>
                <c:pt idx="106">
                  <c:v>17:40:40</c:v>
                </c:pt>
                <c:pt idx="107">
                  <c:v>17:40:50</c:v>
                </c:pt>
                <c:pt idx="108">
                  <c:v>17:41:00</c:v>
                </c:pt>
                <c:pt idx="109">
                  <c:v>17:41:10</c:v>
                </c:pt>
                <c:pt idx="110">
                  <c:v>17:41:20</c:v>
                </c:pt>
                <c:pt idx="111">
                  <c:v>17:41:30</c:v>
                </c:pt>
                <c:pt idx="112">
                  <c:v>17:41:40</c:v>
                </c:pt>
                <c:pt idx="113">
                  <c:v>17:41:50</c:v>
                </c:pt>
                <c:pt idx="114">
                  <c:v>17:42:00</c:v>
                </c:pt>
                <c:pt idx="115">
                  <c:v>17:42:10</c:v>
                </c:pt>
                <c:pt idx="116">
                  <c:v>17:42:20</c:v>
                </c:pt>
                <c:pt idx="117">
                  <c:v>17:42:30</c:v>
                </c:pt>
                <c:pt idx="118">
                  <c:v>17:42:40</c:v>
                </c:pt>
                <c:pt idx="119">
                  <c:v>17:42:50</c:v>
                </c:pt>
                <c:pt idx="120">
                  <c:v>17:43:00</c:v>
                </c:pt>
                <c:pt idx="121">
                  <c:v>17:43:10</c:v>
                </c:pt>
                <c:pt idx="122">
                  <c:v>17:43:20</c:v>
                </c:pt>
                <c:pt idx="123">
                  <c:v>17:43:30</c:v>
                </c:pt>
                <c:pt idx="124">
                  <c:v>17:43:40</c:v>
                </c:pt>
                <c:pt idx="125">
                  <c:v>17:43:50</c:v>
                </c:pt>
                <c:pt idx="126">
                  <c:v>17:44:00</c:v>
                </c:pt>
                <c:pt idx="127">
                  <c:v>17:44:10</c:v>
                </c:pt>
                <c:pt idx="128">
                  <c:v>17:44:20</c:v>
                </c:pt>
                <c:pt idx="129">
                  <c:v>17:44:30</c:v>
                </c:pt>
                <c:pt idx="130">
                  <c:v>17:44:40</c:v>
                </c:pt>
                <c:pt idx="131">
                  <c:v>17:44:50</c:v>
                </c:pt>
                <c:pt idx="132">
                  <c:v>17:45:00</c:v>
                </c:pt>
                <c:pt idx="133">
                  <c:v>17:45:10</c:v>
                </c:pt>
                <c:pt idx="134">
                  <c:v>17:45:20</c:v>
                </c:pt>
                <c:pt idx="135">
                  <c:v>17:45:30</c:v>
                </c:pt>
                <c:pt idx="136">
                  <c:v>17:45:40</c:v>
                </c:pt>
                <c:pt idx="137">
                  <c:v>17:45:50</c:v>
                </c:pt>
                <c:pt idx="138">
                  <c:v>17:46:00</c:v>
                </c:pt>
                <c:pt idx="139">
                  <c:v>17:46:10</c:v>
                </c:pt>
                <c:pt idx="140">
                  <c:v>17:46:20</c:v>
                </c:pt>
                <c:pt idx="141">
                  <c:v>17:46:30</c:v>
                </c:pt>
                <c:pt idx="142">
                  <c:v>17:46:40</c:v>
                </c:pt>
                <c:pt idx="143">
                  <c:v>17:46:50</c:v>
                </c:pt>
                <c:pt idx="144">
                  <c:v>17:47:00</c:v>
                </c:pt>
                <c:pt idx="145">
                  <c:v>17:47:10</c:v>
                </c:pt>
                <c:pt idx="146">
                  <c:v>17:47:20</c:v>
                </c:pt>
                <c:pt idx="147">
                  <c:v>17:47:30</c:v>
                </c:pt>
                <c:pt idx="148">
                  <c:v>17:47:40</c:v>
                </c:pt>
                <c:pt idx="149">
                  <c:v>17:47:50</c:v>
                </c:pt>
                <c:pt idx="150">
                  <c:v>17:48:00</c:v>
                </c:pt>
                <c:pt idx="151">
                  <c:v>17:48:10</c:v>
                </c:pt>
                <c:pt idx="152">
                  <c:v>17:48:20</c:v>
                </c:pt>
                <c:pt idx="153">
                  <c:v>17:48:30</c:v>
                </c:pt>
                <c:pt idx="154">
                  <c:v>17:48:40</c:v>
                </c:pt>
                <c:pt idx="155">
                  <c:v>17:48:50</c:v>
                </c:pt>
                <c:pt idx="156">
                  <c:v>17:49:00</c:v>
                </c:pt>
                <c:pt idx="157">
                  <c:v>17:49:10</c:v>
                </c:pt>
                <c:pt idx="158">
                  <c:v>17:49:20</c:v>
                </c:pt>
                <c:pt idx="159">
                  <c:v>17:49:30</c:v>
                </c:pt>
                <c:pt idx="160">
                  <c:v>17:49:40</c:v>
                </c:pt>
                <c:pt idx="161">
                  <c:v>17:49:50</c:v>
                </c:pt>
                <c:pt idx="162">
                  <c:v>17:50:00</c:v>
                </c:pt>
                <c:pt idx="163">
                  <c:v>17:50:10</c:v>
                </c:pt>
                <c:pt idx="164">
                  <c:v>17:50:20</c:v>
                </c:pt>
                <c:pt idx="165">
                  <c:v>17:50:30</c:v>
                </c:pt>
                <c:pt idx="166">
                  <c:v>17:50:40</c:v>
                </c:pt>
                <c:pt idx="167">
                  <c:v>17:50:50</c:v>
                </c:pt>
                <c:pt idx="168">
                  <c:v>17:51:00</c:v>
                </c:pt>
                <c:pt idx="169">
                  <c:v>17:51:10</c:v>
                </c:pt>
                <c:pt idx="170">
                  <c:v>17:51:20</c:v>
                </c:pt>
                <c:pt idx="171">
                  <c:v>17:51:30</c:v>
                </c:pt>
                <c:pt idx="172">
                  <c:v>17:51:40</c:v>
                </c:pt>
                <c:pt idx="173">
                  <c:v>17:51:50</c:v>
                </c:pt>
                <c:pt idx="174">
                  <c:v>17:52:00</c:v>
                </c:pt>
                <c:pt idx="175">
                  <c:v>17:52:10</c:v>
                </c:pt>
                <c:pt idx="176">
                  <c:v>17:52:20</c:v>
                </c:pt>
                <c:pt idx="177">
                  <c:v>17:52:30</c:v>
                </c:pt>
                <c:pt idx="178">
                  <c:v>17:52:40</c:v>
                </c:pt>
                <c:pt idx="179">
                  <c:v>17:52:50</c:v>
                </c:pt>
                <c:pt idx="180">
                  <c:v>17:53:00</c:v>
                </c:pt>
                <c:pt idx="181">
                  <c:v>17:53:10</c:v>
                </c:pt>
                <c:pt idx="182">
                  <c:v>17:53:20</c:v>
                </c:pt>
                <c:pt idx="183">
                  <c:v>17:53:30</c:v>
                </c:pt>
                <c:pt idx="184">
                  <c:v>17:53:40</c:v>
                </c:pt>
                <c:pt idx="185">
                  <c:v>17:53:50</c:v>
                </c:pt>
                <c:pt idx="186">
                  <c:v>17:54:00</c:v>
                </c:pt>
                <c:pt idx="187">
                  <c:v>17:54:10</c:v>
                </c:pt>
                <c:pt idx="188">
                  <c:v>17:54:20</c:v>
                </c:pt>
                <c:pt idx="189">
                  <c:v>17:54:30</c:v>
                </c:pt>
                <c:pt idx="190">
                  <c:v>17:54:40</c:v>
                </c:pt>
                <c:pt idx="191">
                  <c:v>17:54:50</c:v>
                </c:pt>
                <c:pt idx="192">
                  <c:v>17:55:00</c:v>
                </c:pt>
                <c:pt idx="193">
                  <c:v>17:55:10</c:v>
                </c:pt>
                <c:pt idx="194">
                  <c:v>17:55:20</c:v>
                </c:pt>
                <c:pt idx="195">
                  <c:v>17:55:30</c:v>
                </c:pt>
                <c:pt idx="196">
                  <c:v>17:55:40</c:v>
                </c:pt>
                <c:pt idx="197">
                  <c:v>17:55:50</c:v>
                </c:pt>
                <c:pt idx="198">
                  <c:v>17:56:00</c:v>
                </c:pt>
                <c:pt idx="199">
                  <c:v>17:56:10</c:v>
                </c:pt>
                <c:pt idx="200">
                  <c:v>17:56:20</c:v>
                </c:pt>
                <c:pt idx="201">
                  <c:v>17:56:30</c:v>
                </c:pt>
                <c:pt idx="202">
                  <c:v>17:56:40</c:v>
                </c:pt>
                <c:pt idx="203">
                  <c:v>17:56:50</c:v>
                </c:pt>
                <c:pt idx="204">
                  <c:v>17:57:00</c:v>
                </c:pt>
                <c:pt idx="205">
                  <c:v>17:57:10</c:v>
                </c:pt>
                <c:pt idx="206">
                  <c:v>17:57:20</c:v>
                </c:pt>
                <c:pt idx="207">
                  <c:v>17:57:30</c:v>
                </c:pt>
                <c:pt idx="208">
                  <c:v>17:57:40</c:v>
                </c:pt>
                <c:pt idx="209">
                  <c:v>17:57:50</c:v>
                </c:pt>
                <c:pt idx="210">
                  <c:v>17:58:00</c:v>
                </c:pt>
                <c:pt idx="211">
                  <c:v>17:58:10</c:v>
                </c:pt>
                <c:pt idx="212">
                  <c:v>17:58:20</c:v>
                </c:pt>
                <c:pt idx="213">
                  <c:v>17:58:30</c:v>
                </c:pt>
                <c:pt idx="214">
                  <c:v>17:58:40</c:v>
                </c:pt>
                <c:pt idx="215">
                  <c:v>17:58:50</c:v>
                </c:pt>
                <c:pt idx="216">
                  <c:v>17:59:00</c:v>
                </c:pt>
                <c:pt idx="217">
                  <c:v>17:59:10</c:v>
                </c:pt>
                <c:pt idx="218">
                  <c:v>17:59:20</c:v>
                </c:pt>
                <c:pt idx="219">
                  <c:v>17:59:30</c:v>
                </c:pt>
                <c:pt idx="220">
                  <c:v>17:59:40</c:v>
                </c:pt>
                <c:pt idx="221">
                  <c:v>17:59:50</c:v>
                </c:pt>
                <c:pt idx="222">
                  <c:v>18:00:00</c:v>
                </c:pt>
                <c:pt idx="223">
                  <c:v>18:00:10</c:v>
                </c:pt>
                <c:pt idx="224">
                  <c:v>18:00:20</c:v>
                </c:pt>
                <c:pt idx="225">
                  <c:v>18:00:30</c:v>
                </c:pt>
                <c:pt idx="226">
                  <c:v>18:00:40</c:v>
                </c:pt>
                <c:pt idx="227">
                  <c:v>18:00:50</c:v>
                </c:pt>
                <c:pt idx="228">
                  <c:v>18:01:00</c:v>
                </c:pt>
                <c:pt idx="229">
                  <c:v>18:01:10</c:v>
                </c:pt>
                <c:pt idx="230">
                  <c:v>18:01:20</c:v>
                </c:pt>
                <c:pt idx="231">
                  <c:v>18:01:30</c:v>
                </c:pt>
                <c:pt idx="232">
                  <c:v>18:01:40</c:v>
                </c:pt>
                <c:pt idx="233">
                  <c:v>18:01:50</c:v>
                </c:pt>
                <c:pt idx="234">
                  <c:v>18:02:00</c:v>
                </c:pt>
                <c:pt idx="235">
                  <c:v>18:02:10</c:v>
                </c:pt>
                <c:pt idx="236">
                  <c:v>18:02:20</c:v>
                </c:pt>
                <c:pt idx="237">
                  <c:v>18:02:30</c:v>
                </c:pt>
                <c:pt idx="238">
                  <c:v>18:02:40</c:v>
                </c:pt>
                <c:pt idx="239">
                  <c:v>18:02:50</c:v>
                </c:pt>
                <c:pt idx="240">
                  <c:v>18:03:00</c:v>
                </c:pt>
                <c:pt idx="241">
                  <c:v>18:03:10</c:v>
                </c:pt>
                <c:pt idx="242">
                  <c:v>18:03:20</c:v>
                </c:pt>
                <c:pt idx="243">
                  <c:v>18:03:30</c:v>
                </c:pt>
                <c:pt idx="244">
                  <c:v>18:03:40</c:v>
                </c:pt>
                <c:pt idx="245">
                  <c:v>18:03:50</c:v>
                </c:pt>
                <c:pt idx="246">
                  <c:v>18:04:00</c:v>
                </c:pt>
                <c:pt idx="247">
                  <c:v>18:04:10</c:v>
                </c:pt>
                <c:pt idx="248">
                  <c:v>18:04:20</c:v>
                </c:pt>
                <c:pt idx="249">
                  <c:v>18:04:30</c:v>
                </c:pt>
                <c:pt idx="250">
                  <c:v>18:04:40</c:v>
                </c:pt>
                <c:pt idx="251">
                  <c:v>18:04:50</c:v>
                </c:pt>
                <c:pt idx="252">
                  <c:v>18:05:00</c:v>
                </c:pt>
                <c:pt idx="253">
                  <c:v>18:05:10</c:v>
                </c:pt>
                <c:pt idx="254">
                  <c:v>18:05:20</c:v>
                </c:pt>
                <c:pt idx="255">
                  <c:v>18:05:30</c:v>
                </c:pt>
                <c:pt idx="256">
                  <c:v>18:05:40</c:v>
                </c:pt>
                <c:pt idx="257">
                  <c:v>18:05:50</c:v>
                </c:pt>
                <c:pt idx="258">
                  <c:v>18:06:00</c:v>
                </c:pt>
                <c:pt idx="259">
                  <c:v>18:06:10</c:v>
                </c:pt>
                <c:pt idx="260">
                  <c:v>18:06:20</c:v>
                </c:pt>
                <c:pt idx="261">
                  <c:v>18:06:30</c:v>
                </c:pt>
                <c:pt idx="262">
                  <c:v>18:06:40</c:v>
                </c:pt>
                <c:pt idx="263">
                  <c:v>18:06:50</c:v>
                </c:pt>
                <c:pt idx="264">
                  <c:v>18:07:00</c:v>
                </c:pt>
                <c:pt idx="265">
                  <c:v>18:07:10</c:v>
                </c:pt>
                <c:pt idx="266">
                  <c:v>18:07:20</c:v>
                </c:pt>
                <c:pt idx="267">
                  <c:v>18:07:30</c:v>
                </c:pt>
                <c:pt idx="268">
                  <c:v>18:07:40</c:v>
                </c:pt>
                <c:pt idx="269">
                  <c:v>18:07:50</c:v>
                </c:pt>
                <c:pt idx="270">
                  <c:v>18:08:00</c:v>
                </c:pt>
                <c:pt idx="271">
                  <c:v>18:08:10</c:v>
                </c:pt>
                <c:pt idx="272">
                  <c:v>18:08:20</c:v>
                </c:pt>
                <c:pt idx="273">
                  <c:v>18:08:24</c:v>
                </c:pt>
              </c:strCache>
            </c:strRef>
          </c:xVal>
          <c:yVal>
            <c:numRef>
              <c:f>Data!$S$8:$S$282</c:f>
              <c:numCache>
                <c:ptCount val="275"/>
                <c:pt idx="0">
                  <c:v>0</c:v>
                </c:pt>
                <c:pt idx="43">
                  <c:v>0.732</c:v>
                </c:pt>
                <c:pt idx="44">
                  <c:v>1.752</c:v>
                </c:pt>
                <c:pt idx="45">
                  <c:v>1.206</c:v>
                </c:pt>
                <c:pt idx="46">
                  <c:v>1.206</c:v>
                </c:pt>
                <c:pt idx="47">
                  <c:v>1.5</c:v>
                </c:pt>
                <c:pt idx="48">
                  <c:v>0.586</c:v>
                </c:pt>
                <c:pt idx="49">
                  <c:v>1.356</c:v>
                </c:pt>
                <c:pt idx="50">
                  <c:v>1.013</c:v>
                </c:pt>
                <c:pt idx="51">
                  <c:v>0.634</c:v>
                </c:pt>
                <c:pt idx="52">
                  <c:v>1.831</c:v>
                </c:pt>
                <c:pt idx="53">
                  <c:v>0.893</c:v>
                </c:pt>
                <c:pt idx="54">
                  <c:v>1.187</c:v>
                </c:pt>
                <c:pt idx="55">
                  <c:v>1.471</c:v>
                </c:pt>
                <c:pt idx="56">
                  <c:v>0.465</c:v>
                </c:pt>
                <c:pt idx="57">
                  <c:v>1.643</c:v>
                </c:pt>
                <c:pt idx="58">
                  <c:v>1.983</c:v>
                </c:pt>
                <c:pt idx="59">
                  <c:v>0.387</c:v>
                </c:pt>
                <c:pt idx="60">
                  <c:v>1.273</c:v>
                </c:pt>
                <c:pt idx="61">
                  <c:v>1.032</c:v>
                </c:pt>
                <c:pt idx="62">
                  <c:v>1.491</c:v>
                </c:pt>
                <c:pt idx="63">
                  <c:v>1.022</c:v>
                </c:pt>
                <c:pt idx="64">
                  <c:v>0.992</c:v>
                </c:pt>
                <c:pt idx="65">
                  <c:v>-0.141</c:v>
                </c:pt>
                <c:pt idx="66">
                  <c:v>0.504</c:v>
                </c:pt>
                <c:pt idx="67">
                  <c:v>1.431</c:v>
                </c:pt>
                <c:pt idx="68">
                  <c:v>1.622</c:v>
                </c:pt>
                <c:pt idx="69">
                  <c:v>1.346</c:v>
                </c:pt>
                <c:pt idx="70">
                  <c:v>1.39</c:v>
                </c:pt>
                <c:pt idx="71">
                  <c:v>0.751</c:v>
                </c:pt>
                <c:pt idx="72">
                  <c:v>1.442</c:v>
                </c:pt>
                <c:pt idx="73">
                  <c:v>1.431</c:v>
                </c:pt>
                <c:pt idx="74">
                  <c:v>1.431</c:v>
                </c:pt>
                <c:pt idx="75">
                  <c:v>0.841</c:v>
                </c:pt>
                <c:pt idx="76">
                  <c:v>1.265</c:v>
                </c:pt>
                <c:pt idx="77">
                  <c:v>1.126</c:v>
                </c:pt>
                <c:pt idx="78">
                  <c:v>1.356</c:v>
                </c:pt>
                <c:pt idx="79">
                  <c:v>1.047</c:v>
                </c:pt>
                <c:pt idx="80">
                  <c:v>1.403</c:v>
                </c:pt>
                <c:pt idx="81">
                  <c:v>1.074</c:v>
                </c:pt>
                <c:pt idx="82">
                  <c:v>1.564</c:v>
                </c:pt>
                <c:pt idx="83">
                  <c:v>0.924</c:v>
                </c:pt>
                <c:pt idx="84">
                  <c:v>1.226</c:v>
                </c:pt>
                <c:pt idx="85">
                  <c:v>1.661</c:v>
                </c:pt>
                <c:pt idx="86">
                  <c:v>1.106</c:v>
                </c:pt>
                <c:pt idx="87">
                  <c:v>1.136</c:v>
                </c:pt>
                <c:pt idx="88">
                  <c:v>1.391</c:v>
                </c:pt>
                <c:pt idx="89">
                  <c:v>1.363</c:v>
                </c:pt>
                <c:pt idx="90">
                  <c:v>0.923</c:v>
                </c:pt>
                <c:pt idx="91">
                  <c:v>1.541</c:v>
                </c:pt>
                <c:pt idx="92">
                  <c:v>1.226</c:v>
                </c:pt>
                <c:pt idx="93">
                  <c:v>1.661</c:v>
                </c:pt>
                <c:pt idx="94">
                  <c:v>1.206</c:v>
                </c:pt>
                <c:pt idx="95">
                  <c:v>0.861</c:v>
                </c:pt>
                <c:pt idx="96">
                  <c:v>1.761</c:v>
                </c:pt>
                <c:pt idx="97">
                  <c:v>1.149</c:v>
                </c:pt>
                <c:pt idx="98">
                  <c:v>1.364</c:v>
                </c:pt>
                <c:pt idx="99">
                  <c:v>1.265</c:v>
                </c:pt>
                <c:pt idx="100">
                  <c:v>1.642</c:v>
                </c:pt>
                <c:pt idx="101">
                  <c:v>1.489</c:v>
                </c:pt>
                <c:pt idx="102">
                  <c:v>1.034</c:v>
                </c:pt>
                <c:pt idx="103">
                  <c:v>1.146</c:v>
                </c:pt>
                <c:pt idx="104">
                  <c:v>1.581</c:v>
                </c:pt>
                <c:pt idx="105">
                  <c:v>1.623</c:v>
                </c:pt>
                <c:pt idx="106">
                  <c:v>1.931</c:v>
                </c:pt>
                <c:pt idx="107">
                  <c:v>1.69</c:v>
                </c:pt>
                <c:pt idx="108">
                  <c:v>1.611</c:v>
                </c:pt>
                <c:pt idx="109">
                  <c:v>1.771</c:v>
                </c:pt>
                <c:pt idx="110">
                  <c:v>1.95</c:v>
                </c:pt>
                <c:pt idx="111">
                  <c:v>1.633</c:v>
                </c:pt>
                <c:pt idx="112">
                  <c:v>1.93</c:v>
                </c:pt>
                <c:pt idx="113">
                  <c:v>2.047</c:v>
                </c:pt>
                <c:pt idx="114">
                  <c:v>1.971</c:v>
                </c:pt>
                <c:pt idx="115">
                  <c:v>1.811</c:v>
                </c:pt>
                <c:pt idx="116">
                  <c:v>1.691</c:v>
                </c:pt>
                <c:pt idx="117">
                  <c:v>1.969</c:v>
                </c:pt>
                <c:pt idx="118">
                  <c:v>1.909</c:v>
                </c:pt>
                <c:pt idx="119">
                  <c:v>1.681</c:v>
                </c:pt>
                <c:pt idx="120">
                  <c:v>2.412</c:v>
                </c:pt>
                <c:pt idx="121">
                  <c:v>2.077</c:v>
                </c:pt>
                <c:pt idx="122">
                  <c:v>3.256</c:v>
                </c:pt>
                <c:pt idx="123">
                  <c:v>2.531</c:v>
                </c:pt>
                <c:pt idx="124">
                  <c:v>2.323</c:v>
                </c:pt>
                <c:pt idx="125">
                  <c:v>2.452</c:v>
                </c:pt>
                <c:pt idx="126">
                  <c:v>1.961</c:v>
                </c:pt>
                <c:pt idx="127">
                  <c:v>3.806</c:v>
                </c:pt>
                <c:pt idx="128">
                  <c:v>2.689</c:v>
                </c:pt>
                <c:pt idx="129">
                  <c:v>1.166</c:v>
                </c:pt>
                <c:pt idx="130">
                  <c:v>3.199</c:v>
                </c:pt>
                <c:pt idx="131">
                  <c:v>1.901</c:v>
                </c:pt>
                <c:pt idx="132">
                  <c:v>3.886</c:v>
                </c:pt>
                <c:pt idx="133">
                  <c:v>1.95</c:v>
                </c:pt>
                <c:pt idx="134">
                  <c:v>2.343</c:v>
                </c:pt>
                <c:pt idx="135">
                  <c:v>1.461</c:v>
                </c:pt>
                <c:pt idx="136">
                  <c:v>2.696</c:v>
                </c:pt>
                <c:pt idx="137">
                  <c:v>2.296</c:v>
                </c:pt>
                <c:pt idx="138">
                  <c:v>2.057</c:v>
                </c:pt>
                <c:pt idx="139">
                  <c:v>2.298</c:v>
                </c:pt>
                <c:pt idx="140">
                  <c:v>2.248</c:v>
                </c:pt>
                <c:pt idx="141">
                  <c:v>1.901</c:v>
                </c:pt>
                <c:pt idx="142">
                  <c:v>2.266</c:v>
                </c:pt>
                <c:pt idx="143">
                  <c:v>1.851</c:v>
                </c:pt>
                <c:pt idx="144">
                  <c:v>2.136</c:v>
                </c:pt>
                <c:pt idx="145">
                  <c:v>2.136</c:v>
                </c:pt>
                <c:pt idx="146">
                  <c:v>2.186</c:v>
                </c:pt>
                <c:pt idx="147">
                  <c:v>2.156</c:v>
                </c:pt>
                <c:pt idx="148">
                  <c:v>1.621</c:v>
                </c:pt>
                <c:pt idx="149">
                  <c:v>3.079</c:v>
                </c:pt>
                <c:pt idx="150">
                  <c:v>1.709</c:v>
                </c:pt>
                <c:pt idx="151">
                  <c:v>2.999</c:v>
                </c:pt>
                <c:pt idx="152">
                  <c:v>2.006</c:v>
                </c:pt>
                <c:pt idx="153">
                  <c:v>2.226</c:v>
                </c:pt>
                <c:pt idx="154">
                  <c:v>1.99</c:v>
                </c:pt>
                <c:pt idx="155">
                  <c:v>2.157</c:v>
                </c:pt>
                <c:pt idx="156">
                  <c:v>2.322</c:v>
                </c:pt>
                <c:pt idx="157">
                  <c:v>2.372</c:v>
                </c:pt>
                <c:pt idx="158">
                  <c:v>1.841</c:v>
                </c:pt>
                <c:pt idx="159">
                  <c:v>2.106</c:v>
                </c:pt>
                <c:pt idx="160">
                  <c:v>1.82</c:v>
                </c:pt>
                <c:pt idx="161">
                  <c:v>2.612</c:v>
                </c:pt>
                <c:pt idx="162">
                  <c:v>1.771</c:v>
                </c:pt>
                <c:pt idx="163">
                  <c:v>2.176</c:v>
                </c:pt>
                <c:pt idx="164">
                  <c:v>2.008</c:v>
                </c:pt>
                <c:pt idx="165">
                  <c:v>1.969</c:v>
                </c:pt>
                <c:pt idx="166">
                  <c:v>2.463</c:v>
                </c:pt>
                <c:pt idx="167">
                  <c:v>2.371</c:v>
                </c:pt>
                <c:pt idx="168">
                  <c:v>2.207</c:v>
                </c:pt>
                <c:pt idx="169">
                  <c:v>2.167</c:v>
                </c:pt>
                <c:pt idx="170">
                  <c:v>2.006</c:v>
                </c:pt>
                <c:pt idx="171">
                  <c:v>2.189</c:v>
                </c:pt>
                <c:pt idx="172">
                  <c:v>1.947</c:v>
                </c:pt>
                <c:pt idx="173">
                  <c:v>2.614</c:v>
                </c:pt>
                <c:pt idx="174">
                  <c:v>2.621</c:v>
                </c:pt>
                <c:pt idx="175">
                  <c:v>2.197</c:v>
                </c:pt>
                <c:pt idx="176">
                  <c:v>2.364</c:v>
                </c:pt>
                <c:pt idx="177">
                  <c:v>2.462</c:v>
                </c:pt>
                <c:pt idx="178">
                  <c:v>2.381</c:v>
                </c:pt>
                <c:pt idx="179">
                  <c:v>2.451</c:v>
                </c:pt>
                <c:pt idx="180">
                  <c:v>3.257</c:v>
                </c:pt>
                <c:pt idx="181">
                  <c:v>2.411</c:v>
                </c:pt>
                <c:pt idx="182">
                  <c:v>2.512</c:v>
                </c:pt>
                <c:pt idx="183">
                  <c:v>2.86</c:v>
                </c:pt>
                <c:pt idx="184">
                  <c:v>2.553</c:v>
                </c:pt>
                <c:pt idx="185">
                  <c:v>1.67</c:v>
                </c:pt>
                <c:pt idx="186">
                  <c:v>3.294</c:v>
                </c:pt>
                <c:pt idx="187">
                  <c:v>3.057</c:v>
                </c:pt>
                <c:pt idx="188">
                  <c:v>2.463</c:v>
                </c:pt>
                <c:pt idx="189">
                  <c:v>1.881</c:v>
                </c:pt>
                <c:pt idx="190">
                  <c:v>1.857</c:v>
                </c:pt>
                <c:pt idx="191">
                  <c:v>2.594</c:v>
                </c:pt>
                <c:pt idx="192">
                  <c:v>3.314</c:v>
                </c:pt>
                <c:pt idx="193">
                  <c:v>1.949</c:v>
                </c:pt>
                <c:pt idx="194">
                  <c:v>2.295</c:v>
                </c:pt>
                <c:pt idx="195">
                  <c:v>1.961</c:v>
                </c:pt>
                <c:pt idx="196">
                  <c:v>3.116</c:v>
                </c:pt>
                <c:pt idx="197">
                  <c:v>2.334</c:v>
                </c:pt>
                <c:pt idx="198">
                  <c:v>1.522</c:v>
                </c:pt>
                <c:pt idx="199">
                  <c:v>3.421</c:v>
                </c:pt>
                <c:pt idx="200">
                  <c:v>2.236</c:v>
                </c:pt>
                <c:pt idx="201">
                  <c:v>1.638</c:v>
                </c:pt>
                <c:pt idx="202">
                  <c:v>3.094</c:v>
                </c:pt>
                <c:pt idx="203">
                  <c:v>2.026</c:v>
                </c:pt>
                <c:pt idx="204">
                  <c:v>2.604</c:v>
                </c:pt>
                <c:pt idx="205">
                  <c:v>2.909</c:v>
                </c:pt>
                <c:pt idx="206">
                  <c:v>2.048</c:v>
                </c:pt>
                <c:pt idx="207">
                  <c:v>2.056</c:v>
                </c:pt>
                <c:pt idx="208">
                  <c:v>2.146</c:v>
                </c:pt>
                <c:pt idx="209">
                  <c:v>1.451</c:v>
                </c:pt>
                <c:pt idx="210">
                  <c:v>1.247</c:v>
                </c:pt>
                <c:pt idx="211">
                  <c:v>1.296</c:v>
                </c:pt>
                <c:pt idx="212">
                  <c:v>0.625</c:v>
                </c:pt>
                <c:pt idx="213">
                  <c:v>2.719</c:v>
                </c:pt>
                <c:pt idx="214">
                  <c:v>2.077</c:v>
                </c:pt>
                <c:pt idx="215">
                  <c:v>1.83</c:v>
                </c:pt>
                <c:pt idx="216">
                  <c:v>2.758</c:v>
                </c:pt>
                <c:pt idx="217">
                  <c:v>1.72</c:v>
                </c:pt>
                <c:pt idx="218">
                  <c:v>1.531</c:v>
                </c:pt>
                <c:pt idx="219">
                  <c:v>1.541</c:v>
                </c:pt>
                <c:pt idx="220">
                  <c:v>2.048</c:v>
                </c:pt>
                <c:pt idx="221">
                  <c:v>2.629</c:v>
                </c:pt>
                <c:pt idx="222">
                  <c:v>1.629</c:v>
                </c:pt>
                <c:pt idx="223">
                  <c:v>1.551</c:v>
                </c:pt>
                <c:pt idx="224">
                  <c:v>2.056</c:v>
                </c:pt>
                <c:pt idx="225">
                  <c:v>1.692</c:v>
                </c:pt>
                <c:pt idx="226">
                  <c:v>2.551</c:v>
                </c:pt>
                <c:pt idx="227">
                  <c:v>1.314</c:v>
                </c:pt>
                <c:pt idx="228">
                  <c:v>1.113</c:v>
                </c:pt>
                <c:pt idx="229">
                  <c:v>2.592</c:v>
                </c:pt>
                <c:pt idx="230">
                  <c:v>1.741</c:v>
                </c:pt>
                <c:pt idx="231">
                  <c:v>1.264</c:v>
                </c:pt>
                <c:pt idx="232">
                  <c:v>2.096</c:v>
                </c:pt>
                <c:pt idx="233">
                  <c:v>1.941</c:v>
                </c:pt>
                <c:pt idx="234">
                  <c:v>2.212</c:v>
                </c:pt>
                <c:pt idx="235">
                  <c:v>1.392</c:v>
                </c:pt>
                <c:pt idx="236">
                  <c:v>2.708</c:v>
                </c:pt>
                <c:pt idx="237">
                  <c:v>1.842</c:v>
                </c:pt>
                <c:pt idx="238">
                  <c:v>1.381</c:v>
                </c:pt>
                <c:pt idx="239">
                  <c:v>1.374</c:v>
                </c:pt>
                <c:pt idx="240">
                  <c:v>2.352</c:v>
                </c:pt>
                <c:pt idx="241">
                  <c:v>2.254</c:v>
                </c:pt>
                <c:pt idx="242">
                  <c:v>2.888</c:v>
                </c:pt>
                <c:pt idx="243">
                  <c:v>1.404</c:v>
                </c:pt>
                <c:pt idx="244">
                  <c:v>2.161</c:v>
                </c:pt>
                <c:pt idx="245">
                  <c:v>1.979</c:v>
                </c:pt>
                <c:pt idx="246">
                  <c:v>1.029</c:v>
                </c:pt>
                <c:pt idx="247">
                  <c:v>2.648</c:v>
                </c:pt>
                <c:pt idx="248">
                  <c:v>1.771</c:v>
                </c:pt>
                <c:pt idx="249">
                  <c:v>1.452</c:v>
                </c:pt>
                <c:pt idx="250">
                  <c:v>2.394</c:v>
                </c:pt>
                <c:pt idx="251">
                  <c:v>1.43</c:v>
                </c:pt>
                <c:pt idx="252">
                  <c:v>2.119</c:v>
                </c:pt>
                <c:pt idx="253">
                  <c:v>1.355</c:v>
                </c:pt>
                <c:pt idx="254">
                  <c:v>2.949</c:v>
                </c:pt>
                <c:pt idx="255">
                  <c:v>1.58</c:v>
                </c:pt>
                <c:pt idx="256">
                  <c:v>1.996</c:v>
                </c:pt>
                <c:pt idx="257">
                  <c:v>2.799</c:v>
                </c:pt>
                <c:pt idx="258">
                  <c:v>0.894</c:v>
                </c:pt>
                <c:pt idx="259">
                  <c:v>3.404</c:v>
                </c:pt>
                <c:pt idx="260">
                  <c:v>1.819</c:v>
                </c:pt>
                <c:pt idx="261">
                  <c:v>2.788</c:v>
                </c:pt>
                <c:pt idx="262">
                  <c:v>2.739</c:v>
                </c:pt>
                <c:pt idx="263">
                  <c:v>2.112</c:v>
                </c:pt>
                <c:pt idx="264">
                  <c:v>2.306</c:v>
                </c:pt>
                <c:pt idx="265">
                  <c:v>3.016</c:v>
                </c:pt>
                <c:pt idx="266">
                  <c:v>2.341</c:v>
                </c:pt>
                <c:pt idx="267">
                  <c:v>2.046</c:v>
                </c:pt>
              </c:numCache>
            </c:numRef>
          </c:yVal>
          <c:smooth val="0"/>
        </c:ser>
        <c:axId val="32973126"/>
        <c:axId val="28322679"/>
      </c:scatterChart>
      <c:val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midCat"/>
        <c:dispUnits/>
      </c:val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973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Data!$D$8:$D$281</c:f>
              <c:strCache>
                <c:ptCount val="274"/>
                <c:pt idx="0">
                  <c:v>hh:mm:ss</c:v>
                </c:pt>
                <c:pt idx="1">
                  <c:v>17:23:17</c:v>
                </c:pt>
                <c:pt idx="2">
                  <c:v>17:23:20</c:v>
                </c:pt>
                <c:pt idx="3">
                  <c:v>17:23:30</c:v>
                </c:pt>
                <c:pt idx="4">
                  <c:v>17:23:40</c:v>
                </c:pt>
                <c:pt idx="5">
                  <c:v>17:23:50</c:v>
                </c:pt>
                <c:pt idx="6">
                  <c:v>17:24:00</c:v>
                </c:pt>
                <c:pt idx="7">
                  <c:v>17:24:10</c:v>
                </c:pt>
                <c:pt idx="8">
                  <c:v>17:24:20</c:v>
                </c:pt>
                <c:pt idx="9">
                  <c:v>17:24:30</c:v>
                </c:pt>
                <c:pt idx="10">
                  <c:v>17:24:40</c:v>
                </c:pt>
                <c:pt idx="11">
                  <c:v>17:24:50</c:v>
                </c:pt>
                <c:pt idx="12">
                  <c:v>17:25:00</c:v>
                </c:pt>
                <c:pt idx="13">
                  <c:v>17:25:10</c:v>
                </c:pt>
                <c:pt idx="14">
                  <c:v>17:25:20</c:v>
                </c:pt>
                <c:pt idx="15">
                  <c:v>17:25:30</c:v>
                </c:pt>
                <c:pt idx="16">
                  <c:v>17:25:40</c:v>
                </c:pt>
                <c:pt idx="17">
                  <c:v>17:25:50</c:v>
                </c:pt>
                <c:pt idx="18">
                  <c:v>17:26:00</c:v>
                </c:pt>
                <c:pt idx="19">
                  <c:v>17:26:10</c:v>
                </c:pt>
                <c:pt idx="20">
                  <c:v>17:26:20</c:v>
                </c:pt>
                <c:pt idx="21">
                  <c:v>17:26:30</c:v>
                </c:pt>
                <c:pt idx="22">
                  <c:v>17:26:40</c:v>
                </c:pt>
                <c:pt idx="23">
                  <c:v>17:26:50</c:v>
                </c:pt>
                <c:pt idx="24">
                  <c:v>17:27:00</c:v>
                </c:pt>
                <c:pt idx="25">
                  <c:v>17:27:10</c:v>
                </c:pt>
                <c:pt idx="26">
                  <c:v>17:27:20</c:v>
                </c:pt>
                <c:pt idx="27">
                  <c:v>17:27:30</c:v>
                </c:pt>
                <c:pt idx="28">
                  <c:v>17:27:40</c:v>
                </c:pt>
                <c:pt idx="29">
                  <c:v>17:27:50</c:v>
                </c:pt>
                <c:pt idx="30">
                  <c:v>17:28:00</c:v>
                </c:pt>
                <c:pt idx="31">
                  <c:v>17:28:10</c:v>
                </c:pt>
                <c:pt idx="32">
                  <c:v>17:28:20</c:v>
                </c:pt>
                <c:pt idx="33">
                  <c:v>17:28:30</c:v>
                </c:pt>
                <c:pt idx="34">
                  <c:v>17:28:40</c:v>
                </c:pt>
                <c:pt idx="35">
                  <c:v>17:28:50</c:v>
                </c:pt>
                <c:pt idx="36">
                  <c:v>17:29:00</c:v>
                </c:pt>
                <c:pt idx="37">
                  <c:v>17:29:10</c:v>
                </c:pt>
                <c:pt idx="38">
                  <c:v>17:29:20</c:v>
                </c:pt>
                <c:pt idx="39">
                  <c:v>17:29:30</c:v>
                </c:pt>
                <c:pt idx="40">
                  <c:v>17:29:40</c:v>
                </c:pt>
                <c:pt idx="41">
                  <c:v>17:29:50</c:v>
                </c:pt>
                <c:pt idx="42">
                  <c:v>17:30:00</c:v>
                </c:pt>
                <c:pt idx="43">
                  <c:v>17:30:10</c:v>
                </c:pt>
                <c:pt idx="44">
                  <c:v>17:30:20</c:v>
                </c:pt>
                <c:pt idx="45">
                  <c:v>17:30:30</c:v>
                </c:pt>
                <c:pt idx="46">
                  <c:v>17:30:40</c:v>
                </c:pt>
                <c:pt idx="47">
                  <c:v>17:30:50</c:v>
                </c:pt>
                <c:pt idx="48">
                  <c:v>17:31:00</c:v>
                </c:pt>
                <c:pt idx="49">
                  <c:v>17:31:10</c:v>
                </c:pt>
                <c:pt idx="50">
                  <c:v>17:31:20</c:v>
                </c:pt>
                <c:pt idx="51">
                  <c:v>17:31:30</c:v>
                </c:pt>
                <c:pt idx="52">
                  <c:v>17:31:40</c:v>
                </c:pt>
                <c:pt idx="53">
                  <c:v>17:31:50</c:v>
                </c:pt>
                <c:pt idx="54">
                  <c:v>17:32:00</c:v>
                </c:pt>
                <c:pt idx="55">
                  <c:v>17:32:10</c:v>
                </c:pt>
                <c:pt idx="56">
                  <c:v>17:32:20</c:v>
                </c:pt>
                <c:pt idx="57">
                  <c:v>17:32:30</c:v>
                </c:pt>
                <c:pt idx="58">
                  <c:v>17:32:40</c:v>
                </c:pt>
                <c:pt idx="59">
                  <c:v>17:32:50</c:v>
                </c:pt>
                <c:pt idx="60">
                  <c:v>17:33:00</c:v>
                </c:pt>
                <c:pt idx="61">
                  <c:v>17:33:10</c:v>
                </c:pt>
                <c:pt idx="62">
                  <c:v>17:33:20</c:v>
                </c:pt>
                <c:pt idx="63">
                  <c:v>17:33:30</c:v>
                </c:pt>
                <c:pt idx="64">
                  <c:v>17:33:40</c:v>
                </c:pt>
                <c:pt idx="65">
                  <c:v>17:33:50</c:v>
                </c:pt>
                <c:pt idx="66">
                  <c:v>17:34:00</c:v>
                </c:pt>
                <c:pt idx="67">
                  <c:v>17:34:10</c:v>
                </c:pt>
                <c:pt idx="68">
                  <c:v>17:34:20</c:v>
                </c:pt>
                <c:pt idx="69">
                  <c:v>17:34:30</c:v>
                </c:pt>
                <c:pt idx="70">
                  <c:v>17:34:40</c:v>
                </c:pt>
                <c:pt idx="71">
                  <c:v>17:34:50</c:v>
                </c:pt>
                <c:pt idx="72">
                  <c:v>17:35:00</c:v>
                </c:pt>
                <c:pt idx="73">
                  <c:v>17:35:10</c:v>
                </c:pt>
                <c:pt idx="74">
                  <c:v>17:35:20</c:v>
                </c:pt>
                <c:pt idx="75">
                  <c:v>17:35:30</c:v>
                </c:pt>
                <c:pt idx="76">
                  <c:v>17:35:40</c:v>
                </c:pt>
                <c:pt idx="77">
                  <c:v>17:35:50</c:v>
                </c:pt>
                <c:pt idx="78">
                  <c:v>17:36:00</c:v>
                </c:pt>
                <c:pt idx="79">
                  <c:v>17:36:10</c:v>
                </c:pt>
                <c:pt idx="80">
                  <c:v>17:36:20</c:v>
                </c:pt>
                <c:pt idx="81">
                  <c:v>17:36:30</c:v>
                </c:pt>
                <c:pt idx="82">
                  <c:v>17:36:40</c:v>
                </c:pt>
                <c:pt idx="83">
                  <c:v>17:36:50</c:v>
                </c:pt>
                <c:pt idx="84">
                  <c:v>17:37:00</c:v>
                </c:pt>
                <c:pt idx="85">
                  <c:v>17:37:10</c:v>
                </c:pt>
                <c:pt idx="86">
                  <c:v>17:37:20</c:v>
                </c:pt>
                <c:pt idx="87">
                  <c:v>17:37:30</c:v>
                </c:pt>
                <c:pt idx="88">
                  <c:v>17:37:40</c:v>
                </c:pt>
                <c:pt idx="89">
                  <c:v>17:37:50</c:v>
                </c:pt>
                <c:pt idx="90">
                  <c:v>17:38:00</c:v>
                </c:pt>
                <c:pt idx="91">
                  <c:v>17:38:10</c:v>
                </c:pt>
                <c:pt idx="92">
                  <c:v>17:38:20</c:v>
                </c:pt>
                <c:pt idx="93">
                  <c:v>17:38:30</c:v>
                </c:pt>
                <c:pt idx="94">
                  <c:v>17:38:40</c:v>
                </c:pt>
                <c:pt idx="95">
                  <c:v>17:38:50</c:v>
                </c:pt>
                <c:pt idx="96">
                  <c:v>17:39:00</c:v>
                </c:pt>
                <c:pt idx="97">
                  <c:v>17:39:10</c:v>
                </c:pt>
                <c:pt idx="98">
                  <c:v>17:39:20</c:v>
                </c:pt>
                <c:pt idx="99">
                  <c:v>17:39:30</c:v>
                </c:pt>
                <c:pt idx="100">
                  <c:v>17:39:40</c:v>
                </c:pt>
                <c:pt idx="101">
                  <c:v>17:39:50</c:v>
                </c:pt>
                <c:pt idx="102">
                  <c:v>17:40:00</c:v>
                </c:pt>
                <c:pt idx="103">
                  <c:v>17:40:10</c:v>
                </c:pt>
                <c:pt idx="104">
                  <c:v>17:40:20</c:v>
                </c:pt>
                <c:pt idx="105">
                  <c:v>17:40:30</c:v>
                </c:pt>
                <c:pt idx="106">
                  <c:v>17:40:40</c:v>
                </c:pt>
                <c:pt idx="107">
                  <c:v>17:40:50</c:v>
                </c:pt>
                <c:pt idx="108">
                  <c:v>17:41:00</c:v>
                </c:pt>
                <c:pt idx="109">
                  <c:v>17:41:10</c:v>
                </c:pt>
                <c:pt idx="110">
                  <c:v>17:41:20</c:v>
                </c:pt>
                <c:pt idx="111">
                  <c:v>17:41:30</c:v>
                </c:pt>
                <c:pt idx="112">
                  <c:v>17:41:40</c:v>
                </c:pt>
                <c:pt idx="113">
                  <c:v>17:41:50</c:v>
                </c:pt>
                <c:pt idx="114">
                  <c:v>17:42:00</c:v>
                </c:pt>
                <c:pt idx="115">
                  <c:v>17:42:10</c:v>
                </c:pt>
                <c:pt idx="116">
                  <c:v>17:42:20</c:v>
                </c:pt>
                <c:pt idx="117">
                  <c:v>17:42:30</c:v>
                </c:pt>
                <c:pt idx="118">
                  <c:v>17:42:40</c:v>
                </c:pt>
                <c:pt idx="119">
                  <c:v>17:42:50</c:v>
                </c:pt>
                <c:pt idx="120">
                  <c:v>17:43:00</c:v>
                </c:pt>
                <c:pt idx="121">
                  <c:v>17:43:10</c:v>
                </c:pt>
                <c:pt idx="122">
                  <c:v>17:43:20</c:v>
                </c:pt>
                <c:pt idx="123">
                  <c:v>17:43:30</c:v>
                </c:pt>
                <c:pt idx="124">
                  <c:v>17:43:40</c:v>
                </c:pt>
                <c:pt idx="125">
                  <c:v>17:43:50</c:v>
                </c:pt>
                <c:pt idx="126">
                  <c:v>17:44:00</c:v>
                </c:pt>
                <c:pt idx="127">
                  <c:v>17:44:10</c:v>
                </c:pt>
                <c:pt idx="128">
                  <c:v>17:44:20</c:v>
                </c:pt>
                <c:pt idx="129">
                  <c:v>17:44:30</c:v>
                </c:pt>
                <c:pt idx="130">
                  <c:v>17:44:40</c:v>
                </c:pt>
                <c:pt idx="131">
                  <c:v>17:44:50</c:v>
                </c:pt>
                <c:pt idx="132">
                  <c:v>17:45:00</c:v>
                </c:pt>
                <c:pt idx="133">
                  <c:v>17:45:10</c:v>
                </c:pt>
                <c:pt idx="134">
                  <c:v>17:45:20</c:v>
                </c:pt>
                <c:pt idx="135">
                  <c:v>17:45:30</c:v>
                </c:pt>
                <c:pt idx="136">
                  <c:v>17:45:40</c:v>
                </c:pt>
                <c:pt idx="137">
                  <c:v>17:45:50</c:v>
                </c:pt>
                <c:pt idx="138">
                  <c:v>17:46:00</c:v>
                </c:pt>
                <c:pt idx="139">
                  <c:v>17:46:10</c:v>
                </c:pt>
                <c:pt idx="140">
                  <c:v>17:46:20</c:v>
                </c:pt>
                <c:pt idx="141">
                  <c:v>17:46:30</c:v>
                </c:pt>
                <c:pt idx="142">
                  <c:v>17:46:40</c:v>
                </c:pt>
                <c:pt idx="143">
                  <c:v>17:46:50</c:v>
                </c:pt>
                <c:pt idx="144">
                  <c:v>17:47:00</c:v>
                </c:pt>
                <c:pt idx="145">
                  <c:v>17:47:10</c:v>
                </c:pt>
                <c:pt idx="146">
                  <c:v>17:47:20</c:v>
                </c:pt>
                <c:pt idx="147">
                  <c:v>17:47:30</c:v>
                </c:pt>
                <c:pt idx="148">
                  <c:v>17:47:40</c:v>
                </c:pt>
                <c:pt idx="149">
                  <c:v>17:47:50</c:v>
                </c:pt>
                <c:pt idx="150">
                  <c:v>17:48:00</c:v>
                </c:pt>
                <c:pt idx="151">
                  <c:v>17:48:10</c:v>
                </c:pt>
                <c:pt idx="152">
                  <c:v>17:48:20</c:v>
                </c:pt>
                <c:pt idx="153">
                  <c:v>17:48:30</c:v>
                </c:pt>
                <c:pt idx="154">
                  <c:v>17:48:40</c:v>
                </c:pt>
                <c:pt idx="155">
                  <c:v>17:48:50</c:v>
                </c:pt>
                <c:pt idx="156">
                  <c:v>17:49:00</c:v>
                </c:pt>
                <c:pt idx="157">
                  <c:v>17:49:10</c:v>
                </c:pt>
                <c:pt idx="158">
                  <c:v>17:49:20</c:v>
                </c:pt>
                <c:pt idx="159">
                  <c:v>17:49:30</c:v>
                </c:pt>
                <c:pt idx="160">
                  <c:v>17:49:40</c:v>
                </c:pt>
                <c:pt idx="161">
                  <c:v>17:49:50</c:v>
                </c:pt>
                <c:pt idx="162">
                  <c:v>17:50:00</c:v>
                </c:pt>
                <c:pt idx="163">
                  <c:v>17:50:10</c:v>
                </c:pt>
                <c:pt idx="164">
                  <c:v>17:50:20</c:v>
                </c:pt>
                <c:pt idx="165">
                  <c:v>17:50:30</c:v>
                </c:pt>
                <c:pt idx="166">
                  <c:v>17:50:40</c:v>
                </c:pt>
                <c:pt idx="167">
                  <c:v>17:50:50</c:v>
                </c:pt>
                <c:pt idx="168">
                  <c:v>17:51:00</c:v>
                </c:pt>
                <c:pt idx="169">
                  <c:v>17:51:10</c:v>
                </c:pt>
                <c:pt idx="170">
                  <c:v>17:51:20</c:v>
                </c:pt>
                <c:pt idx="171">
                  <c:v>17:51:30</c:v>
                </c:pt>
                <c:pt idx="172">
                  <c:v>17:51:40</c:v>
                </c:pt>
                <c:pt idx="173">
                  <c:v>17:51:50</c:v>
                </c:pt>
                <c:pt idx="174">
                  <c:v>17:52:00</c:v>
                </c:pt>
                <c:pt idx="175">
                  <c:v>17:52:10</c:v>
                </c:pt>
                <c:pt idx="176">
                  <c:v>17:52:20</c:v>
                </c:pt>
                <c:pt idx="177">
                  <c:v>17:52:30</c:v>
                </c:pt>
                <c:pt idx="178">
                  <c:v>17:52:40</c:v>
                </c:pt>
                <c:pt idx="179">
                  <c:v>17:52:50</c:v>
                </c:pt>
                <c:pt idx="180">
                  <c:v>17:53:00</c:v>
                </c:pt>
                <c:pt idx="181">
                  <c:v>17:53:10</c:v>
                </c:pt>
                <c:pt idx="182">
                  <c:v>17:53:20</c:v>
                </c:pt>
                <c:pt idx="183">
                  <c:v>17:53:30</c:v>
                </c:pt>
                <c:pt idx="184">
                  <c:v>17:53:40</c:v>
                </c:pt>
                <c:pt idx="185">
                  <c:v>17:53:50</c:v>
                </c:pt>
                <c:pt idx="186">
                  <c:v>17:54:00</c:v>
                </c:pt>
                <c:pt idx="187">
                  <c:v>17:54:10</c:v>
                </c:pt>
                <c:pt idx="188">
                  <c:v>17:54:20</c:v>
                </c:pt>
                <c:pt idx="189">
                  <c:v>17:54:30</c:v>
                </c:pt>
                <c:pt idx="190">
                  <c:v>17:54:40</c:v>
                </c:pt>
                <c:pt idx="191">
                  <c:v>17:54:50</c:v>
                </c:pt>
                <c:pt idx="192">
                  <c:v>17:55:00</c:v>
                </c:pt>
                <c:pt idx="193">
                  <c:v>17:55:10</c:v>
                </c:pt>
                <c:pt idx="194">
                  <c:v>17:55:20</c:v>
                </c:pt>
                <c:pt idx="195">
                  <c:v>17:55:30</c:v>
                </c:pt>
                <c:pt idx="196">
                  <c:v>17:55:40</c:v>
                </c:pt>
                <c:pt idx="197">
                  <c:v>17:55:50</c:v>
                </c:pt>
                <c:pt idx="198">
                  <c:v>17:56:00</c:v>
                </c:pt>
                <c:pt idx="199">
                  <c:v>17:56:10</c:v>
                </c:pt>
                <c:pt idx="200">
                  <c:v>17:56:20</c:v>
                </c:pt>
                <c:pt idx="201">
                  <c:v>17:56:30</c:v>
                </c:pt>
                <c:pt idx="202">
                  <c:v>17:56:40</c:v>
                </c:pt>
                <c:pt idx="203">
                  <c:v>17:56:50</c:v>
                </c:pt>
                <c:pt idx="204">
                  <c:v>17:57:00</c:v>
                </c:pt>
                <c:pt idx="205">
                  <c:v>17:57:10</c:v>
                </c:pt>
                <c:pt idx="206">
                  <c:v>17:57:20</c:v>
                </c:pt>
                <c:pt idx="207">
                  <c:v>17:57:30</c:v>
                </c:pt>
                <c:pt idx="208">
                  <c:v>17:57:40</c:v>
                </c:pt>
                <c:pt idx="209">
                  <c:v>17:57:50</c:v>
                </c:pt>
                <c:pt idx="210">
                  <c:v>17:58:00</c:v>
                </c:pt>
                <c:pt idx="211">
                  <c:v>17:58:10</c:v>
                </c:pt>
                <c:pt idx="212">
                  <c:v>17:58:20</c:v>
                </c:pt>
                <c:pt idx="213">
                  <c:v>17:58:30</c:v>
                </c:pt>
                <c:pt idx="214">
                  <c:v>17:58:40</c:v>
                </c:pt>
                <c:pt idx="215">
                  <c:v>17:58:50</c:v>
                </c:pt>
                <c:pt idx="216">
                  <c:v>17:59:00</c:v>
                </c:pt>
                <c:pt idx="217">
                  <c:v>17:59:10</c:v>
                </c:pt>
                <c:pt idx="218">
                  <c:v>17:59:20</c:v>
                </c:pt>
                <c:pt idx="219">
                  <c:v>17:59:30</c:v>
                </c:pt>
                <c:pt idx="220">
                  <c:v>17:59:40</c:v>
                </c:pt>
                <c:pt idx="221">
                  <c:v>17:59:50</c:v>
                </c:pt>
                <c:pt idx="222">
                  <c:v>18:00:00</c:v>
                </c:pt>
                <c:pt idx="223">
                  <c:v>18:00:10</c:v>
                </c:pt>
                <c:pt idx="224">
                  <c:v>18:00:20</c:v>
                </c:pt>
                <c:pt idx="225">
                  <c:v>18:00:30</c:v>
                </c:pt>
                <c:pt idx="226">
                  <c:v>18:00:40</c:v>
                </c:pt>
                <c:pt idx="227">
                  <c:v>18:00:50</c:v>
                </c:pt>
                <c:pt idx="228">
                  <c:v>18:01:00</c:v>
                </c:pt>
                <c:pt idx="229">
                  <c:v>18:01:10</c:v>
                </c:pt>
                <c:pt idx="230">
                  <c:v>18:01:20</c:v>
                </c:pt>
                <c:pt idx="231">
                  <c:v>18:01:30</c:v>
                </c:pt>
                <c:pt idx="232">
                  <c:v>18:01:40</c:v>
                </c:pt>
                <c:pt idx="233">
                  <c:v>18:01:50</c:v>
                </c:pt>
                <c:pt idx="234">
                  <c:v>18:02:00</c:v>
                </c:pt>
                <c:pt idx="235">
                  <c:v>18:02:10</c:v>
                </c:pt>
                <c:pt idx="236">
                  <c:v>18:02:20</c:v>
                </c:pt>
                <c:pt idx="237">
                  <c:v>18:02:30</c:v>
                </c:pt>
                <c:pt idx="238">
                  <c:v>18:02:40</c:v>
                </c:pt>
                <c:pt idx="239">
                  <c:v>18:02:50</c:v>
                </c:pt>
                <c:pt idx="240">
                  <c:v>18:03:00</c:v>
                </c:pt>
                <c:pt idx="241">
                  <c:v>18:03:10</c:v>
                </c:pt>
                <c:pt idx="242">
                  <c:v>18:03:20</c:v>
                </c:pt>
                <c:pt idx="243">
                  <c:v>18:03:30</c:v>
                </c:pt>
                <c:pt idx="244">
                  <c:v>18:03:40</c:v>
                </c:pt>
                <c:pt idx="245">
                  <c:v>18:03:50</c:v>
                </c:pt>
                <c:pt idx="246">
                  <c:v>18:04:00</c:v>
                </c:pt>
                <c:pt idx="247">
                  <c:v>18:04:10</c:v>
                </c:pt>
                <c:pt idx="248">
                  <c:v>18:04:20</c:v>
                </c:pt>
                <c:pt idx="249">
                  <c:v>18:04:30</c:v>
                </c:pt>
                <c:pt idx="250">
                  <c:v>18:04:40</c:v>
                </c:pt>
                <c:pt idx="251">
                  <c:v>18:04:50</c:v>
                </c:pt>
                <c:pt idx="252">
                  <c:v>18:05:00</c:v>
                </c:pt>
                <c:pt idx="253">
                  <c:v>18:05:10</c:v>
                </c:pt>
                <c:pt idx="254">
                  <c:v>18:05:20</c:v>
                </c:pt>
                <c:pt idx="255">
                  <c:v>18:05:30</c:v>
                </c:pt>
                <c:pt idx="256">
                  <c:v>18:05:40</c:v>
                </c:pt>
                <c:pt idx="257">
                  <c:v>18:05:50</c:v>
                </c:pt>
                <c:pt idx="258">
                  <c:v>18:06:00</c:v>
                </c:pt>
                <c:pt idx="259">
                  <c:v>18:06:10</c:v>
                </c:pt>
                <c:pt idx="260">
                  <c:v>18:06:20</c:v>
                </c:pt>
                <c:pt idx="261">
                  <c:v>18:06:30</c:v>
                </c:pt>
                <c:pt idx="262">
                  <c:v>18:06:40</c:v>
                </c:pt>
                <c:pt idx="263">
                  <c:v>18:06:50</c:v>
                </c:pt>
                <c:pt idx="264">
                  <c:v>18:07:00</c:v>
                </c:pt>
                <c:pt idx="265">
                  <c:v>18:07:10</c:v>
                </c:pt>
                <c:pt idx="266">
                  <c:v>18:07:20</c:v>
                </c:pt>
                <c:pt idx="267">
                  <c:v>18:07:30</c:v>
                </c:pt>
                <c:pt idx="268">
                  <c:v>18:07:40</c:v>
                </c:pt>
                <c:pt idx="269">
                  <c:v>18:07:50</c:v>
                </c:pt>
                <c:pt idx="270">
                  <c:v>18:08:00</c:v>
                </c:pt>
                <c:pt idx="271">
                  <c:v>18:08:10</c:v>
                </c:pt>
                <c:pt idx="272">
                  <c:v>18:08:20</c:v>
                </c:pt>
                <c:pt idx="273">
                  <c:v>18:08:24</c:v>
                </c:pt>
              </c:strCache>
            </c:strRef>
          </c:xVal>
          <c:yVal>
            <c:numRef>
              <c:f>Data!$V$8:$V$281</c:f>
              <c:numCache>
                <c:ptCount val="274"/>
                <c:pt idx="0">
                  <c:v>0</c:v>
                </c:pt>
                <c:pt idx="79">
                  <c:v>0.241</c:v>
                </c:pt>
                <c:pt idx="80">
                  <c:v>0.212</c:v>
                </c:pt>
                <c:pt idx="81">
                  <c:v>0.242</c:v>
                </c:pt>
                <c:pt idx="82">
                  <c:v>0.243</c:v>
                </c:pt>
                <c:pt idx="83">
                  <c:v>0.221</c:v>
                </c:pt>
                <c:pt idx="84">
                  <c:v>0.232</c:v>
                </c:pt>
                <c:pt idx="85">
                  <c:v>0.233</c:v>
                </c:pt>
                <c:pt idx="86">
                  <c:v>0.235</c:v>
                </c:pt>
                <c:pt idx="87">
                  <c:v>0.212</c:v>
                </c:pt>
                <c:pt idx="88">
                  <c:v>0.221</c:v>
                </c:pt>
                <c:pt idx="89">
                  <c:v>0.211</c:v>
                </c:pt>
                <c:pt idx="90">
                  <c:v>0.224</c:v>
                </c:pt>
                <c:pt idx="91">
                  <c:v>0.241</c:v>
                </c:pt>
                <c:pt idx="92">
                  <c:v>0.212</c:v>
                </c:pt>
                <c:pt idx="93">
                  <c:v>0.242</c:v>
                </c:pt>
                <c:pt idx="94">
                  <c:v>0.243</c:v>
                </c:pt>
                <c:pt idx="95">
                  <c:v>0.221</c:v>
                </c:pt>
                <c:pt idx="96">
                  <c:v>0.232</c:v>
                </c:pt>
                <c:pt idx="97">
                  <c:v>0.233</c:v>
                </c:pt>
                <c:pt idx="98">
                  <c:v>0.235</c:v>
                </c:pt>
                <c:pt idx="99">
                  <c:v>0.212</c:v>
                </c:pt>
                <c:pt idx="100">
                  <c:v>0.221</c:v>
                </c:pt>
                <c:pt idx="101">
                  <c:v>0.211</c:v>
                </c:pt>
                <c:pt idx="102">
                  <c:v>0.224</c:v>
                </c:pt>
                <c:pt idx="103">
                  <c:v>0.232</c:v>
                </c:pt>
                <c:pt idx="104">
                  <c:v>0.253</c:v>
                </c:pt>
                <c:pt idx="105">
                  <c:v>0.323</c:v>
                </c:pt>
                <c:pt idx="106">
                  <c:v>0.354</c:v>
                </c:pt>
                <c:pt idx="107">
                  <c:v>0.371</c:v>
                </c:pt>
                <c:pt idx="108">
                  <c:v>0.393</c:v>
                </c:pt>
                <c:pt idx="109">
                  <c:v>0.403</c:v>
                </c:pt>
                <c:pt idx="110">
                  <c:v>0.402</c:v>
                </c:pt>
                <c:pt idx="111">
                  <c:v>0.419</c:v>
                </c:pt>
                <c:pt idx="112">
                  <c:v>0.412</c:v>
                </c:pt>
                <c:pt idx="113">
                  <c:v>0.423</c:v>
                </c:pt>
                <c:pt idx="114">
                  <c:v>0.413</c:v>
                </c:pt>
                <c:pt idx="115">
                  <c:v>0.413</c:v>
                </c:pt>
                <c:pt idx="116">
                  <c:v>0.451</c:v>
                </c:pt>
                <c:pt idx="117">
                  <c:v>0.43</c:v>
                </c:pt>
                <c:pt idx="118">
                  <c:v>0.411</c:v>
                </c:pt>
                <c:pt idx="119">
                  <c:v>0.436</c:v>
                </c:pt>
                <c:pt idx="120">
                  <c:v>0.433</c:v>
                </c:pt>
                <c:pt idx="121">
                  <c:v>0.442</c:v>
                </c:pt>
                <c:pt idx="122">
                  <c:v>0.442</c:v>
                </c:pt>
                <c:pt idx="123">
                  <c:v>0.441</c:v>
                </c:pt>
                <c:pt idx="124">
                  <c:v>0.493</c:v>
                </c:pt>
                <c:pt idx="125">
                  <c:v>0.513</c:v>
                </c:pt>
                <c:pt idx="126">
                  <c:v>0.503</c:v>
                </c:pt>
                <c:pt idx="127">
                  <c:v>0.521</c:v>
                </c:pt>
                <c:pt idx="128">
                  <c:v>0.652</c:v>
                </c:pt>
                <c:pt idx="129">
                  <c:v>0.733</c:v>
                </c:pt>
                <c:pt idx="130">
                  <c:v>0.782</c:v>
                </c:pt>
                <c:pt idx="131">
                  <c:v>0.766</c:v>
                </c:pt>
                <c:pt idx="132">
                  <c:v>0.821</c:v>
                </c:pt>
                <c:pt idx="133">
                  <c:v>0.721</c:v>
                </c:pt>
                <c:pt idx="134">
                  <c:v>0.692</c:v>
                </c:pt>
                <c:pt idx="135">
                  <c:v>0.714</c:v>
                </c:pt>
                <c:pt idx="136">
                  <c:v>0.691</c:v>
                </c:pt>
                <c:pt idx="137">
                  <c:v>0.663</c:v>
                </c:pt>
                <c:pt idx="138">
                  <c:v>0.663</c:v>
                </c:pt>
                <c:pt idx="139">
                  <c:v>0.643</c:v>
                </c:pt>
                <c:pt idx="140">
                  <c:v>0.604</c:v>
                </c:pt>
                <c:pt idx="141">
                  <c:v>0.582</c:v>
                </c:pt>
                <c:pt idx="142">
                  <c:v>0.522</c:v>
                </c:pt>
                <c:pt idx="143">
                  <c:v>0.572</c:v>
                </c:pt>
                <c:pt idx="144">
                  <c:v>0.491</c:v>
                </c:pt>
                <c:pt idx="145">
                  <c:v>0.522</c:v>
                </c:pt>
                <c:pt idx="146">
                  <c:v>0.504</c:v>
                </c:pt>
                <c:pt idx="147">
                  <c:v>0.471</c:v>
                </c:pt>
                <c:pt idx="148">
                  <c:v>0.504</c:v>
                </c:pt>
                <c:pt idx="149">
                  <c:v>0.471</c:v>
                </c:pt>
                <c:pt idx="150">
                  <c:v>0.461</c:v>
                </c:pt>
                <c:pt idx="151">
                  <c:v>0.482</c:v>
                </c:pt>
                <c:pt idx="152">
                  <c:v>0.479</c:v>
                </c:pt>
                <c:pt idx="153">
                  <c:v>0.461</c:v>
                </c:pt>
                <c:pt idx="154">
                  <c:v>0.481</c:v>
                </c:pt>
                <c:pt idx="155">
                  <c:v>0.451</c:v>
                </c:pt>
                <c:pt idx="156">
                  <c:v>0.471</c:v>
                </c:pt>
                <c:pt idx="157">
                  <c:v>0.453</c:v>
                </c:pt>
                <c:pt idx="158">
                  <c:v>0.444</c:v>
                </c:pt>
                <c:pt idx="159">
                  <c:v>0.433</c:v>
                </c:pt>
                <c:pt idx="160">
                  <c:v>0.471</c:v>
                </c:pt>
                <c:pt idx="161">
                  <c:v>0.43</c:v>
                </c:pt>
                <c:pt idx="162">
                  <c:v>0.432</c:v>
                </c:pt>
                <c:pt idx="163">
                  <c:v>0.453</c:v>
                </c:pt>
                <c:pt idx="164">
                  <c:v>0.513</c:v>
                </c:pt>
                <c:pt idx="165">
                  <c:v>0.461</c:v>
                </c:pt>
                <c:pt idx="166">
                  <c:v>0.454</c:v>
                </c:pt>
                <c:pt idx="167">
                  <c:v>0.451</c:v>
                </c:pt>
                <c:pt idx="168">
                  <c:v>0.443</c:v>
                </c:pt>
                <c:pt idx="169">
                  <c:v>0.411</c:v>
                </c:pt>
                <c:pt idx="170">
                  <c:v>0.471</c:v>
                </c:pt>
                <c:pt idx="171">
                  <c:v>0.456</c:v>
                </c:pt>
                <c:pt idx="172">
                  <c:v>0.422</c:v>
                </c:pt>
                <c:pt idx="173">
                  <c:v>0.444</c:v>
                </c:pt>
                <c:pt idx="174">
                  <c:v>0.403</c:v>
                </c:pt>
                <c:pt idx="175">
                  <c:v>0.431</c:v>
                </c:pt>
                <c:pt idx="176">
                  <c:v>0.474</c:v>
                </c:pt>
                <c:pt idx="177">
                  <c:v>0.474</c:v>
                </c:pt>
                <c:pt idx="178">
                  <c:v>0.442</c:v>
                </c:pt>
                <c:pt idx="179">
                  <c:v>0.423</c:v>
                </c:pt>
                <c:pt idx="180">
                  <c:v>0.443</c:v>
                </c:pt>
                <c:pt idx="181">
                  <c:v>0.432</c:v>
                </c:pt>
                <c:pt idx="182">
                  <c:v>0.432</c:v>
                </c:pt>
                <c:pt idx="183">
                  <c:v>0.423</c:v>
                </c:pt>
                <c:pt idx="184">
                  <c:v>0.422</c:v>
                </c:pt>
                <c:pt idx="185">
                  <c:v>0.453</c:v>
                </c:pt>
                <c:pt idx="186">
                  <c:v>0.411</c:v>
                </c:pt>
                <c:pt idx="187">
                  <c:v>0.404</c:v>
                </c:pt>
                <c:pt idx="188">
                  <c:v>0.421</c:v>
                </c:pt>
                <c:pt idx="189">
                  <c:v>0.414</c:v>
                </c:pt>
                <c:pt idx="190">
                  <c:v>0.4</c:v>
                </c:pt>
                <c:pt idx="191">
                  <c:v>0.383</c:v>
                </c:pt>
                <c:pt idx="192">
                  <c:v>0.432</c:v>
                </c:pt>
                <c:pt idx="193">
                  <c:v>0.432</c:v>
                </c:pt>
                <c:pt idx="194">
                  <c:v>0.431</c:v>
                </c:pt>
                <c:pt idx="195">
                  <c:v>0.403</c:v>
                </c:pt>
                <c:pt idx="196">
                  <c:v>0.41</c:v>
                </c:pt>
                <c:pt idx="197">
                  <c:v>0.434</c:v>
                </c:pt>
                <c:pt idx="198">
                  <c:v>0.413</c:v>
                </c:pt>
                <c:pt idx="199">
                  <c:v>0.412</c:v>
                </c:pt>
                <c:pt idx="200">
                  <c:v>0.391</c:v>
                </c:pt>
                <c:pt idx="201">
                  <c:v>0.385</c:v>
                </c:pt>
                <c:pt idx="202">
                  <c:v>0.381</c:v>
                </c:pt>
                <c:pt idx="203">
                  <c:v>0.363</c:v>
                </c:pt>
                <c:pt idx="204">
                  <c:v>0.361</c:v>
                </c:pt>
                <c:pt idx="205">
                  <c:v>0.383</c:v>
                </c:pt>
                <c:pt idx="206">
                  <c:v>0.364</c:v>
                </c:pt>
                <c:pt idx="207">
                  <c:v>0.332</c:v>
                </c:pt>
                <c:pt idx="208">
                  <c:v>0.331</c:v>
                </c:pt>
                <c:pt idx="209">
                  <c:v>0.284</c:v>
                </c:pt>
                <c:pt idx="210">
                  <c:v>0.244</c:v>
                </c:pt>
                <c:pt idx="211">
                  <c:v>0.254</c:v>
                </c:pt>
                <c:pt idx="212">
                  <c:v>0.233</c:v>
                </c:pt>
                <c:pt idx="213">
                  <c:v>0.243</c:v>
                </c:pt>
                <c:pt idx="214">
                  <c:v>0.192</c:v>
                </c:pt>
                <c:pt idx="215">
                  <c:v>0.232</c:v>
                </c:pt>
                <c:pt idx="216">
                  <c:v>0.231</c:v>
                </c:pt>
                <c:pt idx="217">
                  <c:v>0.221</c:v>
                </c:pt>
                <c:pt idx="218">
                  <c:v>0.242</c:v>
                </c:pt>
                <c:pt idx="219">
                  <c:v>0.222</c:v>
                </c:pt>
                <c:pt idx="220">
                  <c:v>0.203</c:v>
                </c:pt>
                <c:pt idx="221">
                  <c:v>0.211</c:v>
                </c:pt>
                <c:pt idx="222">
                  <c:v>0.201</c:v>
                </c:pt>
                <c:pt idx="223">
                  <c:v>0.223</c:v>
                </c:pt>
                <c:pt idx="224">
                  <c:v>0.203</c:v>
                </c:pt>
                <c:pt idx="225">
                  <c:v>0.224</c:v>
                </c:pt>
                <c:pt idx="226">
                  <c:v>0.221</c:v>
                </c:pt>
                <c:pt idx="227">
                  <c:v>0.201</c:v>
                </c:pt>
                <c:pt idx="228">
                  <c:v>0.201</c:v>
                </c:pt>
                <c:pt idx="229">
                  <c:v>0.193</c:v>
                </c:pt>
                <c:pt idx="230">
                  <c:v>0.201</c:v>
                </c:pt>
                <c:pt idx="231">
                  <c:v>0.221</c:v>
                </c:pt>
                <c:pt idx="232">
                  <c:v>0.201</c:v>
                </c:pt>
                <c:pt idx="233">
                  <c:v>0.183</c:v>
                </c:pt>
                <c:pt idx="234">
                  <c:v>0.203</c:v>
                </c:pt>
                <c:pt idx="235">
                  <c:v>0.214</c:v>
                </c:pt>
                <c:pt idx="236">
                  <c:v>0.202</c:v>
                </c:pt>
                <c:pt idx="237">
                  <c:v>0.216</c:v>
                </c:pt>
                <c:pt idx="238">
                  <c:v>0.213</c:v>
                </c:pt>
                <c:pt idx="239">
                  <c:v>0.194</c:v>
                </c:pt>
                <c:pt idx="240">
                  <c:v>0.193</c:v>
                </c:pt>
                <c:pt idx="241">
                  <c:v>0.192</c:v>
                </c:pt>
                <c:pt idx="242">
                  <c:v>0.191</c:v>
                </c:pt>
                <c:pt idx="243">
                  <c:v>0.194</c:v>
                </c:pt>
                <c:pt idx="244">
                  <c:v>0.203</c:v>
                </c:pt>
                <c:pt idx="245">
                  <c:v>0.192</c:v>
                </c:pt>
                <c:pt idx="246">
                  <c:v>0.2</c:v>
                </c:pt>
                <c:pt idx="247">
                  <c:v>0.191</c:v>
                </c:pt>
                <c:pt idx="248">
                  <c:v>0.213</c:v>
                </c:pt>
                <c:pt idx="249">
                  <c:v>0.204</c:v>
                </c:pt>
                <c:pt idx="250">
                  <c:v>0.203</c:v>
                </c:pt>
                <c:pt idx="251">
                  <c:v>0.221</c:v>
                </c:pt>
                <c:pt idx="252">
                  <c:v>0.201</c:v>
                </c:pt>
                <c:pt idx="253">
                  <c:v>0.193</c:v>
                </c:pt>
                <c:pt idx="254">
                  <c:v>0.205</c:v>
                </c:pt>
                <c:pt idx="255">
                  <c:v>0.191</c:v>
                </c:pt>
                <c:pt idx="256">
                  <c:v>0.201</c:v>
                </c:pt>
                <c:pt idx="257">
                  <c:v>0.201</c:v>
                </c:pt>
                <c:pt idx="258">
                  <c:v>0.214</c:v>
                </c:pt>
              </c:numCache>
            </c:numRef>
          </c:yVal>
          <c:smooth val="0"/>
        </c:ser>
        <c:axId val="53577520"/>
        <c:axId val="12435633"/>
      </c:scatterChart>
      <c:val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2435633"/>
        <c:crosses val="autoZero"/>
        <c:crossBetween val="midCat"/>
        <c:dispUnits/>
      </c:valAx>
      <c:valAx>
        <c:axId val="1243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577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Data!$H$9:$H$281</c:f>
              <c:numCache>
                <c:ptCount val="273"/>
                <c:pt idx="0">
                  <c:v>-76.32489635</c:v>
                </c:pt>
                <c:pt idx="1">
                  <c:v>-76.32489597</c:v>
                </c:pt>
                <c:pt idx="2">
                  <c:v>-76.32489471</c:v>
                </c:pt>
                <c:pt idx="3">
                  <c:v>-76.32489345</c:v>
                </c:pt>
                <c:pt idx="4">
                  <c:v>-76.3248922</c:v>
                </c:pt>
                <c:pt idx="5">
                  <c:v>-76.32489094</c:v>
                </c:pt>
                <c:pt idx="6">
                  <c:v>-76.32488968</c:v>
                </c:pt>
                <c:pt idx="7">
                  <c:v>-76.32488843</c:v>
                </c:pt>
                <c:pt idx="8">
                  <c:v>-76.32488717</c:v>
                </c:pt>
                <c:pt idx="9">
                  <c:v>-76.32487251</c:v>
                </c:pt>
                <c:pt idx="10">
                  <c:v>-76.32481346</c:v>
                </c:pt>
                <c:pt idx="11">
                  <c:v>-76.32483568</c:v>
                </c:pt>
                <c:pt idx="12">
                  <c:v>-76.3248669</c:v>
                </c:pt>
                <c:pt idx="13">
                  <c:v>-76.3248658</c:v>
                </c:pt>
                <c:pt idx="14">
                  <c:v>-76.32484136</c:v>
                </c:pt>
                <c:pt idx="15">
                  <c:v>-76.32482512</c:v>
                </c:pt>
                <c:pt idx="16">
                  <c:v>-76.32482814</c:v>
                </c:pt>
                <c:pt idx="17">
                  <c:v>-76.32482457</c:v>
                </c:pt>
                <c:pt idx="18">
                  <c:v>-76.32480301</c:v>
                </c:pt>
                <c:pt idx="19">
                  <c:v>-76.32479229</c:v>
                </c:pt>
                <c:pt idx="20">
                  <c:v>-76.32481756</c:v>
                </c:pt>
                <c:pt idx="21">
                  <c:v>-76.32483014</c:v>
                </c:pt>
                <c:pt idx="22">
                  <c:v>-76.3248596</c:v>
                </c:pt>
                <c:pt idx="23">
                  <c:v>-76.32484485</c:v>
                </c:pt>
                <c:pt idx="24">
                  <c:v>-76.32486744</c:v>
                </c:pt>
                <c:pt idx="25">
                  <c:v>-76.32486529</c:v>
                </c:pt>
                <c:pt idx="26">
                  <c:v>-76.32486828</c:v>
                </c:pt>
                <c:pt idx="27">
                  <c:v>-76.32485685</c:v>
                </c:pt>
                <c:pt idx="28">
                  <c:v>-76.32481787</c:v>
                </c:pt>
                <c:pt idx="29">
                  <c:v>-76.32476697</c:v>
                </c:pt>
                <c:pt idx="30">
                  <c:v>-76.32476185</c:v>
                </c:pt>
                <c:pt idx="31">
                  <c:v>-76.32554974</c:v>
                </c:pt>
                <c:pt idx="32">
                  <c:v>-76.32830921</c:v>
                </c:pt>
                <c:pt idx="33">
                  <c:v>-76.33302017</c:v>
                </c:pt>
                <c:pt idx="34">
                  <c:v>-76.33819517</c:v>
                </c:pt>
                <c:pt idx="35">
                  <c:v>-76.34350273</c:v>
                </c:pt>
                <c:pt idx="36">
                  <c:v>-76.3490566</c:v>
                </c:pt>
                <c:pt idx="37">
                  <c:v>-76.35490016</c:v>
                </c:pt>
                <c:pt idx="38">
                  <c:v>-76.35954151</c:v>
                </c:pt>
                <c:pt idx="39">
                  <c:v>-76.36202903</c:v>
                </c:pt>
                <c:pt idx="40">
                  <c:v>-76.36283585</c:v>
                </c:pt>
                <c:pt idx="41">
                  <c:v>-76.362501</c:v>
                </c:pt>
                <c:pt idx="42">
                  <c:v>-76.36043489</c:v>
                </c:pt>
                <c:pt idx="43">
                  <c:v>-76.35547195</c:v>
                </c:pt>
                <c:pt idx="44">
                  <c:v>-76.34847812</c:v>
                </c:pt>
                <c:pt idx="45">
                  <c:v>-76.34075747</c:v>
                </c:pt>
                <c:pt idx="46">
                  <c:v>-76.33278621</c:v>
                </c:pt>
                <c:pt idx="47">
                  <c:v>-76.32535908</c:v>
                </c:pt>
                <c:pt idx="48">
                  <c:v>-76.32002228</c:v>
                </c:pt>
                <c:pt idx="49">
                  <c:v>-76.31717656</c:v>
                </c:pt>
                <c:pt idx="50">
                  <c:v>-76.31646465</c:v>
                </c:pt>
                <c:pt idx="51">
                  <c:v>-76.31796287</c:v>
                </c:pt>
                <c:pt idx="52">
                  <c:v>-76.32230252</c:v>
                </c:pt>
                <c:pt idx="53">
                  <c:v>-76.32750794</c:v>
                </c:pt>
                <c:pt idx="54">
                  <c:v>-76.3323815</c:v>
                </c:pt>
                <c:pt idx="55">
                  <c:v>-76.33822964</c:v>
                </c:pt>
                <c:pt idx="56">
                  <c:v>-76.34413868</c:v>
                </c:pt>
                <c:pt idx="57">
                  <c:v>-76.35006662</c:v>
                </c:pt>
                <c:pt idx="58">
                  <c:v>-76.35618492</c:v>
                </c:pt>
                <c:pt idx="59">
                  <c:v>-76.36243909</c:v>
                </c:pt>
                <c:pt idx="60">
                  <c:v>-76.36826126</c:v>
                </c:pt>
                <c:pt idx="61">
                  <c:v>-76.37359449</c:v>
                </c:pt>
                <c:pt idx="62">
                  <c:v>-76.37914204</c:v>
                </c:pt>
                <c:pt idx="63">
                  <c:v>-76.38492576</c:v>
                </c:pt>
                <c:pt idx="64">
                  <c:v>-76.39074736</c:v>
                </c:pt>
                <c:pt idx="65">
                  <c:v>-76.39639164</c:v>
                </c:pt>
                <c:pt idx="66">
                  <c:v>-76.40178506</c:v>
                </c:pt>
                <c:pt idx="67">
                  <c:v>-76.40705889</c:v>
                </c:pt>
                <c:pt idx="68">
                  <c:v>-76.41238828</c:v>
                </c:pt>
                <c:pt idx="69">
                  <c:v>-76.41777188</c:v>
                </c:pt>
                <c:pt idx="70">
                  <c:v>-76.42331979</c:v>
                </c:pt>
                <c:pt idx="71">
                  <c:v>-76.42916543</c:v>
                </c:pt>
                <c:pt idx="72">
                  <c:v>-76.43510395</c:v>
                </c:pt>
                <c:pt idx="73">
                  <c:v>-76.44104376</c:v>
                </c:pt>
                <c:pt idx="74">
                  <c:v>-76.44695911</c:v>
                </c:pt>
                <c:pt idx="75">
                  <c:v>-76.45294938</c:v>
                </c:pt>
                <c:pt idx="76">
                  <c:v>-76.45903644</c:v>
                </c:pt>
                <c:pt idx="77">
                  <c:v>-76.46511356</c:v>
                </c:pt>
                <c:pt idx="78">
                  <c:v>-76.4712228</c:v>
                </c:pt>
                <c:pt idx="79">
                  <c:v>-76.47733513</c:v>
                </c:pt>
                <c:pt idx="80">
                  <c:v>-76.48356466</c:v>
                </c:pt>
                <c:pt idx="81">
                  <c:v>-76.48984368</c:v>
                </c:pt>
                <c:pt idx="82">
                  <c:v>-76.49612092</c:v>
                </c:pt>
                <c:pt idx="83">
                  <c:v>-76.50245619</c:v>
                </c:pt>
                <c:pt idx="84">
                  <c:v>-76.50890641</c:v>
                </c:pt>
                <c:pt idx="85">
                  <c:v>-76.5154836</c:v>
                </c:pt>
                <c:pt idx="86">
                  <c:v>-76.52202612</c:v>
                </c:pt>
                <c:pt idx="87">
                  <c:v>-76.52860263</c:v>
                </c:pt>
                <c:pt idx="88">
                  <c:v>-76.53523715</c:v>
                </c:pt>
                <c:pt idx="89">
                  <c:v>-76.54181883</c:v>
                </c:pt>
                <c:pt idx="90">
                  <c:v>-76.54844352</c:v>
                </c:pt>
                <c:pt idx="91">
                  <c:v>-76.55485354</c:v>
                </c:pt>
                <c:pt idx="92">
                  <c:v>-76.56114303</c:v>
                </c:pt>
                <c:pt idx="93">
                  <c:v>-76.56753549</c:v>
                </c:pt>
                <c:pt idx="94">
                  <c:v>-76.57399493</c:v>
                </c:pt>
                <c:pt idx="95">
                  <c:v>-76.58045147</c:v>
                </c:pt>
                <c:pt idx="96">
                  <c:v>-76.58680157</c:v>
                </c:pt>
                <c:pt idx="97">
                  <c:v>-76.59312063</c:v>
                </c:pt>
                <c:pt idx="98">
                  <c:v>-76.59927254</c:v>
                </c:pt>
                <c:pt idx="99">
                  <c:v>-76.60503809</c:v>
                </c:pt>
                <c:pt idx="100">
                  <c:v>-76.60912284</c:v>
                </c:pt>
                <c:pt idx="101">
                  <c:v>-76.61304377</c:v>
                </c:pt>
                <c:pt idx="102">
                  <c:v>-76.61859389</c:v>
                </c:pt>
                <c:pt idx="103">
                  <c:v>-76.62453761</c:v>
                </c:pt>
                <c:pt idx="104">
                  <c:v>-76.63031345</c:v>
                </c:pt>
                <c:pt idx="105">
                  <c:v>-76.63599563</c:v>
                </c:pt>
                <c:pt idx="106">
                  <c:v>-76.6416177</c:v>
                </c:pt>
                <c:pt idx="107">
                  <c:v>-76.64722609</c:v>
                </c:pt>
                <c:pt idx="108">
                  <c:v>-76.65284685</c:v>
                </c:pt>
                <c:pt idx="109">
                  <c:v>-76.65870189</c:v>
                </c:pt>
                <c:pt idx="110">
                  <c:v>-76.66462494</c:v>
                </c:pt>
                <c:pt idx="111">
                  <c:v>-76.67054286</c:v>
                </c:pt>
                <c:pt idx="112">
                  <c:v>-76.67631086</c:v>
                </c:pt>
                <c:pt idx="113">
                  <c:v>-76.6819988</c:v>
                </c:pt>
                <c:pt idx="114">
                  <c:v>-76.68776491</c:v>
                </c:pt>
                <c:pt idx="115">
                  <c:v>-76.69368462</c:v>
                </c:pt>
                <c:pt idx="116">
                  <c:v>-76.69968667</c:v>
                </c:pt>
                <c:pt idx="117">
                  <c:v>-76.70577647</c:v>
                </c:pt>
                <c:pt idx="118">
                  <c:v>-76.71162328</c:v>
                </c:pt>
                <c:pt idx="119">
                  <c:v>-76.71727178</c:v>
                </c:pt>
                <c:pt idx="120">
                  <c:v>-76.72302404</c:v>
                </c:pt>
                <c:pt idx="121">
                  <c:v>-76.72882961</c:v>
                </c:pt>
                <c:pt idx="122">
                  <c:v>-76.73461902</c:v>
                </c:pt>
                <c:pt idx="123">
                  <c:v>-76.74039309</c:v>
                </c:pt>
                <c:pt idx="124">
                  <c:v>-76.74625184</c:v>
                </c:pt>
                <c:pt idx="125">
                  <c:v>-76.75218385</c:v>
                </c:pt>
                <c:pt idx="126">
                  <c:v>-76.75846975</c:v>
                </c:pt>
                <c:pt idx="127">
                  <c:v>-76.76480616</c:v>
                </c:pt>
                <c:pt idx="128">
                  <c:v>-76.77100632</c:v>
                </c:pt>
                <c:pt idx="129">
                  <c:v>-76.77722593</c:v>
                </c:pt>
                <c:pt idx="130">
                  <c:v>-76.78355281</c:v>
                </c:pt>
                <c:pt idx="131">
                  <c:v>-76.78963322</c:v>
                </c:pt>
                <c:pt idx="132">
                  <c:v>-76.79385783</c:v>
                </c:pt>
                <c:pt idx="133">
                  <c:v>-76.79313621</c:v>
                </c:pt>
                <c:pt idx="134">
                  <c:v>-76.78679203</c:v>
                </c:pt>
                <c:pt idx="135">
                  <c:v>-76.77859561</c:v>
                </c:pt>
                <c:pt idx="136">
                  <c:v>-76.77060756</c:v>
                </c:pt>
                <c:pt idx="137">
                  <c:v>-76.76261105</c:v>
                </c:pt>
                <c:pt idx="138">
                  <c:v>-76.75475215</c:v>
                </c:pt>
                <c:pt idx="139">
                  <c:v>-76.74703069</c:v>
                </c:pt>
                <c:pt idx="140">
                  <c:v>-76.73956289</c:v>
                </c:pt>
                <c:pt idx="141">
                  <c:v>-76.73340127</c:v>
                </c:pt>
                <c:pt idx="142">
                  <c:v>-76.73059634</c:v>
                </c:pt>
                <c:pt idx="143">
                  <c:v>-76.7299707</c:v>
                </c:pt>
                <c:pt idx="144">
                  <c:v>-76.7317716</c:v>
                </c:pt>
                <c:pt idx="145">
                  <c:v>-76.73592781</c:v>
                </c:pt>
                <c:pt idx="146">
                  <c:v>-76.74142729</c:v>
                </c:pt>
                <c:pt idx="147">
                  <c:v>-76.74733743</c:v>
                </c:pt>
                <c:pt idx="148">
                  <c:v>-76.75326025</c:v>
                </c:pt>
                <c:pt idx="149">
                  <c:v>-76.75919937</c:v>
                </c:pt>
                <c:pt idx="150">
                  <c:v>-76.76515405</c:v>
                </c:pt>
                <c:pt idx="151">
                  <c:v>-76.77119811</c:v>
                </c:pt>
                <c:pt idx="152">
                  <c:v>-76.77703709</c:v>
                </c:pt>
                <c:pt idx="153">
                  <c:v>-76.78020217</c:v>
                </c:pt>
                <c:pt idx="154">
                  <c:v>-76.78114477</c:v>
                </c:pt>
                <c:pt idx="155">
                  <c:v>-76.78107918</c:v>
                </c:pt>
                <c:pt idx="156">
                  <c:v>-76.78052926</c:v>
                </c:pt>
                <c:pt idx="157">
                  <c:v>-76.77825104</c:v>
                </c:pt>
                <c:pt idx="158">
                  <c:v>-76.77309731</c:v>
                </c:pt>
                <c:pt idx="159">
                  <c:v>-76.76544938</c:v>
                </c:pt>
                <c:pt idx="160">
                  <c:v>-76.75758528</c:v>
                </c:pt>
                <c:pt idx="161">
                  <c:v>-76.74984442</c:v>
                </c:pt>
                <c:pt idx="162">
                  <c:v>-76.74223967</c:v>
                </c:pt>
                <c:pt idx="163">
                  <c:v>-76.73636539</c:v>
                </c:pt>
                <c:pt idx="164">
                  <c:v>-76.73343354</c:v>
                </c:pt>
                <c:pt idx="165">
                  <c:v>-76.73240326</c:v>
                </c:pt>
                <c:pt idx="166">
                  <c:v>-76.73242132</c:v>
                </c:pt>
                <c:pt idx="167">
                  <c:v>-76.73548007</c:v>
                </c:pt>
                <c:pt idx="168">
                  <c:v>-76.74135389</c:v>
                </c:pt>
                <c:pt idx="169">
                  <c:v>-76.74742445</c:v>
                </c:pt>
                <c:pt idx="170">
                  <c:v>-76.75233224</c:v>
                </c:pt>
                <c:pt idx="171">
                  <c:v>-76.75460803</c:v>
                </c:pt>
                <c:pt idx="172">
                  <c:v>-76.75503269</c:v>
                </c:pt>
                <c:pt idx="173">
                  <c:v>-76.75309411</c:v>
                </c:pt>
                <c:pt idx="174">
                  <c:v>-76.74774119</c:v>
                </c:pt>
                <c:pt idx="175">
                  <c:v>-76.74038212</c:v>
                </c:pt>
                <c:pt idx="176">
                  <c:v>-76.73257428</c:v>
                </c:pt>
                <c:pt idx="177">
                  <c:v>-76.72710761</c:v>
                </c:pt>
                <c:pt idx="178">
                  <c:v>-76.72496191</c:v>
                </c:pt>
                <c:pt idx="179">
                  <c:v>-76.72791242</c:v>
                </c:pt>
                <c:pt idx="180">
                  <c:v>-76.73313513</c:v>
                </c:pt>
                <c:pt idx="181">
                  <c:v>-76.73794855</c:v>
                </c:pt>
                <c:pt idx="182">
                  <c:v>-76.74055001</c:v>
                </c:pt>
                <c:pt idx="183">
                  <c:v>-76.73882505</c:v>
                </c:pt>
                <c:pt idx="184">
                  <c:v>-76.73336259</c:v>
                </c:pt>
                <c:pt idx="185">
                  <c:v>-76.72614382</c:v>
                </c:pt>
                <c:pt idx="186">
                  <c:v>-76.72118783</c:v>
                </c:pt>
                <c:pt idx="187">
                  <c:v>-76.72061473</c:v>
                </c:pt>
                <c:pt idx="188">
                  <c:v>-76.72442376</c:v>
                </c:pt>
                <c:pt idx="189">
                  <c:v>-76.73054181</c:v>
                </c:pt>
                <c:pt idx="190">
                  <c:v>-76.73471753</c:v>
                </c:pt>
                <c:pt idx="191">
                  <c:v>-76.73420297</c:v>
                </c:pt>
                <c:pt idx="192">
                  <c:v>-76.72895095</c:v>
                </c:pt>
                <c:pt idx="193">
                  <c:v>-76.72176243</c:v>
                </c:pt>
                <c:pt idx="194">
                  <c:v>-76.71602208</c:v>
                </c:pt>
                <c:pt idx="195">
                  <c:v>-76.71474183</c:v>
                </c:pt>
                <c:pt idx="196">
                  <c:v>-76.71871752</c:v>
                </c:pt>
                <c:pt idx="197">
                  <c:v>-76.72350359</c:v>
                </c:pt>
                <c:pt idx="198">
                  <c:v>-76.72300516</c:v>
                </c:pt>
                <c:pt idx="199">
                  <c:v>-76.71881162</c:v>
                </c:pt>
                <c:pt idx="200">
                  <c:v>-76.71114056</c:v>
                </c:pt>
                <c:pt idx="201">
                  <c:v>-76.70331553</c:v>
                </c:pt>
                <c:pt idx="202">
                  <c:v>-76.69888134</c:v>
                </c:pt>
                <c:pt idx="203">
                  <c:v>-76.70004643</c:v>
                </c:pt>
                <c:pt idx="204">
                  <c:v>-76.70486276</c:v>
                </c:pt>
                <c:pt idx="205">
                  <c:v>-76.70894592</c:v>
                </c:pt>
                <c:pt idx="206">
                  <c:v>-76.70690938</c:v>
                </c:pt>
                <c:pt idx="207">
                  <c:v>-76.70000061</c:v>
                </c:pt>
                <c:pt idx="208">
                  <c:v>-76.69226147</c:v>
                </c:pt>
                <c:pt idx="209">
                  <c:v>-76.68462732</c:v>
                </c:pt>
                <c:pt idx="210">
                  <c:v>-76.67681075</c:v>
                </c:pt>
                <c:pt idx="211">
                  <c:v>-76.66800977</c:v>
                </c:pt>
                <c:pt idx="212">
                  <c:v>-76.65865987</c:v>
                </c:pt>
                <c:pt idx="213">
                  <c:v>-76.6494369</c:v>
                </c:pt>
                <c:pt idx="214">
                  <c:v>-76.64131124</c:v>
                </c:pt>
                <c:pt idx="215">
                  <c:v>-76.63436662</c:v>
                </c:pt>
                <c:pt idx="216">
                  <c:v>-76.62786392</c:v>
                </c:pt>
                <c:pt idx="217">
                  <c:v>-76.62136318</c:v>
                </c:pt>
                <c:pt idx="218">
                  <c:v>-76.61276558</c:v>
                </c:pt>
                <c:pt idx="219">
                  <c:v>-76.6035041</c:v>
                </c:pt>
                <c:pt idx="220">
                  <c:v>-76.59425171</c:v>
                </c:pt>
                <c:pt idx="221">
                  <c:v>-76.58561842</c:v>
                </c:pt>
                <c:pt idx="222">
                  <c:v>-76.57746243</c:v>
                </c:pt>
                <c:pt idx="223">
                  <c:v>-76.5693769</c:v>
                </c:pt>
                <c:pt idx="224">
                  <c:v>-76.56148841</c:v>
                </c:pt>
                <c:pt idx="225">
                  <c:v>-76.55369234</c:v>
                </c:pt>
                <c:pt idx="226">
                  <c:v>-76.54599324</c:v>
                </c:pt>
                <c:pt idx="227">
                  <c:v>-76.53838145</c:v>
                </c:pt>
                <c:pt idx="228">
                  <c:v>-76.53071364</c:v>
                </c:pt>
                <c:pt idx="229">
                  <c:v>-76.52299505</c:v>
                </c:pt>
                <c:pt idx="230">
                  <c:v>-76.51521165</c:v>
                </c:pt>
                <c:pt idx="231">
                  <c:v>-76.50747986</c:v>
                </c:pt>
                <c:pt idx="232">
                  <c:v>-76.49970545</c:v>
                </c:pt>
                <c:pt idx="233">
                  <c:v>-76.49201705</c:v>
                </c:pt>
                <c:pt idx="234">
                  <c:v>-76.48485179</c:v>
                </c:pt>
                <c:pt idx="235">
                  <c:v>-76.4780614</c:v>
                </c:pt>
                <c:pt idx="236">
                  <c:v>-76.47136118</c:v>
                </c:pt>
                <c:pt idx="237">
                  <c:v>-76.46479309</c:v>
                </c:pt>
                <c:pt idx="238">
                  <c:v>-76.45832559</c:v>
                </c:pt>
                <c:pt idx="239">
                  <c:v>-76.45196147</c:v>
                </c:pt>
                <c:pt idx="240">
                  <c:v>-76.44546459</c:v>
                </c:pt>
                <c:pt idx="241">
                  <c:v>-76.4390852</c:v>
                </c:pt>
                <c:pt idx="242">
                  <c:v>-76.43373115</c:v>
                </c:pt>
                <c:pt idx="243">
                  <c:v>-76.42684938</c:v>
                </c:pt>
                <c:pt idx="244">
                  <c:v>-76.41857224</c:v>
                </c:pt>
                <c:pt idx="245">
                  <c:v>-76.40974989</c:v>
                </c:pt>
                <c:pt idx="246">
                  <c:v>-76.40101057</c:v>
                </c:pt>
                <c:pt idx="247">
                  <c:v>-76.39234654</c:v>
                </c:pt>
                <c:pt idx="248">
                  <c:v>-76.38350276</c:v>
                </c:pt>
                <c:pt idx="249">
                  <c:v>-76.37486566</c:v>
                </c:pt>
                <c:pt idx="250">
                  <c:v>-76.36680608</c:v>
                </c:pt>
                <c:pt idx="251">
                  <c:v>-76.3592009</c:v>
                </c:pt>
                <c:pt idx="252">
                  <c:v>-76.35189809</c:v>
                </c:pt>
                <c:pt idx="253">
                  <c:v>-76.34491797</c:v>
                </c:pt>
                <c:pt idx="254">
                  <c:v>-76.3381787</c:v>
                </c:pt>
                <c:pt idx="255">
                  <c:v>-76.3313822</c:v>
                </c:pt>
                <c:pt idx="256">
                  <c:v>-76.32453213</c:v>
                </c:pt>
                <c:pt idx="257">
                  <c:v>-76.31765657</c:v>
                </c:pt>
                <c:pt idx="258">
                  <c:v>-76.3111958</c:v>
                </c:pt>
                <c:pt idx="259">
                  <c:v>-76.3062137</c:v>
                </c:pt>
                <c:pt idx="260">
                  <c:v>-76.30508417</c:v>
                </c:pt>
                <c:pt idx="261">
                  <c:v>-76.30409706</c:v>
                </c:pt>
                <c:pt idx="262">
                  <c:v>-76.30470178</c:v>
                </c:pt>
                <c:pt idx="263">
                  <c:v>-76.30793839</c:v>
                </c:pt>
                <c:pt idx="264">
                  <c:v>-76.31248264</c:v>
                </c:pt>
                <c:pt idx="265">
                  <c:v>-76.31701113</c:v>
                </c:pt>
                <c:pt idx="266">
                  <c:v>-76.32149878</c:v>
                </c:pt>
                <c:pt idx="267">
                  <c:v>-76.32595632</c:v>
                </c:pt>
                <c:pt idx="268">
                  <c:v>-76.32961273</c:v>
                </c:pt>
                <c:pt idx="269">
                  <c:v>-76.33086217</c:v>
                </c:pt>
                <c:pt idx="270">
                  <c:v>-76.33086217</c:v>
                </c:pt>
                <c:pt idx="271">
                  <c:v>-76.33086217</c:v>
                </c:pt>
                <c:pt idx="272">
                  <c:v>-76.33086217</c:v>
                </c:pt>
              </c:numCache>
            </c:numRef>
          </c:xVal>
          <c:yVal>
            <c:numRef>
              <c:f>Data!$G$9:$G$281</c:f>
              <c:numCache>
                <c:ptCount val="273"/>
                <c:pt idx="0">
                  <c:v>38.97506529</c:v>
                </c:pt>
                <c:pt idx="1">
                  <c:v>38.97506534</c:v>
                </c:pt>
                <c:pt idx="2">
                  <c:v>38.97506549</c:v>
                </c:pt>
                <c:pt idx="3">
                  <c:v>38.97506564</c:v>
                </c:pt>
                <c:pt idx="4">
                  <c:v>38.97506578</c:v>
                </c:pt>
                <c:pt idx="5">
                  <c:v>38.97506593</c:v>
                </c:pt>
                <c:pt idx="6">
                  <c:v>38.97506608</c:v>
                </c:pt>
                <c:pt idx="7">
                  <c:v>38.97506623</c:v>
                </c:pt>
                <c:pt idx="8">
                  <c:v>38.97506638</c:v>
                </c:pt>
                <c:pt idx="9">
                  <c:v>38.97505576</c:v>
                </c:pt>
                <c:pt idx="10">
                  <c:v>38.97500704</c:v>
                </c:pt>
                <c:pt idx="11">
                  <c:v>38.97500263</c:v>
                </c:pt>
                <c:pt idx="12">
                  <c:v>38.97502627</c:v>
                </c:pt>
                <c:pt idx="13">
                  <c:v>38.97503787</c:v>
                </c:pt>
                <c:pt idx="14">
                  <c:v>38.97503582</c:v>
                </c:pt>
                <c:pt idx="15">
                  <c:v>38.97502319</c:v>
                </c:pt>
                <c:pt idx="16">
                  <c:v>38.97501833</c:v>
                </c:pt>
                <c:pt idx="17">
                  <c:v>38.97501291</c:v>
                </c:pt>
                <c:pt idx="18">
                  <c:v>38.97500981</c:v>
                </c:pt>
                <c:pt idx="19">
                  <c:v>38.97501564</c:v>
                </c:pt>
                <c:pt idx="20">
                  <c:v>38.97502261</c:v>
                </c:pt>
                <c:pt idx="21">
                  <c:v>38.97501349</c:v>
                </c:pt>
                <c:pt idx="22">
                  <c:v>38.97501835</c:v>
                </c:pt>
                <c:pt idx="23">
                  <c:v>38.97502317</c:v>
                </c:pt>
                <c:pt idx="24">
                  <c:v>38.97501155</c:v>
                </c:pt>
                <c:pt idx="25">
                  <c:v>38.97502121</c:v>
                </c:pt>
                <c:pt idx="26">
                  <c:v>38.97503193</c:v>
                </c:pt>
                <c:pt idx="27">
                  <c:v>38.97507172</c:v>
                </c:pt>
                <c:pt idx="28">
                  <c:v>38.97517203</c:v>
                </c:pt>
                <c:pt idx="29">
                  <c:v>38.97534068</c:v>
                </c:pt>
                <c:pt idx="30">
                  <c:v>38.97555243</c:v>
                </c:pt>
                <c:pt idx="31">
                  <c:v>38.97572162</c:v>
                </c:pt>
                <c:pt idx="32">
                  <c:v>38.97619362</c:v>
                </c:pt>
                <c:pt idx="33">
                  <c:v>38.97705534</c:v>
                </c:pt>
                <c:pt idx="34">
                  <c:v>38.97813581</c:v>
                </c:pt>
                <c:pt idx="35">
                  <c:v>38.97952766</c:v>
                </c:pt>
                <c:pt idx="36">
                  <c:v>38.98075817</c:v>
                </c:pt>
                <c:pt idx="37">
                  <c:v>38.98125796</c:v>
                </c:pt>
                <c:pt idx="38">
                  <c:v>38.97861301</c:v>
                </c:pt>
                <c:pt idx="39">
                  <c:v>38.97395032</c:v>
                </c:pt>
                <c:pt idx="40">
                  <c:v>38.96850787</c:v>
                </c:pt>
                <c:pt idx="41">
                  <c:v>38.96313323</c:v>
                </c:pt>
                <c:pt idx="42">
                  <c:v>38.95797627</c:v>
                </c:pt>
                <c:pt idx="43">
                  <c:v>38.95365646</c:v>
                </c:pt>
                <c:pt idx="44">
                  <c:v>38.95108919</c:v>
                </c:pt>
                <c:pt idx="45">
                  <c:v>38.95012887</c:v>
                </c:pt>
                <c:pt idx="46">
                  <c:v>38.95061374</c:v>
                </c:pt>
                <c:pt idx="47">
                  <c:v>38.95331319</c:v>
                </c:pt>
                <c:pt idx="48">
                  <c:v>38.95815471</c:v>
                </c:pt>
                <c:pt idx="49">
                  <c:v>38.96417829</c:v>
                </c:pt>
                <c:pt idx="50">
                  <c:v>38.97037493</c:v>
                </c:pt>
                <c:pt idx="51">
                  <c:v>38.97649552</c:v>
                </c:pt>
                <c:pt idx="52">
                  <c:v>38.98168964</c:v>
                </c:pt>
                <c:pt idx="53">
                  <c:v>38.98622053</c:v>
                </c:pt>
                <c:pt idx="54">
                  <c:v>38.99065885</c:v>
                </c:pt>
                <c:pt idx="55">
                  <c:v>38.99435047</c:v>
                </c:pt>
                <c:pt idx="56">
                  <c:v>38.99785688</c:v>
                </c:pt>
                <c:pt idx="57">
                  <c:v>39.00115429</c:v>
                </c:pt>
                <c:pt idx="58">
                  <c:v>39.00386344</c:v>
                </c:pt>
                <c:pt idx="59">
                  <c:v>39.00611679</c:v>
                </c:pt>
                <c:pt idx="60">
                  <c:v>39.00830454</c:v>
                </c:pt>
                <c:pt idx="61">
                  <c:v>39.01044647</c:v>
                </c:pt>
                <c:pt idx="62">
                  <c:v>39.01242604</c:v>
                </c:pt>
                <c:pt idx="63">
                  <c:v>39.01397255</c:v>
                </c:pt>
                <c:pt idx="64">
                  <c:v>39.01539983</c:v>
                </c:pt>
                <c:pt idx="65">
                  <c:v>39.01696867</c:v>
                </c:pt>
                <c:pt idx="66">
                  <c:v>39.01846343</c:v>
                </c:pt>
                <c:pt idx="67">
                  <c:v>39.01998244</c:v>
                </c:pt>
                <c:pt idx="68">
                  <c:v>39.02170441</c:v>
                </c:pt>
                <c:pt idx="69">
                  <c:v>39.02354904</c:v>
                </c:pt>
                <c:pt idx="70">
                  <c:v>39.02531164</c:v>
                </c:pt>
                <c:pt idx="71">
                  <c:v>39.0261473</c:v>
                </c:pt>
                <c:pt idx="72">
                  <c:v>39.0251436</c:v>
                </c:pt>
                <c:pt idx="73">
                  <c:v>39.02423333</c:v>
                </c:pt>
                <c:pt idx="74">
                  <c:v>39.02336328</c:v>
                </c:pt>
                <c:pt idx="75">
                  <c:v>39.02344353</c:v>
                </c:pt>
                <c:pt idx="76">
                  <c:v>39.02393384</c:v>
                </c:pt>
                <c:pt idx="77">
                  <c:v>39.02449935</c:v>
                </c:pt>
                <c:pt idx="78">
                  <c:v>39.02517245</c:v>
                </c:pt>
                <c:pt idx="79">
                  <c:v>39.02584973</c:v>
                </c:pt>
                <c:pt idx="80">
                  <c:v>39.02642984</c:v>
                </c:pt>
                <c:pt idx="81">
                  <c:v>39.02704707</c:v>
                </c:pt>
                <c:pt idx="82">
                  <c:v>39.02769444</c:v>
                </c:pt>
                <c:pt idx="83">
                  <c:v>39.02831722</c:v>
                </c:pt>
                <c:pt idx="84">
                  <c:v>39.02890666</c:v>
                </c:pt>
                <c:pt idx="85">
                  <c:v>39.02961214</c:v>
                </c:pt>
                <c:pt idx="86">
                  <c:v>39.03031082</c:v>
                </c:pt>
                <c:pt idx="87">
                  <c:v>39.03097797</c:v>
                </c:pt>
                <c:pt idx="88">
                  <c:v>39.03159838</c:v>
                </c:pt>
                <c:pt idx="89">
                  <c:v>39.03213384</c:v>
                </c:pt>
                <c:pt idx="90">
                  <c:v>39.03260396</c:v>
                </c:pt>
                <c:pt idx="91">
                  <c:v>39.03303866</c:v>
                </c:pt>
                <c:pt idx="92">
                  <c:v>39.03380718</c:v>
                </c:pt>
                <c:pt idx="93">
                  <c:v>39.03452998</c:v>
                </c:pt>
                <c:pt idx="94">
                  <c:v>39.03518304</c:v>
                </c:pt>
                <c:pt idx="95">
                  <c:v>39.03595273</c:v>
                </c:pt>
                <c:pt idx="96">
                  <c:v>39.03688546</c:v>
                </c:pt>
                <c:pt idx="97">
                  <c:v>39.03795269</c:v>
                </c:pt>
                <c:pt idx="98">
                  <c:v>39.03913911</c:v>
                </c:pt>
                <c:pt idx="99">
                  <c:v>39.04068305</c:v>
                </c:pt>
                <c:pt idx="100">
                  <c:v>39.04444322</c:v>
                </c:pt>
                <c:pt idx="101">
                  <c:v>39.04841223</c:v>
                </c:pt>
                <c:pt idx="102">
                  <c:v>39.05071268</c:v>
                </c:pt>
                <c:pt idx="103">
                  <c:v>39.05251786</c:v>
                </c:pt>
                <c:pt idx="104">
                  <c:v>39.05439555</c:v>
                </c:pt>
                <c:pt idx="105">
                  <c:v>39.05644884</c:v>
                </c:pt>
                <c:pt idx="106">
                  <c:v>39.05854477</c:v>
                </c:pt>
                <c:pt idx="107">
                  <c:v>39.06067882</c:v>
                </c:pt>
                <c:pt idx="108">
                  <c:v>39.06269447</c:v>
                </c:pt>
                <c:pt idx="109">
                  <c:v>39.06436216</c:v>
                </c:pt>
                <c:pt idx="110">
                  <c:v>39.0658539</c:v>
                </c:pt>
                <c:pt idx="111">
                  <c:v>39.06726511</c:v>
                </c:pt>
                <c:pt idx="112">
                  <c:v>39.06888922</c:v>
                </c:pt>
                <c:pt idx="113">
                  <c:v>39.07095767</c:v>
                </c:pt>
                <c:pt idx="114">
                  <c:v>39.07312548</c:v>
                </c:pt>
                <c:pt idx="115">
                  <c:v>39.07518709</c:v>
                </c:pt>
                <c:pt idx="116">
                  <c:v>39.07719582</c:v>
                </c:pt>
                <c:pt idx="117">
                  <c:v>39.07919985</c:v>
                </c:pt>
                <c:pt idx="118">
                  <c:v>39.08096461</c:v>
                </c:pt>
                <c:pt idx="119">
                  <c:v>39.08233941</c:v>
                </c:pt>
                <c:pt idx="120">
                  <c:v>39.08320419</c:v>
                </c:pt>
                <c:pt idx="121">
                  <c:v>39.08361564</c:v>
                </c:pt>
                <c:pt idx="122">
                  <c:v>39.08385801</c:v>
                </c:pt>
                <c:pt idx="123">
                  <c:v>39.08431836</c:v>
                </c:pt>
                <c:pt idx="124">
                  <c:v>39.08459768</c:v>
                </c:pt>
                <c:pt idx="125">
                  <c:v>39.08497853</c:v>
                </c:pt>
                <c:pt idx="126">
                  <c:v>39.08530588</c:v>
                </c:pt>
                <c:pt idx="127">
                  <c:v>39.08571361</c:v>
                </c:pt>
                <c:pt idx="128">
                  <c:v>39.08602486</c:v>
                </c:pt>
                <c:pt idx="129">
                  <c:v>39.08619152</c:v>
                </c:pt>
                <c:pt idx="130">
                  <c:v>39.08618809</c:v>
                </c:pt>
                <c:pt idx="131">
                  <c:v>39.0853078</c:v>
                </c:pt>
                <c:pt idx="132">
                  <c:v>39.08226382</c:v>
                </c:pt>
                <c:pt idx="133">
                  <c:v>39.07717119</c:v>
                </c:pt>
                <c:pt idx="134">
                  <c:v>39.07332259</c:v>
                </c:pt>
                <c:pt idx="135">
                  <c:v>39.07256885</c:v>
                </c:pt>
                <c:pt idx="136">
                  <c:v>39.07215191</c:v>
                </c:pt>
                <c:pt idx="137">
                  <c:v>39.07169308</c:v>
                </c:pt>
                <c:pt idx="138">
                  <c:v>39.07110493</c:v>
                </c:pt>
                <c:pt idx="139">
                  <c:v>39.07049448</c:v>
                </c:pt>
                <c:pt idx="140">
                  <c:v>39.071247</c:v>
                </c:pt>
                <c:pt idx="141">
                  <c:v>39.07454592</c:v>
                </c:pt>
                <c:pt idx="142">
                  <c:v>39.0800022</c:v>
                </c:pt>
                <c:pt idx="143">
                  <c:v>39.08569143</c:v>
                </c:pt>
                <c:pt idx="144">
                  <c:v>39.09104168</c:v>
                </c:pt>
                <c:pt idx="145">
                  <c:v>39.09502335</c:v>
                </c:pt>
                <c:pt idx="146">
                  <c:v>39.09736434</c:v>
                </c:pt>
                <c:pt idx="147">
                  <c:v>39.09887201</c:v>
                </c:pt>
                <c:pt idx="148">
                  <c:v>39.09998158</c:v>
                </c:pt>
                <c:pt idx="149">
                  <c:v>39.10099748</c:v>
                </c:pt>
                <c:pt idx="150">
                  <c:v>39.10201918</c:v>
                </c:pt>
                <c:pt idx="151">
                  <c:v>39.10274957</c:v>
                </c:pt>
                <c:pt idx="152">
                  <c:v>39.10093559</c:v>
                </c:pt>
                <c:pt idx="153">
                  <c:v>39.09621491</c:v>
                </c:pt>
                <c:pt idx="154">
                  <c:v>39.09085032</c:v>
                </c:pt>
                <c:pt idx="155">
                  <c:v>39.08523617</c:v>
                </c:pt>
                <c:pt idx="156">
                  <c:v>39.0797229</c:v>
                </c:pt>
                <c:pt idx="157">
                  <c:v>39.07465516</c:v>
                </c:pt>
                <c:pt idx="158">
                  <c:v>39.07061087</c:v>
                </c:pt>
                <c:pt idx="159">
                  <c:v>39.06858579</c:v>
                </c:pt>
                <c:pt idx="160">
                  <c:v>39.06766136</c:v>
                </c:pt>
                <c:pt idx="161">
                  <c:v>39.0662527</c:v>
                </c:pt>
                <c:pt idx="162">
                  <c:v>39.06630536</c:v>
                </c:pt>
                <c:pt idx="163">
                  <c:v>39.06946219</c:v>
                </c:pt>
                <c:pt idx="164">
                  <c:v>39.07480291</c:v>
                </c:pt>
                <c:pt idx="165">
                  <c:v>39.08048384</c:v>
                </c:pt>
                <c:pt idx="166">
                  <c:v>39.08593775</c:v>
                </c:pt>
                <c:pt idx="167">
                  <c:v>39.09053069</c:v>
                </c:pt>
                <c:pt idx="168">
                  <c:v>39.09268579</c:v>
                </c:pt>
                <c:pt idx="169">
                  <c:v>39.09219441</c:v>
                </c:pt>
                <c:pt idx="170">
                  <c:v>39.08886568</c:v>
                </c:pt>
                <c:pt idx="171">
                  <c:v>39.08372015</c:v>
                </c:pt>
                <c:pt idx="172">
                  <c:v>39.07819491</c:v>
                </c:pt>
                <c:pt idx="173">
                  <c:v>39.07270019</c:v>
                </c:pt>
                <c:pt idx="174">
                  <c:v>39.06886038</c:v>
                </c:pt>
                <c:pt idx="175">
                  <c:v>39.06742409</c:v>
                </c:pt>
                <c:pt idx="176">
                  <c:v>39.06919028</c:v>
                </c:pt>
                <c:pt idx="177">
                  <c:v>39.07327163</c:v>
                </c:pt>
                <c:pt idx="178">
                  <c:v>39.07877514</c:v>
                </c:pt>
                <c:pt idx="179">
                  <c:v>39.08352088</c:v>
                </c:pt>
                <c:pt idx="180">
                  <c:v>39.08483654</c:v>
                </c:pt>
                <c:pt idx="181">
                  <c:v>39.08265487</c:v>
                </c:pt>
                <c:pt idx="182">
                  <c:v>39.07809518</c:v>
                </c:pt>
                <c:pt idx="183">
                  <c:v>39.07321032</c:v>
                </c:pt>
                <c:pt idx="184">
                  <c:v>39.0698174</c:v>
                </c:pt>
                <c:pt idx="185">
                  <c:v>39.07053414</c:v>
                </c:pt>
                <c:pt idx="186">
                  <c:v>39.07459458</c:v>
                </c:pt>
                <c:pt idx="187">
                  <c:v>39.07967629</c:v>
                </c:pt>
                <c:pt idx="188">
                  <c:v>39.08300722</c:v>
                </c:pt>
                <c:pt idx="189">
                  <c:v>39.08246078</c:v>
                </c:pt>
                <c:pt idx="190">
                  <c:v>39.07863904</c:v>
                </c:pt>
                <c:pt idx="191">
                  <c:v>39.0733435</c:v>
                </c:pt>
                <c:pt idx="192">
                  <c:v>39.06952164</c:v>
                </c:pt>
                <c:pt idx="193">
                  <c:v>39.06884159</c:v>
                </c:pt>
                <c:pt idx="194">
                  <c:v>39.0722215</c:v>
                </c:pt>
                <c:pt idx="195">
                  <c:v>39.07696503</c:v>
                </c:pt>
                <c:pt idx="196">
                  <c:v>39.07953699</c:v>
                </c:pt>
                <c:pt idx="197">
                  <c:v>39.07685539</c:v>
                </c:pt>
                <c:pt idx="198">
                  <c:v>39.07130077</c:v>
                </c:pt>
                <c:pt idx="199">
                  <c:v>39.06613046</c:v>
                </c:pt>
                <c:pt idx="200">
                  <c:v>39.06421983</c:v>
                </c:pt>
                <c:pt idx="201">
                  <c:v>39.06531807</c:v>
                </c:pt>
                <c:pt idx="202">
                  <c:v>39.06931405</c:v>
                </c:pt>
                <c:pt idx="203">
                  <c:v>39.07387124</c:v>
                </c:pt>
                <c:pt idx="204">
                  <c:v>39.07507177</c:v>
                </c:pt>
                <c:pt idx="205">
                  <c:v>39.07174358</c:v>
                </c:pt>
                <c:pt idx="206">
                  <c:v>39.06536119</c:v>
                </c:pt>
                <c:pt idx="207">
                  <c:v>39.05998918</c:v>
                </c:pt>
                <c:pt idx="208">
                  <c:v>39.05516465</c:v>
                </c:pt>
                <c:pt idx="209">
                  <c:v>39.05011166</c:v>
                </c:pt>
                <c:pt idx="210">
                  <c:v>39.04554903</c:v>
                </c:pt>
                <c:pt idx="211">
                  <c:v>39.04244639</c:v>
                </c:pt>
                <c:pt idx="212">
                  <c:v>39.04051711</c:v>
                </c:pt>
                <c:pt idx="213">
                  <c:v>39.03874172</c:v>
                </c:pt>
                <c:pt idx="214">
                  <c:v>39.03552728</c:v>
                </c:pt>
                <c:pt idx="215">
                  <c:v>39.03075509</c:v>
                </c:pt>
                <c:pt idx="216">
                  <c:v>39.02578929</c:v>
                </c:pt>
                <c:pt idx="217">
                  <c:v>39.02081839</c:v>
                </c:pt>
                <c:pt idx="218">
                  <c:v>39.01802269</c:v>
                </c:pt>
                <c:pt idx="219">
                  <c:v>39.01696776</c:v>
                </c:pt>
                <c:pt idx="220">
                  <c:v>39.0160374</c:v>
                </c:pt>
                <c:pt idx="221">
                  <c:v>39.01465015</c:v>
                </c:pt>
                <c:pt idx="222">
                  <c:v>39.01365908</c:v>
                </c:pt>
                <c:pt idx="223">
                  <c:v>39.01345082</c:v>
                </c:pt>
                <c:pt idx="224">
                  <c:v>39.01345965</c:v>
                </c:pt>
                <c:pt idx="225">
                  <c:v>39.01340116</c:v>
                </c:pt>
                <c:pt idx="226">
                  <c:v>39.01183792</c:v>
                </c:pt>
                <c:pt idx="227">
                  <c:v>39.01012284</c:v>
                </c:pt>
                <c:pt idx="228">
                  <c:v>39.00820294</c:v>
                </c:pt>
                <c:pt idx="229">
                  <c:v>39.00605226</c:v>
                </c:pt>
                <c:pt idx="230">
                  <c:v>39.00386063</c:v>
                </c:pt>
                <c:pt idx="231">
                  <c:v>39.00196304</c:v>
                </c:pt>
                <c:pt idx="232">
                  <c:v>39.00043552</c:v>
                </c:pt>
                <c:pt idx="233">
                  <c:v>38.99908332</c:v>
                </c:pt>
                <c:pt idx="234">
                  <c:v>38.99674202</c:v>
                </c:pt>
                <c:pt idx="235">
                  <c:v>38.99390654</c:v>
                </c:pt>
                <c:pt idx="236">
                  <c:v>38.99083315</c:v>
                </c:pt>
                <c:pt idx="237">
                  <c:v>38.98746419</c:v>
                </c:pt>
                <c:pt idx="238">
                  <c:v>38.98389963</c:v>
                </c:pt>
                <c:pt idx="239">
                  <c:v>38.98021712</c:v>
                </c:pt>
                <c:pt idx="240">
                  <c:v>38.97647586</c:v>
                </c:pt>
                <c:pt idx="241">
                  <c:v>38.97278205</c:v>
                </c:pt>
                <c:pt idx="242">
                  <c:v>38.96870488</c:v>
                </c:pt>
                <c:pt idx="243">
                  <c:v>38.9655636</c:v>
                </c:pt>
                <c:pt idx="244">
                  <c:v>38.96369014</c:v>
                </c:pt>
                <c:pt idx="245">
                  <c:v>38.96271727</c:v>
                </c:pt>
                <c:pt idx="246">
                  <c:v>38.96200664</c:v>
                </c:pt>
                <c:pt idx="247">
                  <c:v>38.961223939999996</c:v>
                </c:pt>
                <c:pt idx="248">
                  <c:v>38.96025836</c:v>
                </c:pt>
                <c:pt idx="249">
                  <c:v>38.95905592</c:v>
                </c:pt>
                <c:pt idx="250">
                  <c:v>38.95761591</c:v>
                </c:pt>
                <c:pt idx="251">
                  <c:v>38.95615447</c:v>
                </c:pt>
                <c:pt idx="252">
                  <c:v>38.95501009</c:v>
                </c:pt>
                <c:pt idx="253">
                  <c:v>38.9539845</c:v>
                </c:pt>
                <c:pt idx="254">
                  <c:v>38.95313403</c:v>
                </c:pt>
                <c:pt idx="255">
                  <c:v>38.95234807</c:v>
                </c:pt>
                <c:pt idx="256">
                  <c:v>38.95153188</c:v>
                </c:pt>
                <c:pt idx="257">
                  <c:v>38.95112596</c:v>
                </c:pt>
                <c:pt idx="258">
                  <c:v>38.95204484</c:v>
                </c:pt>
                <c:pt idx="259">
                  <c:v>38.95569634</c:v>
                </c:pt>
                <c:pt idx="260">
                  <c:v>38.96062308</c:v>
                </c:pt>
                <c:pt idx="261">
                  <c:v>38.9652682</c:v>
                </c:pt>
                <c:pt idx="262">
                  <c:v>38.96959295</c:v>
                </c:pt>
                <c:pt idx="263">
                  <c:v>38.97226214</c:v>
                </c:pt>
                <c:pt idx="264">
                  <c:v>38.97349375</c:v>
                </c:pt>
                <c:pt idx="265">
                  <c:v>38.9742083</c:v>
                </c:pt>
                <c:pt idx="266">
                  <c:v>38.97496244</c:v>
                </c:pt>
                <c:pt idx="267">
                  <c:v>38.97571519</c:v>
                </c:pt>
                <c:pt idx="268">
                  <c:v>38.97639949</c:v>
                </c:pt>
                <c:pt idx="269">
                  <c:v>38.9766115</c:v>
                </c:pt>
                <c:pt idx="270">
                  <c:v>38.9766115</c:v>
                </c:pt>
                <c:pt idx="271">
                  <c:v>38.9766115</c:v>
                </c:pt>
                <c:pt idx="272">
                  <c:v>38.9766115</c:v>
                </c:pt>
              </c:numCache>
            </c:numRef>
          </c:yVal>
          <c:smooth val="0"/>
        </c:ser>
        <c:axId val="59869814"/>
        <c:axId val="1957415"/>
      </c:scatterChart>
      <c:valAx>
        <c:axId val="59869814"/>
        <c:scaling>
          <c:orientation val="minMax"/>
          <c:max val="-76.2"/>
          <c:min val="-76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57415"/>
        <c:crosses val="autoZero"/>
        <c:crossBetween val="midCat"/>
        <c:dispUnits/>
      </c:valAx>
      <c:valAx>
        <c:axId val="1957415"/>
        <c:scaling>
          <c:orientation val="minMax"/>
          <c:max val="39.15"/>
          <c:min val="3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9869814"/>
        <c:crossesAt val="-76.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RF-12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Data!$D$9:$D$281</c:f>
              <c:strCache>
                <c:ptCount val="273"/>
                <c:pt idx="0">
                  <c:v>0.724502325</c:v>
                </c:pt>
                <c:pt idx="1">
                  <c:v>0.724537015</c:v>
                </c:pt>
                <c:pt idx="2">
                  <c:v>0.724652767</c:v>
                </c:pt>
                <c:pt idx="3">
                  <c:v>0.724768519</c:v>
                </c:pt>
                <c:pt idx="4">
                  <c:v>0.724884272</c:v>
                </c:pt>
                <c:pt idx="5">
                  <c:v>0.725000024</c:v>
                </c:pt>
                <c:pt idx="6">
                  <c:v>0.725115716</c:v>
                </c:pt>
                <c:pt idx="7">
                  <c:v>0.725231469</c:v>
                </c:pt>
                <c:pt idx="8">
                  <c:v>0.725347221</c:v>
                </c:pt>
                <c:pt idx="9">
                  <c:v>0.725462973</c:v>
                </c:pt>
                <c:pt idx="10">
                  <c:v>0.725578725</c:v>
                </c:pt>
                <c:pt idx="11">
                  <c:v>0.725694418</c:v>
                </c:pt>
                <c:pt idx="12">
                  <c:v>0.72581017</c:v>
                </c:pt>
                <c:pt idx="13">
                  <c:v>0.725925922</c:v>
                </c:pt>
                <c:pt idx="14">
                  <c:v>0.726041675</c:v>
                </c:pt>
                <c:pt idx="15">
                  <c:v>0.726157427</c:v>
                </c:pt>
                <c:pt idx="16">
                  <c:v>0.726273119</c:v>
                </c:pt>
                <c:pt idx="17">
                  <c:v>0.726388872</c:v>
                </c:pt>
                <c:pt idx="18">
                  <c:v>0.726504624</c:v>
                </c:pt>
                <c:pt idx="19">
                  <c:v>0.726620376</c:v>
                </c:pt>
                <c:pt idx="20">
                  <c:v>0.726736128</c:v>
                </c:pt>
                <c:pt idx="21">
                  <c:v>0.726851881</c:v>
                </c:pt>
                <c:pt idx="22">
                  <c:v>0.726967573</c:v>
                </c:pt>
                <c:pt idx="23">
                  <c:v>0.727083325</c:v>
                </c:pt>
                <c:pt idx="24">
                  <c:v>0.727199078</c:v>
                </c:pt>
                <c:pt idx="25">
                  <c:v>0.72731483</c:v>
                </c:pt>
                <c:pt idx="26">
                  <c:v>0.727430582</c:v>
                </c:pt>
                <c:pt idx="27">
                  <c:v>0.727546275</c:v>
                </c:pt>
                <c:pt idx="28">
                  <c:v>0.727662027</c:v>
                </c:pt>
                <c:pt idx="29">
                  <c:v>0.727777779</c:v>
                </c:pt>
                <c:pt idx="30">
                  <c:v>0.727893531</c:v>
                </c:pt>
                <c:pt idx="31">
                  <c:v>0.728009284</c:v>
                </c:pt>
                <c:pt idx="32">
                  <c:v>0.728124976</c:v>
                </c:pt>
                <c:pt idx="33">
                  <c:v>0.728240728</c:v>
                </c:pt>
                <c:pt idx="34">
                  <c:v>0.728356481</c:v>
                </c:pt>
                <c:pt idx="35">
                  <c:v>0.728472233</c:v>
                </c:pt>
                <c:pt idx="36">
                  <c:v>0.728587985</c:v>
                </c:pt>
                <c:pt idx="37">
                  <c:v>0.728703678</c:v>
                </c:pt>
                <c:pt idx="38">
                  <c:v>0.72881943</c:v>
                </c:pt>
                <c:pt idx="39">
                  <c:v>0.728935182</c:v>
                </c:pt>
                <c:pt idx="40">
                  <c:v>0.729050934</c:v>
                </c:pt>
                <c:pt idx="41">
                  <c:v>0.729166687</c:v>
                </c:pt>
                <c:pt idx="42">
                  <c:v>0.729282379</c:v>
                </c:pt>
                <c:pt idx="43">
                  <c:v>0.729398131</c:v>
                </c:pt>
                <c:pt idx="44">
                  <c:v>0.729513884</c:v>
                </c:pt>
                <c:pt idx="45">
                  <c:v>0.729629636</c:v>
                </c:pt>
                <c:pt idx="46">
                  <c:v>0.729745388</c:v>
                </c:pt>
                <c:pt idx="47">
                  <c:v>0.72986114</c:v>
                </c:pt>
                <c:pt idx="48">
                  <c:v>0.729976833</c:v>
                </c:pt>
                <c:pt idx="49">
                  <c:v>0.730092585</c:v>
                </c:pt>
                <c:pt idx="50">
                  <c:v>0.730208337</c:v>
                </c:pt>
                <c:pt idx="51">
                  <c:v>0.73032409</c:v>
                </c:pt>
                <c:pt idx="52">
                  <c:v>0.730439842</c:v>
                </c:pt>
                <c:pt idx="53">
                  <c:v>0.730555534</c:v>
                </c:pt>
                <c:pt idx="54">
                  <c:v>0.730671287</c:v>
                </c:pt>
                <c:pt idx="55">
                  <c:v>0.730787039</c:v>
                </c:pt>
                <c:pt idx="56">
                  <c:v>0.730902791</c:v>
                </c:pt>
                <c:pt idx="57">
                  <c:v>0.731018543</c:v>
                </c:pt>
                <c:pt idx="58">
                  <c:v>0.731134236</c:v>
                </c:pt>
                <c:pt idx="59">
                  <c:v>0.731249988</c:v>
                </c:pt>
                <c:pt idx="60">
                  <c:v>0.73136574</c:v>
                </c:pt>
                <c:pt idx="61">
                  <c:v>0.731481493</c:v>
                </c:pt>
                <c:pt idx="62">
                  <c:v>0.731597245</c:v>
                </c:pt>
                <c:pt idx="63">
                  <c:v>0.731712937</c:v>
                </c:pt>
                <c:pt idx="64">
                  <c:v>0.73182869</c:v>
                </c:pt>
                <c:pt idx="65">
                  <c:v>0.731944442</c:v>
                </c:pt>
                <c:pt idx="66">
                  <c:v>0.732060194</c:v>
                </c:pt>
                <c:pt idx="67">
                  <c:v>0.732175946</c:v>
                </c:pt>
                <c:pt idx="68">
                  <c:v>0.732291639</c:v>
                </c:pt>
                <c:pt idx="69">
                  <c:v>0.732407391</c:v>
                </c:pt>
                <c:pt idx="70">
                  <c:v>0.732523143</c:v>
                </c:pt>
                <c:pt idx="71">
                  <c:v>0.732638896</c:v>
                </c:pt>
                <c:pt idx="72">
                  <c:v>0.732754648</c:v>
                </c:pt>
                <c:pt idx="73">
                  <c:v>0.7328704</c:v>
                </c:pt>
                <c:pt idx="74">
                  <c:v>0.732986093</c:v>
                </c:pt>
                <c:pt idx="75">
                  <c:v>0.733101845</c:v>
                </c:pt>
                <c:pt idx="76">
                  <c:v>0.733217597</c:v>
                </c:pt>
                <c:pt idx="77">
                  <c:v>0.733333349</c:v>
                </c:pt>
                <c:pt idx="78">
                  <c:v>0.733449101</c:v>
                </c:pt>
                <c:pt idx="79">
                  <c:v>0.733564794</c:v>
                </c:pt>
                <c:pt idx="80">
                  <c:v>0.733680546</c:v>
                </c:pt>
                <c:pt idx="81">
                  <c:v>0.733796299</c:v>
                </c:pt>
                <c:pt idx="82">
                  <c:v>0.733912051</c:v>
                </c:pt>
                <c:pt idx="83">
                  <c:v>0.734027803</c:v>
                </c:pt>
                <c:pt idx="84">
                  <c:v>0.734143496</c:v>
                </c:pt>
                <c:pt idx="85">
                  <c:v>0.734259248</c:v>
                </c:pt>
                <c:pt idx="86">
                  <c:v>0.734375</c:v>
                </c:pt>
                <c:pt idx="87">
                  <c:v>0.734490752</c:v>
                </c:pt>
                <c:pt idx="88">
                  <c:v>0.734606504</c:v>
                </c:pt>
                <c:pt idx="89">
                  <c:v>0.734722197</c:v>
                </c:pt>
                <c:pt idx="90">
                  <c:v>0.734837949</c:v>
                </c:pt>
                <c:pt idx="91">
                  <c:v>0.734953701</c:v>
                </c:pt>
                <c:pt idx="92">
                  <c:v>0.735069454</c:v>
                </c:pt>
                <c:pt idx="93">
                  <c:v>0.735185206</c:v>
                </c:pt>
                <c:pt idx="94">
                  <c:v>0.735300899</c:v>
                </c:pt>
                <c:pt idx="95">
                  <c:v>0.735416651</c:v>
                </c:pt>
                <c:pt idx="96">
                  <c:v>0.735532403</c:v>
                </c:pt>
                <c:pt idx="97">
                  <c:v>0.735648155</c:v>
                </c:pt>
                <c:pt idx="98">
                  <c:v>0.735763907</c:v>
                </c:pt>
                <c:pt idx="99">
                  <c:v>0.7358796</c:v>
                </c:pt>
                <c:pt idx="100">
                  <c:v>0.735995352</c:v>
                </c:pt>
                <c:pt idx="101">
                  <c:v>0.736111104</c:v>
                </c:pt>
                <c:pt idx="102">
                  <c:v>0.736226857</c:v>
                </c:pt>
                <c:pt idx="103">
                  <c:v>0.736342609</c:v>
                </c:pt>
                <c:pt idx="104">
                  <c:v>0.736458361</c:v>
                </c:pt>
                <c:pt idx="105">
                  <c:v>0.736574054</c:v>
                </c:pt>
                <c:pt idx="106">
                  <c:v>0.736689806</c:v>
                </c:pt>
                <c:pt idx="107">
                  <c:v>0.736805558</c:v>
                </c:pt>
                <c:pt idx="108">
                  <c:v>0.73692131</c:v>
                </c:pt>
                <c:pt idx="109">
                  <c:v>0.737037063</c:v>
                </c:pt>
                <c:pt idx="110">
                  <c:v>0.737152755</c:v>
                </c:pt>
                <c:pt idx="111">
                  <c:v>0.737268507</c:v>
                </c:pt>
                <c:pt idx="112">
                  <c:v>0.73738426</c:v>
                </c:pt>
                <c:pt idx="113">
                  <c:v>0.737500012</c:v>
                </c:pt>
                <c:pt idx="114">
                  <c:v>0.737615764</c:v>
                </c:pt>
                <c:pt idx="115">
                  <c:v>0.737731457</c:v>
                </c:pt>
                <c:pt idx="116">
                  <c:v>0.737847209</c:v>
                </c:pt>
                <c:pt idx="117">
                  <c:v>0.737962961</c:v>
                </c:pt>
                <c:pt idx="118">
                  <c:v>0.738078713</c:v>
                </c:pt>
                <c:pt idx="119">
                  <c:v>0.738194466</c:v>
                </c:pt>
                <c:pt idx="120">
                  <c:v>0.738310158</c:v>
                </c:pt>
                <c:pt idx="121">
                  <c:v>0.73842591</c:v>
                </c:pt>
                <c:pt idx="122">
                  <c:v>0.738541663</c:v>
                </c:pt>
                <c:pt idx="123">
                  <c:v>0.738657415</c:v>
                </c:pt>
                <c:pt idx="124">
                  <c:v>0.738773167</c:v>
                </c:pt>
                <c:pt idx="125">
                  <c:v>0.73888886</c:v>
                </c:pt>
                <c:pt idx="126">
                  <c:v>0.739004612</c:v>
                </c:pt>
                <c:pt idx="127">
                  <c:v>0.739120364</c:v>
                </c:pt>
                <c:pt idx="128">
                  <c:v>0.739236116</c:v>
                </c:pt>
                <c:pt idx="129">
                  <c:v>0.739351869</c:v>
                </c:pt>
                <c:pt idx="130">
                  <c:v>0.739467621</c:v>
                </c:pt>
                <c:pt idx="131">
                  <c:v>0.739583313</c:v>
                </c:pt>
                <c:pt idx="132">
                  <c:v>0.739699066</c:v>
                </c:pt>
                <c:pt idx="133">
                  <c:v>0.739814818</c:v>
                </c:pt>
                <c:pt idx="134">
                  <c:v>0.73993057</c:v>
                </c:pt>
                <c:pt idx="135">
                  <c:v>0.740046322</c:v>
                </c:pt>
                <c:pt idx="136">
                  <c:v>0.740162015</c:v>
                </c:pt>
                <c:pt idx="137">
                  <c:v>0.740277767</c:v>
                </c:pt>
                <c:pt idx="138">
                  <c:v>0.740393519</c:v>
                </c:pt>
                <c:pt idx="139">
                  <c:v>0.740509272</c:v>
                </c:pt>
                <c:pt idx="140">
                  <c:v>0.740625024</c:v>
                </c:pt>
                <c:pt idx="141">
                  <c:v>0.740740716</c:v>
                </c:pt>
                <c:pt idx="142">
                  <c:v>0.740856469</c:v>
                </c:pt>
                <c:pt idx="143">
                  <c:v>0.740972221</c:v>
                </c:pt>
                <c:pt idx="144">
                  <c:v>0.741087973</c:v>
                </c:pt>
                <c:pt idx="145">
                  <c:v>0.741203725</c:v>
                </c:pt>
                <c:pt idx="146">
                  <c:v>0.741319418</c:v>
                </c:pt>
                <c:pt idx="147">
                  <c:v>0.74143517</c:v>
                </c:pt>
                <c:pt idx="148">
                  <c:v>0.741550922</c:v>
                </c:pt>
                <c:pt idx="149">
                  <c:v>0.741666675</c:v>
                </c:pt>
                <c:pt idx="150">
                  <c:v>0.741782427</c:v>
                </c:pt>
                <c:pt idx="151">
                  <c:v>0.741898119</c:v>
                </c:pt>
                <c:pt idx="152">
                  <c:v>0.742013872</c:v>
                </c:pt>
                <c:pt idx="153">
                  <c:v>0.742129624</c:v>
                </c:pt>
                <c:pt idx="154">
                  <c:v>0.742245376</c:v>
                </c:pt>
                <c:pt idx="155">
                  <c:v>0.742361128</c:v>
                </c:pt>
                <c:pt idx="156">
                  <c:v>0.742476881</c:v>
                </c:pt>
                <c:pt idx="157">
                  <c:v>0.742592573</c:v>
                </c:pt>
                <c:pt idx="158">
                  <c:v>0.742708325</c:v>
                </c:pt>
                <c:pt idx="159">
                  <c:v>0.742824078</c:v>
                </c:pt>
                <c:pt idx="160">
                  <c:v>0.74293983</c:v>
                </c:pt>
                <c:pt idx="161">
                  <c:v>0.743055582</c:v>
                </c:pt>
                <c:pt idx="162">
                  <c:v>0.743171275</c:v>
                </c:pt>
                <c:pt idx="163">
                  <c:v>0.743287027</c:v>
                </c:pt>
                <c:pt idx="164">
                  <c:v>0.743402779</c:v>
                </c:pt>
                <c:pt idx="165">
                  <c:v>0.743518531</c:v>
                </c:pt>
                <c:pt idx="166">
                  <c:v>0.743634284</c:v>
                </c:pt>
                <c:pt idx="167">
                  <c:v>0.743749976</c:v>
                </c:pt>
                <c:pt idx="168">
                  <c:v>0.743865728</c:v>
                </c:pt>
                <c:pt idx="169">
                  <c:v>0.743981481</c:v>
                </c:pt>
                <c:pt idx="170">
                  <c:v>0.744097233</c:v>
                </c:pt>
                <c:pt idx="171">
                  <c:v>0.744212985</c:v>
                </c:pt>
                <c:pt idx="172">
                  <c:v>0.744328678</c:v>
                </c:pt>
                <c:pt idx="173">
                  <c:v>0.74444443</c:v>
                </c:pt>
                <c:pt idx="174">
                  <c:v>0.744560182</c:v>
                </c:pt>
                <c:pt idx="175">
                  <c:v>0.744675934</c:v>
                </c:pt>
                <c:pt idx="176">
                  <c:v>0.744791687</c:v>
                </c:pt>
                <c:pt idx="177">
                  <c:v>0.744907379</c:v>
                </c:pt>
                <c:pt idx="178">
                  <c:v>0.745023131</c:v>
                </c:pt>
                <c:pt idx="179">
                  <c:v>0.745138884</c:v>
                </c:pt>
                <c:pt idx="180">
                  <c:v>0.745254636</c:v>
                </c:pt>
                <c:pt idx="181">
                  <c:v>0.745370388</c:v>
                </c:pt>
                <c:pt idx="182">
                  <c:v>0.74548614</c:v>
                </c:pt>
                <c:pt idx="183">
                  <c:v>0.745601833</c:v>
                </c:pt>
                <c:pt idx="184">
                  <c:v>0.745717585</c:v>
                </c:pt>
                <c:pt idx="185">
                  <c:v>0.745833337</c:v>
                </c:pt>
                <c:pt idx="186">
                  <c:v>0.74594909</c:v>
                </c:pt>
                <c:pt idx="187">
                  <c:v>0.746064842</c:v>
                </c:pt>
                <c:pt idx="188">
                  <c:v>0.746180534</c:v>
                </c:pt>
                <c:pt idx="189">
                  <c:v>0.746296287</c:v>
                </c:pt>
                <c:pt idx="190">
                  <c:v>0.746412039</c:v>
                </c:pt>
                <c:pt idx="191">
                  <c:v>0.746527791</c:v>
                </c:pt>
                <c:pt idx="192">
                  <c:v>0.746643543</c:v>
                </c:pt>
                <c:pt idx="193">
                  <c:v>0.746759236</c:v>
                </c:pt>
                <c:pt idx="194">
                  <c:v>0.746874988</c:v>
                </c:pt>
                <c:pt idx="195">
                  <c:v>0.74699074</c:v>
                </c:pt>
                <c:pt idx="196">
                  <c:v>0.747106493</c:v>
                </c:pt>
                <c:pt idx="197">
                  <c:v>0.747222245</c:v>
                </c:pt>
                <c:pt idx="198">
                  <c:v>0.747337937</c:v>
                </c:pt>
                <c:pt idx="199">
                  <c:v>0.74745369</c:v>
                </c:pt>
                <c:pt idx="200">
                  <c:v>0.747569442</c:v>
                </c:pt>
                <c:pt idx="201">
                  <c:v>0.747685194</c:v>
                </c:pt>
                <c:pt idx="202">
                  <c:v>0.747800946</c:v>
                </c:pt>
                <c:pt idx="203">
                  <c:v>0.747916639</c:v>
                </c:pt>
                <c:pt idx="204">
                  <c:v>0.748032391</c:v>
                </c:pt>
                <c:pt idx="205">
                  <c:v>0.748148143</c:v>
                </c:pt>
                <c:pt idx="206">
                  <c:v>0.748263896</c:v>
                </c:pt>
                <c:pt idx="207">
                  <c:v>0.748379648</c:v>
                </c:pt>
                <c:pt idx="208">
                  <c:v>0.7484954</c:v>
                </c:pt>
                <c:pt idx="209">
                  <c:v>0.748611093</c:v>
                </c:pt>
                <c:pt idx="210">
                  <c:v>0.748726845</c:v>
                </c:pt>
                <c:pt idx="211">
                  <c:v>0.748842597</c:v>
                </c:pt>
                <c:pt idx="212">
                  <c:v>0.748958349</c:v>
                </c:pt>
                <c:pt idx="213">
                  <c:v>0.749074101</c:v>
                </c:pt>
                <c:pt idx="214">
                  <c:v>0.749189794</c:v>
                </c:pt>
                <c:pt idx="215">
                  <c:v>0.749305546</c:v>
                </c:pt>
                <c:pt idx="216">
                  <c:v>0.749421299</c:v>
                </c:pt>
                <c:pt idx="217">
                  <c:v>0.749537051</c:v>
                </c:pt>
                <c:pt idx="218">
                  <c:v>0.749652803</c:v>
                </c:pt>
                <c:pt idx="219">
                  <c:v>0.749768496</c:v>
                </c:pt>
                <c:pt idx="220">
                  <c:v>0.749884248</c:v>
                </c:pt>
                <c:pt idx="221">
                  <c:v>0.75</c:v>
                </c:pt>
                <c:pt idx="222">
                  <c:v>0.750115752</c:v>
                </c:pt>
                <c:pt idx="223">
                  <c:v>0.750231504</c:v>
                </c:pt>
                <c:pt idx="224">
                  <c:v>0.750347197</c:v>
                </c:pt>
                <c:pt idx="225">
                  <c:v>0.750462949</c:v>
                </c:pt>
                <c:pt idx="226">
                  <c:v>0.750578701</c:v>
                </c:pt>
                <c:pt idx="227">
                  <c:v>0.750694454</c:v>
                </c:pt>
                <c:pt idx="228">
                  <c:v>0.750810206</c:v>
                </c:pt>
                <c:pt idx="229">
                  <c:v>0.750925899</c:v>
                </c:pt>
                <c:pt idx="230">
                  <c:v>0.751041651</c:v>
                </c:pt>
                <c:pt idx="231">
                  <c:v>0.751157403</c:v>
                </c:pt>
                <c:pt idx="232">
                  <c:v>0.751273155</c:v>
                </c:pt>
                <c:pt idx="233">
                  <c:v>0.751388907</c:v>
                </c:pt>
                <c:pt idx="234">
                  <c:v>0.7515046</c:v>
                </c:pt>
                <c:pt idx="235">
                  <c:v>0.751620352</c:v>
                </c:pt>
                <c:pt idx="236">
                  <c:v>0.751736104</c:v>
                </c:pt>
                <c:pt idx="237">
                  <c:v>0.751851857</c:v>
                </c:pt>
                <c:pt idx="238">
                  <c:v>0.751967609</c:v>
                </c:pt>
                <c:pt idx="239">
                  <c:v>0.752083361</c:v>
                </c:pt>
                <c:pt idx="240">
                  <c:v>0.752199054</c:v>
                </c:pt>
                <c:pt idx="241">
                  <c:v>0.752314806</c:v>
                </c:pt>
                <c:pt idx="242">
                  <c:v>0.752430558</c:v>
                </c:pt>
                <c:pt idx="243">
                  <c:v>0.75254631</c:v>
                </c:pt>
                <c:pt idx="244">
                  <c:v>0.752662063</c:v>
                </c:pt>
                <c:pt idx="245">
                  <c:v>0.752777755</c:v>
                </c:pt>
                <c:pt idx="246">
                  <c:v>0.752893507</c:v>
                </c:pt>
                <c:pt idx="247">
                  <c:v>0.75300926</c:v>
                </c:pt>
                <c:pt idx="248">
                  <c:v>0.753125012</c:v>
                </c:pt>
                <c:pt idx="249">
                  <c:v>0.753240764</c:v>
                </c:pt>
                <c:pt idx="250">
                  <c:v>0.753356457</c:v>
                </c:pt>
                <c:pt idx="251">
                  <c:v>0.753472209</c:v>
                </c:pt>
                <c:pt idx="252">
                  <c:v>0.753587961</c:v>
                </c:pt>
                <c:pt idx="253">
                  <c:v>0.753703713</c:v>
                </c:pt>
                <c:pt idx="254">
                  <c:v>0.753819466</c:v>
                </c:pt>
                <c:pt idx="255">
                  <c:v>0.753935158</c:v>
                </c:pt>
                <c:pt idx="256">
                  <c:v>0.75405091</c:v>
                </c:pt>
                <c:pt idx="257">
                  <c:v>0.754166663</c:v>
                </c:pt>
                <c:pt idx="258">
                  <c:v>0.754282415</c:v>
                </c:pt>
                <c:pt idx="259">
                  <c:v>0.754398167</c:v>
                </c:pt>
                <c:pt idx="260">
                  <c:v>0.75451386</c:v>
                </c:pt>
                <c:pt idx="261">
                  <c:v>0.754629612</c:v>
                </c:pt>
                <c:pt idx="262">
                  <c:v>0.754745364</c:v>
                </c:pt>
                <c:pt idx="263">
                  <c:v>0.754861116</c:v>
                </c:pt>
                <c:pt idx="264">
                  <c:v>0.754976869</c:v>
                </c:pt>
                <c:pt idx="265">
                  <c:v>0.755092621</c:v>
                </c:pt>
                <c:pt idx="266">
                  <c:v>0.755208313</c:v>
                </c:pt>
                <c:pt idx="267">
                  <c:v>0.755324066</c:v>
                </c:pt>
                <c:pt idx="268">
                  <c:v>0.755439818</c:v>
                </c:pt>
                <c:pt idx="269">
                  <c:v>0.75555557</c:v>
                </c:pt>
                <c:pt idx="270">
                  <c:v>0.755671322</c:v>
                </c:pt>
                <c:pt idx="271">
                  <c:v>0.755787015</c:v>
                </c:pt>
                <c:pt idx="272">
                  <c:v>0.755833328</c:v>
                </c:pt>
              </c:strCache>
            </c:strRef>
          </c:xVal>
          <c:yVal>
            <c:numRef>
              <c:f>Data!$Q$9:$Q$281</c:f>
              <c:numCache>
                <c:ptCount val="273"/>
                <c:pt idx="38">
                  <c:v>87.5</c:v>
                </c:pt>
                <c:pt idx="39">
                  <c:v>84.2</c:v>
                </c:pt>
                <c:pt idx="40">
                  <c:v>88.9</c:v>
                </c:pt>
                <c:pt idx="41">
                  <c:v>90.9</c:v>
                </c:pt>
                <c:pt idx="42">
                  <c:v>93.5</c:v>
                </c:pt>
                <c:pt idx="43">
                  <c:v>93.1</c:v>
                </c:pt>
                <c:pt idx="44">
                  <c:v>95.9</c:v>
                </c:pt>
                <c:pt idx="45">
                  <c:v>96.1</c:v>
                </c:pt>
                <c:pt idx="46">
                  <c:v>97.8</c:v>
                </c:pt>
                <c:pt idx="47">
                  <c:v>100.9</c:v>
                </c:pt>
                <c:pt idx="48">
                  <c:v>102.4</c:v>
                </c:pt>
                <c:pt idx="49">
                  <c:v>101</c:v>
                </c:pt>
                <c:pt idx="50">
                  <c:v>98.6</c:v>
                </c:pt>
                <c:pt idx="51">
                  <c:v>95.4</c:v>
                </c:pt>
                <c:pt idx="52">
                  <c:v>96.9</c:v>
                </c:pt>
                <c:pt idx="53">
                  <c:v>96.1</c:v>
                </c:pt>
                <c:pt idx="54">
                  <c:v>95.3</c:v>
                </c:pt>
                <c:pt idx="55">
                  <c:v>93.6</c:v>
                </c:pt>
                <c:pt idx="56">
                  <c:v>94.4</c:v>
                </c:pt>
                <c:pt idx="57">
                  <c:v>93</c:v>
                </c:pt>
                <c:pt idx="58">
                  <c:v>94.7</c:v>
                </c:pt>
                <c:pt idx="59">
                  <c:v>93.4</c:v>
                </c:pt>
                <c:pt idx="60">
                  <c:v>90.9</c:v>
                </c:pt>
                <c:pt idx="61">
                  <c:v>91.2</c:v>
                </c:pt>
                <c:pt idx="62">
                  <c:v>90.9</c:v>
                </c:pt>
                <c:pt idx="63">
                  <c:v>89.1</c:v>
                </c:pt>
                <c:pt idx="64">
                  <c:v>89.6</c:v>
                </c:pt>
                <c:pt idx="65">
                  <c:v>88.5</c:v>
                </c:pt>
                <c:pt idx="66">
                  <c:v>86.9</c:v>
                </c:pt>
                <c:pt idx="67">
                  <c:v>85.4</c:v>
                </c:pt>
                <c:pt idx="68">
                  <c:v>85.6</c:v>
                </c:pt>
                <c:pt idx="69">
                  <c:v>88.2</c:v>
                </c:pt>
                <c:pt idx="70">
                  <c:v>88.4</c:v>
                </c:pt>
                <c:pt idx="71">
                  <c:v>87.9</c:v>
                </c:pt>
                <c:pt idx="72">
                  <c:v>87.4</c:v>
                </c:pt>
                <c:pt idx="73">
                  <c:v>86.8</c:v>
                </c:pt>
                <c:pt idx="74">
                  <c:v>87.4</c:v>
                </c:pt>
                <c:pt idx="75">
                  <c:v>87.8</c:v>
                </c:pt>
                <c:pt idx="76">
                  <c:v>88.3</c:v>
                </c:pt>
                <c:pt idx="77">
                  <c:v>88.6</c:v>
                </c:pt>
                <c:pt idx="78">
                  <c:v>88.4</c:v>
                </c:pt>
                <c:pt idx="79">
                  <c:v>89.5</c:v>
                </c:pt>
                <c:pt idx="80">
                  <c:v>90.4</c:v>
                </c:pt>
                <c:pt idx="81">
                  <c:v>95</c:v>
                </c:pt>
                <c:pt idx="82">
                  <c:v>92</c:v>
                </c:pt>
                <c:pt idx="83">
                  <c:v>88.9</c:v>
                </c:pt>
                <c:pt idx="84">
                  <c:v>89.2</c:v>
                </c:pt>
                <c:pt idx="85">
                  <c:v>91.4</c:v>
                </c:pt>
                <c:pt idx="86">
                  <c:v>93.5</c:v>
                </c:pt>
                <c:pt idx="87">
                  <c:v>93.5</c:v>
                </c:pt>
                <c:pt idx="88">
                  <c:v>89.4</c:v>
                </c:pt>
                <c:pt idx="89">
                  <c:v>91.5</c:v>
                </c:pt>
                <c:pt idx="90">
                  <c:v>93.3</c:v>
                </c:pt>
                <c:pt idx="91">
                  <c:v>89.8</c:v>
                </c:pt>
                <c:pt idx="92">
                  <c:v>89</c:v>
                </c:pt>
                <c:pt idx="93">
                  <c:v>88.4</c:v>
                </c:pt>
                <c:pt idx="94">
                  <c:v>88.9</c:v>
                </c:pt>
                <c:pt idx="95">
                  <c:v>89.8</c:v>
                </c:pt>
                <c:pt idx="96">
                  <c:v>88.4</c:v>
                </c:pt>
                <c:pt idx="97">
                  <c:v>91.1</c:v>
                </c:pt>
                <c:pt idx="98">
                  <c:v>89.9</c:v>
                </c:pt>
                <c:pt idx="99">
                  <c:v>90.9</c:v>
                </c:pt>
                <c:pt idx="100">
                  <c:v>89.4</c:v>
                </c:pt>
                <c:pt idx="101">
                  <c:v>89</c:v>
                </c:pt>
                <c:pt idx="102">
                  <c:v>84.8</c:v>
                </c:pt>
                <c:pt idx="103">
                  <c:v>84.9</c:v>
                </c:pt>
                <c:pt idx="104">
                  <c:v>85.9</c:v>
                </c:pt>
                <c:pt idx="105">
                  <c:v>87.5</c:v>
                </c:pt>
                <c:pt idx="106">
                  <c:v>87.2</c:v>
                </c:pt>
                <c:pt idx="107">
                  <c:v>88.4</c:v>
                </c:pt>
                <c:pt idx="108">
                  <c:v>83.9</c:v>
                </c:pt>
                <c:pt idx="109">
                  <c:v>85.9</c:v>
                </c:pt>
                <c:pt idx="110">
                  <c:v>88.1</c:v>
                </c:pt>
                <c:pt idx="111">
                  <c:v>86.3</c:v>
                </c:pt>
                <c:pt idx="112">
                  <c:v>84.5</c:v>
                </c:pt>
                <c:pt idx="113">
                  <c:v>85.6</c:v>
                </c:pt>
                <c:pt idx="114">
                  <c:v>86.5</c:v>
                </c:pt>
                <c:pt idx="115">
                  <c:v>89.4</c:v>
                </c:pt>
                <c:pt idx="116">
                  <c:v>87.8</c:v>
                </c:pt>
                <c:pt idx="117">
                  <c:v>82.9</c:v>
                </c:pt>
                <c:pt idx="118">
                  <c:v>75.4</c:v>
                </c:pt>
                <c:pt idx="119">
                  <c:v>76.4</c:v>
                </c:pt>
                <c:pt idx="120">
                  <c:v>72.9</c:v>
                </c:pt>
                <c:pt idx="121">
                  <c:v>76.3</c:v>
                </c:pt>
                <c:pt idx="122">
                  <c:v>77.7</c:v>
                </c:pt>
                <c:pt idx="123">
                  <c:v>76.4</c:v>
                </c:pt>
                <c:pt idx="124">
                  <c:v>76.1</c:v>
                </c:pt>
                <c:pt idx="125">
                  <c:v>77.1</c:v>
                </c:pt>
                <c:pt idx="126">
                  <c:v>74.3</c:v>
                </c:pt>
                <c:pt idx="127">
                  <c:v>75</c:v>
                </c:pt>
                <c:pt idx="128">
                  <c:v>67.2</c:v>
                </c:pt>
                <c:pt idx="129">
                  <c:v>68.6</c:v>
                </c:pt>
                <c:pt idx="130">
                  <c:v>71.9</c:v>
                </c:pt>
                <c:pt idx="131">
                  <c:v>77.9</c:v>
                </c:pt>
                <c:pt idx="132">
                  <c:v>80.8</c:v>
                </c:pt>
                <c:pt idx="133">
                  <c:v>83.9</c:v>
                </c:pt>
                <c:pt idx="134">
                  <c:v>81.4</c:v>
                </c:pt>
                <c:pt idx="135">
                  <c:v>81.2</c:v>
                </c:pt>
                <c:pt idx="136">
                  <c:v>86</c:v>
                </c:pt>
                <c:pt idx="137">
                  <c:v>94.5</c:v>
                </c:pt>
                <c:pt idx="138">
                  <c:v>89.9</c:v>
                </c:pt>
                <c:pt idx="139">
                  <c:v>86</c:v>
                </c:pt>
                <c:pt idx="140">
                  <c:v>84.5</c:v>
                </c:pt>
                <c:pt idx="141">
                  <c:v>81.4</c:v>
                </c:pt>
                <c:pt idx="142">
                  <c:v>74.4</c:v>
                </c:pt>
                <c:pt idx="143">
                  <c:v>82.8</c:v>
                </c:pt>
                <c:pt idx="144">
                  <c:v>88.1</c:v>
                </c:pt>
                <c:pt idx="145">
                  <c:v>84.5</c:v>
                </c:pt>
                <c:pt idx="146">
                  <c:v>83.8</c:v>
                </c:pt>
                <c:pt idx="147">
                  <c:v>85</c:v>
                </c:pt>
                <c:pt idx="148">
                  <c:v>75</c:v>
                </c:pt>
                <c:pt idx="149">
                  <c:v>77.9</c:v>
                </c:pt>
                <c:pt idx="150">
                  <c:v>85.6</c:v>
                </c:pt>
                <c:pt idx="151">
                  <c:v>87.3</c:v>
                </c:pt>
                <c:pt idx="152">
                  <c:v>81.3</c:v>
                </c:pt>
                <c:pt idx="153">
                  <c:v>84</c:v>
                </c:pt>
                <c:pt idx="154">
                  <c:v>86.4</c:v>
                </c:pt>
                <c:pt idx="155">
                  <c:v>87.4</c:v>
                </c:pt>
                <c:pt idx="156">
                  <c:v>84.1</c:v>
                </c:pt>
                <c:pt idx="157">
                  <c:v>82.4</c:v>
                </c:pt>
                <c:pt idx="158">
                  <c:v>81.3</c:v>
                </c:pt>
                <c:pt idx="159">
                  <c:v>86.1</c:v>
                </c:pt>
                <c:pt idx="160">
                  <c:v>83.8</c:v>
                </c:pt>
                <c:pt idx="161">
                  <c:v>84.4</c:v>
                </c:pt>
                <c:pt idx="162">
                  <c:v>78.5</c:v>
                </c:pt>
                <c:pt idx="163">
                  <c:v>82.1</c:v>
                </c:pt>
                <c:pt idx="164">
                  <c:v>83.4</c:v>
                </c:pt>
                <c:pt idx="165">
                  <c:v>85.4</c:v>
                </c:pt>
                <c:pt idx="166">
                  <c:v>86.4</c:v>
                </c:pt>
                <c:pt idx="167">
                  <c:v>87.9</c:v>
                </c:pt>
                <c:pt idx="168">
                  <c:v>84.4</c:v>
                </c:pt>
                <c:pt idx="169">
                  <c:v>81.9</c:v>
                </c:pt>
                <c:pt idx="170">
                  <c:v>80.6</c:v>
                </c:pt>
                <c:pt idx="171">
                  <c:v>88.9</c:v>
                </c:pt>
                <c:pt idx="172">
                  <c:v>86.9</c:v>
                </c:pt>
                <c:pt idx="173">
                  <c:v>84.9</c:v>
                </c:pt>
                <c:pt idx="174">
                  <c:v>83.4</c:v>
                </c:pt>
                <c:pt idx="175">
                  <c:v>85</c:v>
                </c:pt>
                <c:pt idx="176">
                  <c:v>82.9</c:v>
                </c:pt>
                <c:pt idx="177">
                  <c:v>83.6</c:v>
                </c:pt>
                <c:pt idx="178">
                  <c:v>81.9</c:v>
                </c:pt>
                <c:pt idx="179">
                  <c:v>83.6</c:v>
                </c:pt>
                <c:pt idx="180">
                  <c:v>78.9</c:v>
                </c:pt>
                <c:pt idx="181">
                  <c:v>84.8</c:v>
                </c:pt>
                <c:pt idx="182">
                  <c:v>83.6</c:v>
                </c:pt>
                <c:pt idx="183">
                  <c:v>80.9</c:v>
                </c:pt>
                <c:pt idx="184">
                  <c:v>78</c:v>
                </c:pt>
                <c:pt idx="185">
                  <c:v>78.7</c:v>
                </c:pt>
                <c:pt idx="186">
                  <c:v>81</c:v>
                </c:pt>
                <c:pt idx="187">
                  <c:v>82</c:v>
                </c:pt>
                <c:pt idx="188">
                  <c:v>71.1</c:v>
                </c:pt>
                <c:pt idx="189">
                  <c:v>71.7</c:v>
                </c:pt>
                <c:pt idx="190">
                  <c:v>75.8</c:v>
                </c:pt>
                <c:pt idx="191">
                  <c:v>76.5</c:v>
                </c:pt>
                <c:pt idx="192">
                  <c:v>76</c:v>
                </c:pt>
                <c:pt idx="193">
                  <c:v>78.3</c:v>
                </c:pt>
                <c:pt idx="194">
                  <c:v>77.5</c:v>
                </c:pt>
                <c:pt idx="195">
                  <c:v>79.2</c:v>
                </c:pt>
                <c:pt idx="196">
                  <c:v>77</c:v>
                </c:pt>
                <c:pt idx="197">
                  <c:v>76.9</c:v>
                </c:pt>
                <c:pt idx="198">
                  <c:v>73.9</c:v>
                </c:pt>
                <c:pt idx="199">
                  <c:v>73.9</c:v>
                </c:pt>
                <c:pt idx="200">
                  <c:v>76.1</c:v>
                </c:pt>
                <c:pt idx="201">
                  <c:v>76.1</c:v>
                </c:pt>
                <c:pt idx="202">
                  <c:v>75.4</c:v>
                </c:pt>
                <c:pt idx="203">
                  <c:v>79.3</c:v>
                </c:pt>
                <c:pt idx="204">
                  <c:v>77.9</c:v>
                </c:pt>
                <c:pt idx="205">
                  <c:v>77.5</c:v>
                </c:pt>
                <c:pt idx="206">
                  <c:v>76.6</c:v>
                </c:pt>
                <c:pt idx="207">
                  <c:v>79.8</c:v>
                </c:pt>
                <c:pt idx="208">
                  <c:v>86.4</c:v>
                </c:pt>
                <c:pt idx="209">
                  <c:v>92.5</c:v>
                </c:pt>
                <c:pt idx="210">
                  <c:v>89.5</c:v>
                </c:pt>
                <c:pt idx="211">
                  <c:v>93.9</c:v>
                </c:pt>
                <c:pt idx="212">
                  <c:v>89.1</c:v>
                </c:pt>
                <c:pt idx="213">
                  <c:v>91.4</c:v>
                </c:pt>
                <c:pt idx="214">
                  <c:v>90.1</c:v>
                </c:pt>
                <c:pt idx="215">
                  <c:v>89.2</c:v>
                </c:pt>
                <c:pt idx="216">
                  <c:v>88.8</c:v>
                </c:pt>
                <c:pt idx="217">
                  <c:v>90</c:v>
                </c:pt>
                <c:pt idx="218">
                  <c:v>90.4</c:v>
                </c:pt>
                <c:pt idx="219">
                  <c:v>92.9</c:v>
                </c:pt>
                <c:pt idx="220">
                  <c:v>91.1</c:v>
                </c:pt>
                <c:pt idx="221">
                  <c:v>97.6</c:v>
                </c:pt>
                <c:pt idx="222">
                  <c:v>94.1</c:v>
                </c:pt>
                <c:pt idx="223">
                  <c:v>89</c:v>
                </c:pt>
                <c:pt idx="224">
                  <c:v>86.6</c:v>
                </c:pt>
                <c:pt idx="225">
                  <c:v>87.4</c:v>
                </c:pt>
                <c:pt idx="226">
                  <c:v>86.9</c:v>
                </c:pt>
                <c:pt idx="227">
                  <c:v>88.4</c:v>
                </c:pt>
                <c:pt idx="228">
                  <c:v>88.5</c:v>
                </c:pt>
                <c:pt idx="229">
                  <c:v>90.9</c:v>
                </c:pt>
                <c:pt idx="230">
                  <c:v>91.3</c:v>
                </c:pt>
                <c:pt idx="231">
                  <c:v>97.3</c:v>
                </c:pt>
                <c:pt idx="232">
                  <c:v>96.5</c:v>
                </c:pt>
                <c:pt idx="233">
                  <c:v>99.5</c:v>
                </c:pt>
                <c:pt idx="234">
                  <c:v>98.4</c:v>
                </c:pt>
                <c:pt idx="235">
                  <c:v>98.3</c:v>
                </c:pt>
                <c:pt idx="236">
                  <c:v>95.9</c:v>
                </c:pt>
                <c:pt idx="237">
                  <c:v>100.9</c:v>
                </c:pt>
                <c:pt idx="238">
                  <c:v>97.9</c:v>
                </c:pt>
                <c:pt idx="239">
                  <c:v>96.9</c:v>
                </c:pt>
                <c:pt idx="240">
                  <c:v>101.9</c:v>
                </c:pt>
                <c:pt idx="241">
                  <c:v>104.3</c:v>
                </c:pt>
                <c:pt idx="242">
                  <c:v>100.5</c:v>
                </c:pt>
                <c:pt idx="243">
                  <c:v>98.4</c:v>
                </c:pt>
                <c:pt idx="244">
                  <c:v>98.4</c:v>
                </c:pt>
                <c:pt idx="245">
                  <c:v>102.6</c:v>
                </c:pt>
                <c:pt idx="246">
                  <c:v>100.4</c:v>
                </c:pt>
                <c:pt idx="247">
                  <c:v>97.5</c:v>
                </c:pt>
                <c:pt idx="248">
                  <c:v>97.9</c:v>
                </c:pt>
                <c:pt idx="249">
                  <c:v>98</c:v>
                </c:pt>
                <c:pt idx="250">
                  <c:v>95.1</c:v>
                </c:pt>
                <c:pt idx="251">
                  <c:v>92.7</c:v>
                </c:pt>
                <c:pt idx="252">
                  <c:v>88</c:v>
                </c:pt>
                <c:pt idx="253">
                  <c:v>96.1</c:v>
                </c:pt>
                <c:pt idx="254">
                  <c:v>90.4</c:v>
                </c:pt>
                <c:pt idx="255">
                  <c:v>89.4</c:v>
                </c:pt>
                <c:pt idx="256">
                  <c:v>92.2</c:v>
                </c:pt>
                <c:pt idx="257">
                  <c:v>92.6</c:v>
                </c:pt>
                <c:pt idx="258">
                  <c:v>92</c:v>
                </c:pt>
                <c:pt idx="259">
                  <c:v>94.4</c:v>
                </c:pt>
                <c:pt idx="260">
                  <c:v>92.9</c:v>
                </c:pt>
                <c:pt idx="261">
                  <c:v>88.8</c:v>
                </c:pt>
                <c:pt idx="262">
                  <c:v>89.5</c:v>
                </c:pt>
                <c:pt idx="263">
                  <c:v>90.1</c:v>
                </c:pt>
                <c:pt idx="264">
                  <c:v>87.9</c:v>
                </c:pt>
                <c:pt idx="265">
                  <c:v>88.9</c:v>
                </c:pt>
                <c:pt idx="266">
                  <c:v>87.4</c:v>
                </c:pt>
                <c:pt idx="267">
                  <c:v>91.4</c:v>
                </c:pt>
              </c:numCache>
            </c:numRef>
          </c:yVal>
          <c:smooth val="0"/>
        </c:ser>
        <c:axId val="17616736"/>
        <c:axId val="24332897"/>
      </c:scatterChart>
      <c:valAx>
        <c:axId val="17616736"/>
        <c:scaling>
          <c:orientation val="minMax"/>
          <c:max val="0.757"/>
          <c:min val="0.7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crossBetween val="midCat"/>
        <c:dispUnits/>
      </c:valAx>
      <c:valAx>
        <c:axId val="243328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16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Data!$O$134:$O$213</c:f>
              <c:numCache>
                <c:ptCount val="80"/>
                <c:pt idx="0">
                  <c:v>32.8</c:v>
                </c:pt>
                <c:pt idx="1">
                  <c:v>32.6</c:v>
                </c:pt>
                <c:pt idx="2">
                  <c:v>31.7</c:v>
                </c:pt>
                <c:pt idx="3">
                  <c:v>31.6</c:v>
                </c:pt>
                <c:pt idx="4">
                  <c:v>31.1</c:v>
                </c:pt>
                <c:pt idx="5">
                  <c:v>30.9</c:v>
                </c:pt>
                <c:pt idx="6">
                  <c:v>30.5</c:v>
                </c:pt>
                <c:pt idx="7">
                  <c:v>30.6</c:v>
                </c:pt>
                <c:pt idx="8">
                  <c:v>30.3</c:v>
                </c:pt>
                <c:pt idx="9">
                  <c:v>29.7</c:v>
                </c:pt>
                <c:pt idx="10">
                  <c:v>29.4</c:v>
                </c:pt>
                <c:pt idx="11">
                  <c:v>29.1</c:v>
                </c:pt>
                <c:pt idx="12">
                  <c:v>28.8</c:v>
                </c:pt>
                <c:pt idx="13">
                  <c:v>28.7</c:v>
                </c:pt>
                <c:pt idx="14">
                  <c:v>28.4</c:v>
                </c:pt>
                <c:pt idx="15">
                  <c:v>28.4</c:v>
                </c:pt>
                <c:pt idx="16">
                  <c:v>28.1</c:v>
                </c:pt>
                <c:pt idx="17">
                  <c:v>28.1</c:v>
                </c:pt>
                <c:pt idx="18">
                  <c:v>27.8</c:v>
                </c:pt>
                <c:pt idx="19">
                  <c:v>27.6</c:v>
                </c:pt>
                <c:pt idx="20">
                  <c:v>27.5</c:v>
                </c:pt>
                <c:pt idx="21">
                  <c:v>27.2</c:v>
                </c:pt>
                <c:pt idx="22">
                  <c:v>27</c:v>
                </c:pt>
                <c:pt idx="23">
                  <c:v>26.8</c:v>
                </c:pt>
                <c:pt idx="24">
                  <c:v>26.6</c:v>
                </c:pt>
                <c:pt idx="25">
                  <c:v>26.6</c:v>
                </c:pt>
                <c:pt idx="26">
                  <c:v>26.6</c:v>
                </c:pt>
                <c:pt idx="27">
                  <c:v>26.4</c:v>
                </c:pt>
                <c:pt idx="28">
                  <c:v>26.2</c:v>
                </c:pt>
                <c:pt idx="29">
                  <c:v>26.1</c:v>
                </c:pt>
                <c:pt idx="30">
                  <c:v>25.9</c:v>
                </c:pt>
                <c:pt idx="31">
                  <c:v>25.7</c:v>
                </c:pt>
                <c:pt idx="32">
                  <c:v>25.7</c:v>
                </c:pt>
                <c:pt idx="33">
                  <c:v>25.6</c:v>
                </c:pt>
                <c:pt idx="34">
                  <c:v>25.3</c:v>
                </c:pt>
                <c:pt idx="35">
                  <c:v>25.2</c:v>
                </c:pt>
                <c:pt idx="36">
                  <c:v>25.1</c:v>
                </c:pt>
                <c:pt idx="37">
                  <c:v>25.1</c:v>
                </c:pt>
                <c:pt idx="38">
                  <c:v>24.9</c:v>
                </c:pt>
                <c:pt idx="39">
                  <c:v>24.7</c:v>
                </c:pt>
                <c:pt idx="40">
                  <c:v>24.6</c:v>
                </c:pt>
                <c:pt idx="41">
                  <c:v>24.7</c:v>
                </c:pt>
                <c:pt idx="42">
                  <c:v>24.4</c:v>
                </c:pt>
                <c:pt idx="43">
                  <c:v>24.5</c:v>
                </c:pt>
                <c:pt idx="44">
                  <c:v>24.2</c:v>
                </c:pt>
                <c:pt idx="45">
                  <c:v>24.2</c:v>
                </c:pt>
                <c:pt idx="46">
                  <c:v>23.9</c:v>
                </c:pt>
                <c:pt idx="47">
                  <c:v>23.9</c:v>
                </c:pt>
                <c:pt idx="48">
                  <c:v>23.6</c:v>
                </c:pt>
                <c:pt idx="49">
                  <c:v>23.5</c:v>
                </c:pt>
                <c:pt idx="50">
                  <c:v>23.4</c:v>
                </c:pt>
                <c:pt idx="51">
                  <c:v>23.2</c:v>
                </c:pt>
                <c:pt idx="52">
                  <c:v>23.1</c:v>
                </c:pt>
                <c:pt idx="53">
                  <c:v>23.2</c:v>
                </c:pt>
                <c:pt idx="54">
                  <c:v>22.7</c:v>
                </c:pt>
                <c:pt idx="55">
                  <c:v>22.8</c:v>
                </c:pt>
                <c:pt idx="56">
                  <c:v>22.7</c:v>
                </c:pt>
                <c:pt idx="57">
                  <c:v>22.4</c:v>
                </c:pt>
                <c:pt idx="58">
                  <c:v>22.2</c:v>
                </c:pt>
                <c:pt idx="59">
                  <c:v>22.2</c:v>
                </c:pt>
                <c:pt idx="60">
                  <c:v>22</c:v>
                </c:pt>
                <c:pt idx="61">
                  <c:v>21.9</c:v>
                </c:pt>
                <c:pt idx="62">
                  <c:v>22</c:v>
                </c:pt>
                <c:pt idx="63">
                  <c:v>21.8</c:v>
                </c:pt>
                <c:pt idx="64">
                  <c:v>21.5</c:v>
                </c:pt>
                <c:pt idx="65">
                  <c:v>21</c:v>
                </c:pt>
                <c:pt idx="66">
                  <c:v>21.1</c:v>
                </c:pt>
                <c:pt idx="67">
                  <c:v>21.2</c:v>
                </c:pt>
                <c:pt idx="68">
                  <c:v>21.4</c:v>
                </c:pt>
                <c:pt idx="69">
                  <c:v>21.3</c:v>
                </c:pt>
                <c:pt idx="70">
                  <c:v>21.4</c:v>
                </c:pt>
                <c:pt idx="71">
                  <c:v>21.2</c:v>
                </c:pt>
                <c:pt idx="72">
                  <c:v>20.8</c:v>
                </c:pt>
                <c:pt idx="73">
                  <c:v>20.6</c:v>
                </c:pt>
                <c:pt idx="74">
                  <c:v>20.2</c:v>
                </c:pt>
                <c:pt idx="75">
                  <c:v>19.8</c:v>
                </c:pt>
                <c:pt idx="76">
                  <c:v>20</c:v>
                </c:pt>
                <c:pt idx="77">
                  <c:v>20.6</c:v>
                </c:pt>
                <c:pt idx="78">
                  <c:v>20.5</c:v>
                </c:pt>
                <c:pt idx="79">
                  <c:v>20.7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07611"/>
        <c:crosses val="autoZero"/>
        <c:crossBetween val="midCat"/>
        <c:dispUnits/>
      </c:val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69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Data!$P$134:$P$213</c:f>
              <c:numCache>
                <c:ptCount val="80"/>
                <c:pt idx="0">
                  <c:v>62</c:v>
                </c:pt>
                <c:pt idx="1">
                  <c:v>62.2</c:v>
                </c:pt>
                <c:pt idx="2">
                  <c:v>60.8</c:v>
                </c:pt>
                <c:pt idx="3">
                  <c:v>60.3</c:v>
                </c:pt>
                <c:pt idx="4">
                  <c:v>60.4</c:v>
                </c:pt>
                <c:pt idx="5">
                  <c:v>61.6</c:v>
                </c:pt>
                <c:pt idx="6">
                  <c:v>61.4</c:v>
                </c:pt>
                <c:pt idx="7">
                  <c:v>63</c:v>
                </c:pt>
                <c:pt idx="8">
                  <c:v>62.4</c:v>
                </c:pt>
                <c:pt idx="9">
                  <c:v>62.7</c:v>
                </c:pt>
                <c:pt idx="10">
                  <c:v>63.8</c:v>
                </c:pt>
                <c:pt idx="11">
                  <c:v>64.5</c:v>
                </c:pt>
                <c:pt idx="12">
                  <c:v>64.1</c:v>
                </c:pt>
                <c:pt idx="13">
                  <c:v>64.7</c:v>
                </c:pt>
                <c:pt idx="14">
                  <c:v>65.4</c:v>
                </c:pt>
                <c:pt idx="15">
                  <c:v>65.7</c:v>
                </c:pt>
                <c:pt idx="16">
                  <c:v>67.4</c:v>
                </c:pt>
                <c:pt idx="17">
                  <c:v>66.8</c:v>
                </c:pt>
                <c:pt idx="18">
                  <c:v>68.2</c:v>
                </c:pt>
                <c:pt idx="19">
                  <c:v>68.8</c:v>
                </c:pt>
                <c:pt idx="20">
                  <c:v>69</c:v>
                </c:pt>
                <c:pt idx="21">
                  <c:v>69.4</c:v>
                </c:pt>
                <c:pt idx="22">
                  <c:v>69.3</c:v>
                </c:pt>
                <c:pt idx="23">
                  <c:v>70.6</c:v>
                </c:pt>
                <c:pt idx="24">
                  <c:v>71.7</c:v>
                </c:pt>
                <c:pt idx="25">
                  <c:v>72.4</c:v>
                </c:pt>
                <c:pt idx="26">
                  <c:v>72.5</c:v>
                </c:pt>
                <c:pt idx="27">
                  <c:v>72.4</c:v>
                </c:pt>
                <c:pt idx="28">
                  <c:v>72.7</c:v>
                </c:pt>
                <c:pt idx="29">
                  <c:v>73.3</c:v>
                </c:pt>
                <c:pt idx="30">
                  <c:v>73.4</c:v>
                </c:pt>
                <c:pt idx="31">
                  <c:v>73.7</c:v>
                </c:pt>
                <c:pt idx="32">
                  <c:v>74.7</c:v>
                </c:pt>
                <c:pt idx="33">
                  <c:v>73.9</c:v>
                </c:pt>
                <c:pt idx="34">
                  <c:v>74.9</c:v>
                </c:pt>
                <c:pt idx="35">
                  <c:v>75.1</c:v>
                </c:pt>
                <c:pt idx="36">
                  <c:v>75.6</c:v>
                </c:pt>
                <c:pt idx="37">
                  <c:v>75.6</c:v>
                </c:pt>
                <c:pt idx="38">
                  <c:v>76.2</c:v>
                </c:pt>
                <c:pt idx="39">
                  <c:v>76.9</c:v>
                </c:pt>
                <c:pt idx="40">
                  <c:v>77.3</c:v>
                </c:pt>
                <c:pt idx="41">
                  <c:v>76.7</c:v>
                </c:pt>
                <c:pt idx="42">
                  <c:v>76.8</c:v>
                </c:pt>
                <c:pt idx="43">
                  <c:v>77</c:v>
                </c:pt>
                <c:pt idx="44">
                  <c:v>77.9</c:v>
                </c:pt>
                <c:pt idx="45">
                  <c:v>77.6</c:v>
                </c:pt>
                <c:pt idx="46">
                  <c:v>80</c:v>
                </c:pt>
                <c:pt idx="47">
                  <c:v>78.8</c:v>
                </c:pt>
                <c:pt idx="48">
                  <c:v>79.4</c:v>
                </c:pt>
                <c:pt idx="49">
                  <c:v>80.3</c:v>
                </c:pt>
                <c:pt idx="50">
                  <c:v>80.6</c:v>
                </c:pt>
                <c:pt idx="51">
                  <c:v>80.9</c:v>
                </c:pt>
                <c:pt idx="52">
                  <c:v>81.8</c:v>
                </c:pt>
                <c:pt idx="53">
                  <c:v>80.1</c:v>
                </c:pt>
                <c:pt idx="54">
                  <c:v>82</c:v>
                </c:pt>
                <c:pt idx="55">
                  <c:v>82.7</c:v>
                </c:pt>
                <c:pt idx="56">
                  <c:v>82.1</c:v>
                </c:pt>
                <c:pt idx="57">
                  <c:v>82.8</c:v>
                </c:pt>
                <c:pt idx="58">
                  <c:v>82.9</c:v>
                </c:pt>
                <c:pt idx="59">
                  <c:v>83.4</c:v>
                </c:pt>
                <c:pt idx="60">
                  <c:v>84.4</c:v>
                </c:pt>
                <c:pt idx="61">
                  <c:v>83.1</c:v>
                </c:pt>
                <c:pt idx="62">
                  <c:v>81.7</c:v>
                </c:pt>
                <c:pt idx="63">
                  <c:v>82.4</c:v>
                </c:pt>
                <c:pt idx="64">
                  <c:v>83.8</c:v>
                </c:pt>
                <c:pt idx="65">
                  <c:v>84.6</c:v>
                </c:pt>
                <c:pt idx="66">
                  <c:v>84.7</c:v>
                </c:pt>
                <c:pt idx="67">
                  <c:v>84</c:v>
                </c:pt>
                <c:pt idx="68">
                  <c:v>83.1</c:v>
                </c:pt>
                <c:pt idx="69">
                  <c:v>82.4</c:v>
                </c:pt>
                <c:pt idx="70">
                  <c:v>80.2</c:v>
                </c:pt>
                <c:pt idx="71">
                  <c:v>80.4</c:v>
                </c:pt>
                <c:pt idx="72">
                  <c:v>82.7</c:v>
                </c:pt>
                <c:pt idx="73">
                  <c:v>83.8</c:v>
                </c:pt>
                <c:pt idx="74">
                  <c:v>87.1</c:v>
                </c:pt>
                <c:pt idx="75">
                  <c:v>89.2</c:v>
                </c:pt>
                <c:pt idx="76">
                  <c:v>88.9</c:v>
                </c:pt>
                <c:pt idx="77">
                  <c:v>82.9</c:v>
                </c:pt>
                <c:pt idx="78">
                  <c:v>80</c:v>
                </c:pt>
                <c:pt idx="79">
                  <c:v>78.3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21941908"/>
        <c:axId val="63259445"/>
      </c:scatterChart>
      <c:val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41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Data!$Q$134:$Q$213</c:f>
              <c:numCache>
                <c:ptCount val="80"/>
                <c:pt idx="0">
                  <c:v>77.1</c:v>
                </c:pt>
                <c:pt idx="1">
                  <c:v>74.3</c:v>
                </c:pt>
                <c:pt idx="2">
                  <c:v>75</c:v>
                </c:pt>
                <c:pt idx="3">
                  <c:v>67.2</c:v>
                </c:pt>
                <c:pt idx="4">
                  <c:v>68.6</c:v>
                </c:pt>
                <c:pt idx="5">
                  <c:v>71.9</c:v>
                </c:pt>
                <c:pt idx="6">
                  <c:v>77.9</c:v>
                </c:pt>
                <c:pt idx="7">
                  <c:v>80.8</c:v>
                </c:pt>
                <c:pt idx="8">
                  <c:v>83.9</c:v>
                </c:pt>
                <c:pt idx="9">
                  <c:v>81.4</c:v>
                </c:pt>
                <c:pt idx="10">
                  <c:v>81.2</c:v>
                </c:pt>
                <c:pt idx="11">
                  <c:v>86</c:v>
                </c:pt>
                <c:pt idx="12">
                  <c:v>94.5</c:v>
                </c:pt>
                <c:pt idx="13">
                  <c:v>89.9</c:v>
                </c:pt>
                <c:pt idx="14">
                  <c:v>86</c:v>
                </c:pt>
                <c:pt idx="15">
                  <c:v>84.5</c:v>
                </c:pt>
                <c:pt idx="16">
                  <c:v>81.4</c:v>
                </c:pt>
                <c:pt idx="17">
                  <c:v>74.4</c:v>
                </c:pt>
                <c:pt idx="18">
                  <c:v>82.8</c:v>
                </c:pt>
                <c:pt idx="19">
                  <c:v>88.1</c:v>
                </c:pt>
                <c:pt idx="20">
                  <c:v>84.5</c:v>
                </c:pt>
                <c:pt idx="21">
                  <c:v>83.8</c:v>
                </c:pt>
                <c:pt idx="22">
                  <c:v>85</c:v>
                </c:pt>
                <c:pt idx="23">
                  <c:v>75</c:v>
                </c:pt>
                <c:pt idx="24">
                  <c:v>77.9</c:v>
                </c:pt>
                <c:pt idx="25">
                  <c:v>85.6</c:v>
                </c:pt>
                <c:pt idx="26">
                  <c:v>87.3</c:v>
                </c:pt>
                <c:pt idx="27">
                  <c:v>81.3</c:v>
                </c:pt>
                <c:pt idx="28">
                  <c:v>84</c:v>
                </c:pt>
                <c:pt idx="29">
                  <c:v>86.4</c:v>
                </c:pt>
                <c:pt idx="30">
                  <c:v>87.4</c:v>
                </c:pt>
                <c:pt idx="31">
                  <c:v>84.1</c:v>
                </c:pt>
                <c:pt idx="32">
                  <c:v>82.4</c:v>
                </c:pt>
                <c:pt idx="33">
                  <c:v>81.3</c:v>
                </c:pt>
                <c:pt idx="34">
                  <c:v>86.1</c:v>
                </c:pt>
                <c:pt idx="35">
                  <c:v>83.8</c:v>
                </c:pt>
                <c:pt idx="36">
                  <c:v>84.4</c:v>
                </c:pt>
                <c:pt idx="37">
                  <c:v>78.5</c:v>
                </c:pt>
                <c:pt idx="38">
                  <c:v>82.1</c:v>
                </c:pt>
                <c:pt idx="39">
                  <c:v>83.4</c:v>
                </c:pt>
                <c:pt idx="40">
                  <c:v>85.4</c:v>
                </c:pt>
                <c:pt idx="41">
                  <c:v>86.4</c:v>
                </c:pt>
                <c:pt idx="42">
                  <c:v>87.9</c:v>
                </c:pt>
                <c:pt idx="43">
                  <c:v>84.4</c:v>
                </c:pt>
                <c:pt idx="44">
                  <c:v>81.9</c:v>
                </c:pt>
                <c:pt idx="45">
                  <c:v>80.6</c:v>
                </c:pt>
                <c:pt idx="46">
                  <c:v>88.9</c:v>
                </c:pt>
                <c:pt idx="47">
                  <c:v>86.9</c:v>
                </c:pt>
                <c:pt idx="48">
                  <c:v>84.9</c:v>
                </c:pt>
                <c:pt idx="49">
                  <c:v>83.4</c:v>
                </c:pt>
                <c:pt idx="50">
                  <c:v>85</c:v>
                </c:pt>
                <c:pt idx="51">
                  <c:v>82.9</c:v>
                </c:pt>
                <c:pt idx="52">
                  <c:v>83.6</c:v>
                </c:pt>
                <c:pt idx="53">
                  <c:v>81.9</c:v>
                </c:pt>
                <c:pt idx="54">
                  <c:v>83.6</c:v>
                </c:pt>
                <c:pt idx="55">
                  <c:v>78.9</c:v>
                </c:pt>
                <c:pt idx="56">
                  <c:v>84.8</c:v>
                </c:pt>
                <c:pt idx="57">
                  <c:v>83.6</c:v>
                </c:pt>
                <c:pt idx="58">
                  <c:v>80.9</c:v>
                </c:pt>
                <c:pt idx="59">
                  <c:v>78</c:v>
                </c:pt>
                <c:pt idx="60">
                  <c:v>78.7</c:v>
                </c:pt>
                <c:pt idx="61">
                  <c:v>81</c:v>
                </c:pt>
                <c:pt idx="62">
                  <c:v>82</c:v>
                </c:pt>
                <c:pt idx="63">
                  <c:v>71.1</c:v>
                </c:pt>
                <c:pt idx="64">
                  <c:v>71.7</c:v>
                </c:pt>
                <c:pt idx="65">
                  <c:v>75.8</c:v>
                </c:pt>
                <c:pt idx="66">
                  <c:v>76.5</c:v>
                </c:pt>
                <c:pt idx="67">
                  <c:v>76</c:v>
                </c:pt>
                <c:pt idx="68">
                  <c:v>78.3</c:v>
                </c:pt>
                <c:pt idx="69">
                  <c:v>77.5</c:v>
                </c:pt>
                <c:pt idx="70">
                  <c:v>79.2</c:v>
                </c:pt>
                <c:pt idx="71">
                  <c:v>77</c:v>
                </c:pt>
                <c:pt idx="72">
                  <c:v>76.9</c:v>
                </c:pt>
                <c:pt idx="73">
                  <c:v>73.9</c:v>
                </c:pt>
                <c:pt idx="74">
                  <c:v>73.9</c:v>
                </c:pt>
                <c:pt idx="75">
                  <c:v>76.1</c:v>
                </c:pt>
                <c:pt idx="76">
                  <c:v>76.1</c:v>
                </c:pt>
                <c:pt idx="77">
                  <c:v>75.4</c:v>
                </c:pt>
                <c:pt idx="78">
                  <c:v>79.3</c:v>
                </c:pt>
                <c:pt idx="79">
                  <c:v>77.9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32464094"/>
        <c:axId val="23741391"/>
      </c:scatterChart>
      <c:val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64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Data!$R$134:$R$213</c:f>
              <c:numCache>
                <c:ptCount val="80"/>
                <c:pt idx="3">
                  <c:v>3.01E-05</c:v>
                </c:pt>
                <c:pt idx="9">
                  <c:v>2.69E-05</c:v>
                </c:pt>
                <c:pt idx="15">
                  <c:v>2.55E-05</c:v>
                </c:pt>
                <c:pt idx="21">
                  <c:v>3.1E-05</c:v>
                </c:pt>
                <c:pt idx="27">
                  <c:v>3.03E-05</c:v>
                </c:pt>
                <c:pt idx="33">
                  <c:v>2.71E-05</c:v>
                </c:pt>
                <c:pt idx="39">
                  <c:v>2.89E-05</c:v>
                </c:pt>
                <c:pt idx="45">
                  <c:v>2.84E-05</c:v>
                </c:pt>
                <c:pt idx="51">
                  <c:v>2.86E-05</c:v>
                </c:pt>
                <c:pt idx="57">
                  <c:v>2.86E-05</c:v>
                </c:pt>
                <c:pt idx="63">
                  <c:v>2.3E-05</c:v>
                </c:pt>
                <c:pt idx="69">
                  <c:v>1.95E-05</c:v>
                </c:pt>
                <c:pt idx="75">
                  <c:v>2.32E-05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4004489"/>
        <c:crosses val="autoZero"/>
        <c:crossBetween val="midCat"/>
        <c:dispUnits/>
      </c:valAx>
      <c:valAx>
        <c:axId val="440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45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Data!$U$134:$U$213</c:f>
              <c:numCache>
                <c:ptCount val="80"/>
                <c:pt idx="0">
                  <c:v>213.46749999999997</c:v>
                </c:pt>
                <c:pt idx="1">
                  <c:v>271.949</c:v>
                </c:pt>
                <c:pt idx="2">
                  <c:v>249.96400000000003</c:v>
                </c:pt>
                <c:pt idx="3">
                  <c:v>203.479</c:v>
                </c:pt>
                <c:pt idx="4">
                  <c:v>233.9605</c:v>
                </c:pt>
                <c:pt idx="5">
                  <c:v>211.942</c:v>
                </c:pt>
                <c:pt idx="6">
                  <c:v>277.457</c:v>
                </c:pt>
                <c:pt idx="7">
                  <c:v>213.47199999999998</c:v>
                </c:pt>
                <c:pt idx="8">
                  <c:v>198.4535</c:v>
                </c:pt>
                <c:pt idx="9">
                  <c:v>207.93500000000003</c:v>
                </c:pt>
                <c:pt idx="10">
                  <c:v>189.45000000000002</c:v>
                </c:pt>
                <c:pt idx="11">
                  <c:v>202.44833333333335</c:v>
                </c:pt>
                <c:pt idx="12">
                  <c:v>138.42983333333333</c:v>
                </c:pt>
                <c:pt idx="13">
                  <c:v>147.91133333333332</c:v>
                </c:pt>
                <c:pt idx="14">
                  <c:v>143.42633333333336</c:v>
                </c:pt>
                <c:pt idx="15">
                  <c:v>156.42466666666667</c:v>
                </c:pt>
                <c:pt idx="16">
                  <c:v>141.40616666666665</c:v>
                </c:pt>
                <c:pt idx="17">
                  <c:v>126.42099999999998</c:v>
                </c:pt>
                <c:pt idx="18">
                  <c:v>125.43599999999999</c:v>
                </c:pt>
                <c:pt idx="19">
                  <c:v>117.43433333333333</c:v>
                </c:pt>
                <c:pt idx="20">
                  <c:v>116.41583333333331</c:v>
                </c:pt>
                <c:pt idx="21">
                  <c:v>125.93066666666665</c:v>
                </c:pt>
                <c:pt idx="22">
                  <c:v>100.44566666666668</c:v>
                </c:pt>
                <c:pt idx="23">
                  <c:v>141.42733333333334</c:v>
                </c:pt>
                <c:pt idx="24">
                  <c:v>126.40883333333333</c:v>
                </c:pt>
                <c:pt idx="25">
                  <c:v>156.92366666666666</c:v>
                </c:pt>
                <c:pt idx="26">
                  <c:v>148.93866666666665</c:v>
                </c:pt>
                <c:pt idx="27">
                  <c:v>147.92033333333333</c:v>
                </c:pt>
                <c:pt idx="28">
                  <c:v>160.90183333333331</c:v>
                </c:pt>
                <c:pt idx="29">
                  <c:v>128.41666666666666</c:v>
                </c:pt>
                <c:pt idx="30">
                  <c:v>148.43166666666667</c:v>
                </c:pt>
                <c:pt idx="31">
                  <c:v>126.41333333333334</c:v>
                </c:pt>
                <c:pt idx="32">
                  <c:v>118.39483333333334</c:v>
                </c:pt>
                <c:pt idx="33">
                  <c:v>113.90966666666668</c:v>
                </c:pt>
                <c:pt idx="34">
                  <c:v>105.92466666666667</c:v>
                </c:pt>
                <c:pt idx="35">
                  <c:v>118.90633333333334</c:v>
                </c:pt>
                <c:pt idx="36">
                  <c:v>100.38783333333333</c:v>
                </c:pt>
                <c:pt idx="37">
                  <c:v>92.40283333333333</c:v>
                </c:pt>
                <c:pt idx="38">
                  <c:v>98.41783333333332</c:v>
                </c:pt>
                <c:pt idx="39">
                  <c:v>93.8995</c:v>
                </c:pt>
                <c:pt idx="40">
                  <c:v>117.38099999999999</c:v>
                </c:pt>
                <c:pt idx="41">
                  <c:v>109.396</c:v>
                </c:pt>
                <c:pt idx="42">
                  <c:v>122.41099999999999</c:v>
                </c:pt>
                <c:pt idx="43">
                  <c:v>121.3925</c:v>
                </c:pt>
                <c:pt idx="44">
                  <c:v>120.39066666666666</c:v>
                </c:pt>
                <c:pt idx="45">
                  <c:v>126.40566666666666</c:v>
                </c:pt>
                <c:pt idx="46">
                  <c:v>104.42066666666669</c:v>
                </c:pt>
                <c:pt idx="47">
                  <c:v>110.40216666666667</c:v>
                </c:pt>
                <c:pt idx="48">
                  <c:v>123.40033333333332</c:v>
                </c:pt>
                <c:pt idx="49">
                  <c:v>122.41533333333332</c:v>
                </c:pt>
                <c:pt idx="50">
                  <c:v>135.397</c:v>
                </c:pt>
                <c:pt idx="51">
                  <c:v>144.8785</c:v>
                </c:pt>
                <c:pt idx="52">
                  <c:v>161.37666666666667</c:v>
                </c:pt>
                <c:pt idx="53">
                  <c:v>156.89166666666668</c:v>
                </c:pt>
                <c:pt idx="54">
                  <c:v>180.37333333333333</c:v>
                </c:pt>
                <c:pt idx="55">
                  <c:v>186.35483333333332</c:v>
                </c:pt>
                <c:pt idx="56">
                  <c:v>188.8696666666667</c:v>
                </c:pt>
                <c:pt idx="57">
                  <c:v>201.88466666666667</c:v>
                </c:pt>
                <c:pt idx="58">
                  <c:v>207.8663333333333</c:v>
                </c:pt>
                <c:pt idx="59">
                  <c:v>178.84783333333334</c:v>
                </c:pt>
                <c:pt idx="60">
                  <c:v>177.86266666666666</c:v>
                </c:pt>
                <c:pt idx="61">
                  <c:v>201.37766666666664</c:v>
                </c:pt>
                <c:pt idx="62">
                  <c:v>200.35933333333332</c:v>
                </c:pt>
                <c:pt idx="63">
                  <c:v>164.34083333333334</c:v>
                </c:pt>
                <c:pt idx="64">
                  <c:v>138.85566666666668</c:v>
                </c:pt>
                <c:pt idx="65">
                  <c:v>169.37066666666666</c:v>
                </c:pt>
                <c:pt idx="66">
                  <c:v>168.35233333333335</c:v>
                </c:pt>
                <c:pt idx="67">
                  <c:v>125.33383333333335</c:v>
                </c:pt>
                <c:pt idx="68">
                  <c:v>117.34866666666669</c:v>
                </c:pt>
                <c:pt idx="69">
                  <c:v>119.86366666666669</c:v>
                </c:pt>
                <c:pt idx="70">
                  <c:v>160.84533333333334</c:v>
                </c:pt>
                <c:pt idx="71">
                  <c:v>149.3435</c:v>
                </c:pt>
                <c:pt idx="72">
                  <c:v>85.35833333333335</c:v>
                </c:pt>
                <c:pt idx="73">
                  <c:v>136.85666666666665</c:v>
                </c:pt>
                <c:pt idx="74">
                  <c:v>132.33833333333334</c:v>
                </c:pt>
                <c:pt idx="75">
                  <c:v>117.3365</c:v>
                </c:pt>
                <c:pt idx="76">
                  <c:v>116.35133333333333</c:v>
                </c:pt>
                <c:pt idx="77">
                  <c:v>104.83300000000001</c:v>
                </c:pt>
                <c:pt idx="78">
                  <c:v>142.31466666666665</c:v>
                </c:pt>
                <c:pt idx="79">
                  <c:v>103.32039999999999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60496082"/>
        <c:axId val="7593827"/>
      </c:scatterChart>
      <c:valAx>
        <c:axId val="6049608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93827"/>
        <c:crosses val="autoZero"/>
        <c:crossBetween val="midCat"/>
        <c:dispUnits/>
      </c:val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96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1744-1757 UT 7/10/2000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Data!$X$134:$X$213</c:f>
              <c:numCache>
                <c:ptCount val="80"/>
                <c:pt idx="0">
                  <c:v>2.77019</c:v>
                </c:pt>
                <c:pt idx="1">
                  <c:v>2.9550050000000003</c:v>
                </c:pt>
                <c:pt idx="2">
                  <c:v>3.509820000000001</c:v>
                </c:pt>
                <c:pt idx="3">
                  <c:v>4.064635</c:v>
                </c:pt>
                <c:pt idx="4">
                  <c:v>4.6194500000000005</c:v>
                </c:pt>
                <c:pt idx="5">
                  <c:v>5.174450000000001</c:v>
                </c:pt>
                <c:pt idx="6">
                  <c:v>5.729265000000001</c:v>
                </c:pt>
                <c:pt idx="7">
                  <c:v>6.099080000000001</c:v>
                </c:pt>
                <c:pt idx="8">
                  <c:v>6.0988950000000015</c:v>
                </c:pt>
                <c:pt idx="9">
                  <c:v>6.0987100000000005</c:v>
                </c:pt>
                <c:pt idx="10">
                  <c:v>5.913525</c:v>
                </c:pt>
                <c:pt idx="11">
                  <c:v>5.72834</c:v>
                </c:pt>
                <c:pt idx="12">
                  <c:v>5.543155000000001</c:v>
                </c:pt>
                <c:pt idx="13">
                  <c:v>5.357970000000001</c:v>
                </c:pt>
                <c:pt idx="14">
                  <c:v>5.172785</c:v>
                </c:pt>
                <c:pt idx="15">
                  <c:v>4.9876000000000005</c:v>
                </c:pt>
                <c:pt idx="16">
                  <c:v>4.617415</c:v>
                </c:pt>
                <c:pt idx="17">
                  <c:v>4.432230000000001</c:v>
                </c:pt>
                <c:pt idx="18">
                  <c:v>4.0622300000000005</c:v>
                </c:pt>
                <c:pt idx="19">
                  <c:v>3.8770450000000007</c:v>
                </c:pt>
                <c:pt idx="20">
                  <c:v>3.6918600000000006</c:v>
                </c:pt>
                <c:pt idx="21">
                  <c:v>3.506675</c:v>
                </c:pt>
                <c:pt idx="22">
                  <c:v>3.50649</c:v>
                </c:pt>
                <c:pt idx="23">
                  <c:v>3.321305</c:v>
                </c:pt>
                <c:pt idx="24">
                  <c:v>3.32112</c:v>
                </c:pt>
                <c:pt idx="25">
                  <c:v>3.32112</c:v>
                </c:pt>
                <c:pt idx="26">
                  <c:v>3.320935</c:v>
                </c:pt>
                <c:pt idx="27">
                  <c:v>3.3207500000000003</c:v>
                </c:pt>
                <c:pt idx="28">
                  <c:v>3.320565</c:v>
                </c:pt>
                <c:pt idx="29">
                  <c:v>3.32038</c:v>
                </c:pt>
                <c:pt idx="30">
                  <c:v>3.320195</c:v>
                </c:pt>
                <c:pt idx="31">
                  <c:v>3.3200100000000003</c:v>
                </c:pt>
                <c:pt idx="32">
                  <c:v>3.1350100000000007</c:v>
                </c:pt>
                <c:pt idx="33">
                  <c:v>2.9498250000000006</c:v>
                </c:pt>
                <c:pt idx="34">
                  <c:v>2.9496400000000005</c:v>
                </c:pt>
                <c:pt idx="35">
                  <c:v>2.7644550000000003</c:v>
                </c:pt>
                <c:pt idx="36">
                  <c:v>2.57927</c:v>
                </c:pt>
                <c:pt idx="37">
                  <c:v>2.5790850000000005</c:v>
                </c:pt>
                <c:pt idx="38">
                  <c:v>2.7639</c:v>
                </c:pt>
                <c:pt idx="39">
                  <c:v>2.9487150000000004</c:v>
                </c:pt>
                <c:pt idx="40">
                  <c:v>2.9485300000000003</c:v>
                </c:pt>
                <c:pt idx="41">
                  <c:v>3.1333450000000003</c:v>
                </c:pt>
                <c:pt idx="42">
                  <c:v>3.13316</c:v>
                </c:pt>
                <c:pt idx="43">
                  <c:v>2.947975</c:v>
                </c:pt>
                <c:pt idx="44">
                  <c:v>2.9477899999999995</c:v>
                </c:pt>
                <c:pt idx="45">
                  <c:v>2.94779</c:v>
                </c:pt>
                <c:pt idx="46">
                  <c:v>2.762605</c:v>
                </c:pt>
                <c:pt idx="47">
                  <c:v>2.5774200000000005</c:v>
                </c:pt>
                <c:pt idx="48">
                  <c:v>2.5772350000000004</c:v>
                </c:pt>
                <c:pt idx="49">
                  <c:v>2.5770500000000003</c:v>
                </c:pt>
                <c:pt idx="50">
                  <c:v>2.576865</c:v>
                </c:pt>
                <c:pt idx="51">
                  <c:v>2.57668</c:v>
                </c:pt>
                <c:pt idx="52">
                  <c:v>2.57668</c:v>
                </c:pt>
                <c:pt idx="53">
                  <c:v>2.576495</c:v>
                </c:pt>
                <c:pt idx="54">
                  <c:v>2.57631</c:v>
                </c:pt>
                <c:pt idx="55">
                  <c:v>2.5761249999999998</c:v>
                </c:pt>
                <c:pt idx="56">
                  <c:v>2.39094</c:v>
                </c:pt>
                <c:pt idx="57">
                  <c:v>2.205755</c:v>
                </c:pt>
                <c:pt idx="58">
                  <c:v>2.2055700000000003</c:v>
                </c:pt>
                <c:pt idx="59">
                  <c:v>2.3905700000000003</c:v>
                </c:pt>
                <c:pt idx="60">
                  <c:v>2.390385</c:v>
                </c:pt>
                <c:pt idx="61">
                  <c:v>2.3902000000000005</c:v>
                </c:pt>
                <c:pt idx="62">
                  <c:v>2.3900150000000004</c:v>
                </c:pt>
                <c:pt idx="63">
                  <c:v>2.3898300000000003</c:v>
                </c:pt>
                <c:pt idx="64">
                  <c:v>2.3896450000000002</c:v>
                </c:pt>
                <c:pt idx="65">
                  <c:v>2.2044600000000005</c:v>
                </c:pt>
                <c:pt idx="66">
                  <c:v>2.2042750000000004</c:v>
                </c:pt>
                <c:pt idx="67">
                  <c:v>2.2040900000000003</c:v>
                </c:pt>
                <c:pt idx="68">
                  <c:v>2.2039050000000002</c:v>
                </c:pt>
                <c:pt idx="69">
                  <c:v>2.20372</c:v>
                </c:pt>
                <c:pt idx="70">
                  <c:v>2.2035350000000005</c:v>
                </c:pt>
                <c:pt idx="71">
                  <c:v>2.2033500000000004</c:v>
                </c:pt>
                <c:pt idx="72">
                  <c:v>2.2033500000000004</c:v>
                </c:pt>
                <c:pt idx="73">
                  <c:v>2.2031650000000003</c:v>
                </c:pt>
                <c:pt idx="74">
                  <c:v>2.20298</c:v>
                </c:pt>
                <c:pt idx="75">
                  <c:v>2.202795</c:v>
                </c:pt>
                <c:pt idx="76">
                  <c:v>2.20261</c:v>
                </c:pt>
                <c:pt idx="77">
                  <c:v>2.202425</c:v>
                </c:pt>
                <c:pt idx="78">
                  <c:v>2.20224</c:v>
                </c:pt>
                <c:pt idx="79">
                  <c:v>2.20224</c:v>
                </c:pt>
              </c:numCache>
            </c:numRef>
          </c:xVal>
          <c:yVal>
            <c:numRef>
              <c:f>Data!$Z$134:$Z$213</c:f>
              <c:numCache>
                <c:ptCount val="80"/>
                <c:pt idx="0">
                  <c:v>50.42458138098721</c:v>
                </c:pt>
                <c:pt idx="1">
                  <c:v>55.39254525755262</c:v>
                </c:pt>
                <c:pt idx="2">
                  <c:v>121.91764667501539</c:v>
                </c:pt>
                <c:pt idx="3">
                  <c:v>161.25112555676915</c:v>
                </c:pt>
                <c:pt idx="4">
                  <c:v>191.50540954357913</c:v>
                </c:pt>
                <c:pt idx="5">
                  <c:v>226.9419556627109</c:v>
                </c:pt>
                <c:pt idx="6">
                  <c:v>239.6346030190053</c:v>
                </c:pt>
                <c:pt idx="7">
                  <c:v>252.34668087840296</c:v>
                </c:pt>
                <c:pt idx="8">
                  <c:v>276.1280859445527</c:v>
                </c:pt>
                <c:pt idx="9">
                  <c:v>325.60729331569814</c:v>
                </c:pt>
                <c:pt idx="10">
                  <c:v>348.7416721073354</c:v>
                </c:pt>
                <c:pt idx="11">
                  <c:v>381.4107433499912</c:v>
                </c:pt>
                <c:pt idx="12">
                  <c:v>415.9386574287763</c:v>
                </c:pt>
                <c:pt idx="13">
                  <c:v>428.92372867832626</c:v>
                </c:pt>
                <c:pt idx="14">
                  <c:v>447.1370086115263</c:v>
                </c:pt>
                <c:pt idx="15">
                  <c:v>455.82405969356284</c:v>
                </c:pt>
                <c:pt idx="16">
                  <c:v>478.45301570249</c:v>
                </c:pt>
                <c:pt idx="17">
                  <c:v>486.3005053764647</c:v>
                </c:pt>
                <c:pt idx="18">
                  <c:v>507.26347358601674</c:v>
                </c:pt>
                <c:pt idx="19">
                  <c:v>525.6495825061993</c:v>
                </c:pt>
                <c:pt idx="20">
                  <c:v>541.4415708574364</c:v>
                </c:pt>
                <c:pt idx="21">
                  <c:v>565.1860071622431</c:v>
                </c:pt>
                <c:pt idx="22">
                  <c:v>586.3493225281717</c:v>
                </c:pt>
                <c:pt idx="23">
                  <c:v>605.7965243251703</c:v>
                </c:pt>
                <c:pt idx="24">
                  <c:v>630.6135604521861</c:v>
                </c:pt>
                <c:pt idx="25">
                  <c:v>632.3890471752221</c:v>
                </c:pt>
                <c:pt idx="26">
                  <c:v>644.8280949974815</c:v>
                </c:pt>
                <c:pt idx="27">
                  <c:v>659.9577463962008</c:v>
                </c:pt>
                <c:pt idx="28">
                  <c:v>672.4381909578517</c:v>
                </c:pt>
                <c:pt idx="29">
                  <c:v>676.007480233523</c:v>
                </c:pt>
                <c:pt idx="30">
                  <c:v>692.9825871258818</c:v>
                </c:pt>
                <c:pt idx="31">
                  <c:v>706.4085421476118</c:v>
                </c:pt>
                <c:pt idx="32">
                  <c:v>718.0619545244388</c:v>
                </c:pt>
                <c:pt idx="33">
                  <c:v>728.8334852169445</c:v>
                </c:pt>
                <c:pt idx="34">
                  <c:v>751.3191511956634</c:v>
                </c:pt>
                <c:pt idx="35">
                  <c:v>763.0358045570938</c:v>
                </c:pt>
                <c:pt idx="36">
                  <c:v>780.1899368947988</c:v>
                </c:pt>
                <c:pt idx="37">
                  <c:v>789.2326813057805</c:v>
                </c:pt>
                <c:pt idx="38">
                  <c:v>801.0029899695704</c:v>
                </c:pt>
                <c:pt idx="39">
                  <c:v>820.0518790713517</c:v>
                </c:pt>
                <c:pt idx="40">
                  <c:v>834.5947048058891</c:v>
                </c:pt>
                <c:pt idx="41">
                  <c:v>835.5044776221373</c:v>
                </c:pt>
                <c:pt idx="42">
                  <c:v>856.456809681082</c:v>
                </c:pt>
                <c:pt idx="43">
                  <c:v>861.0186684850368</c:v>
                </c:pt>
                <c:pt idx="44">
                  <c:v>878.3766236549899</c:v>
                </c:pt>
                <c:pt idx="45">
                  <c:v>889.3582669200098</c:v>
                </c:pt>
                <c:pt idx="46">
                  <c:v>896.6874389509609</c:v>
                </c:pt>
                <c:pt idx="47">
                  <c:v>914.120192280995</c:v>
                </c:pt>
                <c:pt idx="48">
                  <c:v>933.4306465633417</c:v>
                </c:pt>
                <c:pt idx="49">
                  <c:v>943.5635964137377</c:v>
                </c:pt>
                <c:pt idx="50">
                  <c:v>962.0188798675136</c:v>
                </c:pt>
                <c:pt idx="51">
                  <c:v>976.8126953772584</c:v>
                </c:pt>
                <c:pt idx="52">
                  <c:v>986.9987535367792</c:v>
                </c:pt>
                <c:pt idx="53">
                  <c:v>999.9809247134011</c:v>
                </c:pt>
                <c:pt idx="54">
                  <c:v>1014.8425866167642</c:v>
                </c:pt>
                <c:pt idx="55">
                  <c:v>1012.9834236464998</c:v>
                </c:pt>
                <c:pt idx="56">
                  <c:v>1031.5938110237294</c:v>
                </c:pt>
                <c:pt idx="57">
                  <c:v>1052.113526079852</c:v>
                </c:pt>
                <c:pt idx="58">
                  <c:v>1071.7479414438785</c:v>
                </c:pt>
                <c:pt idx="59">
                  <c:v>1087.6765413433513</c:v>
                </c:pt>
                <c:pt idx="60">
                  <c:v>1092.3672443839682</c:v>
                </c:pt>
                <c:pt idx="61">
                  <c:v>1140.3643769309306</c:v>
                </c:pt>
                <c:pt idx="62">
                  <c:v>1138.4769007614213</c:v>
                </c:pt>
                <c:pt idx="63">
                  <c:v>1155.479650951041</c:v>
                </c:pt>
                <c:pt idx="64">
                  <c:v>1178.2042755011644</c:v>
                </c:pt>
                <c:pt idx="65">
                  <c:v>1222.8876181317005</c:v>
                </c:pt>
                <c:pt idx="66">
                  <c:v>1224.7943807972547</c:v>
                </c:pt>
                <c:pt idx="67">
                  <c:v>1232.4258128077754</c:v>
                </c:pt>
                <c:pt idx="68">
                  <c:v>1229.5632038606104</c:v>
                </c:pt>
                <c:pt idx="69">
                  <c:v>1250.5786217474497</c:v>
                </c:pt>
                <c:pt idx="70">
                  <c:v>1261.1063088709075</c:v>
                </c:pt>
                <c:pt idx="71">
                  <c:v>1270.688529380298</c:v>
                </c:pt>
                <c:pt idx="72">
                  <c:v>1292.7696894584124</c:v>
                </c:pt>
                <c:pt idx="73">
                  <c:v>1315.8736729376437</c:v>
                </c:pt>
                <c:pt idx="74">
                  <c:v>1327.4498152008573</c:v>
                </c:pt>
                <c:pt idx="75">
                  <c:v>1348.714747108599</c:v>
                </c:pt>
                <c:pt idx="76">
                  <c:v>1358.3986565116288</c:v>
                </c:pt>
                <c:pt idx="77">
                  <c:v>1351.6187343289612</c:v>
                </c:pt>
                <c:pt idx="78">
                  <c:v>1394.3276374019738</c:v>
                </c:pt>
                <c:pt idx="79">
                  <c:v>1401.1425342735947</c:v>
                </c:pt>
              </c:numCache>
            </c:numRef>
          </c:yVal>
          <c:smooth val="0"/>
        </c:ser>
        <c:axId val="1235580"/>
        <c:axId val="11120221"/>
      </c:scatterChart>
      <c:valAx>
        <c:axId val="123558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20221"/>
        <c:crosses val="autoZero"/>
        <c:crossBetween val="midCat"/>
        <c:dispUnits/>
      </c:valAx>
      <c:valAx>
        <c:axId val="1112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55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3" customWidth="1"/>
    <col min="3" max="3" width="9.140625" style="2" customWidth="1"/>
    <col min="4" max="4" width="9.140625" style="44" customWidth="1"/>
    <col min="5" max="5" width="9.140625" style="4" customWidth="1"/>
    <col min="6" max="6" width="9.140625" style="26" customWidth="1"/>
    <col min="7" max="7" width="9.57421875" style="62" bestFit="1" customWidth="1"/>
    <col min="8" max="8" width="10.140625" style="62" bestFit="1" customWidth="1"/>
    <col min="9" max="9" width="9.140625" style="27" customWidth="1"/>
    <col min="10" max="10" width="9.140625" style="5" customWidth="1"/>
    <col min="11" max="13" width="9.140625" style="28" customWidth="1"/>
    <col min="14" max="14" width="9.140625" style="29" customWidth="1"/>
    <col min="15" max="18" width="9.140625" style="5" customWidth="1"/>
    <col min="19" max="19" width="9.140625" style="30" customWidth="1"/>
    <col min="20" max="21" width="9.140625" style="25" customWidth="1"/>
    <col min="22" max="22" width="9.140625" style="30" customWidth="1"/>
    <col min="23" max="24" width="9.140625" style="57" customWidth="1"/>
    <col min="25" max="25" width="9.140625" style="51" customWidth="1"/>
    <col min="26" max="26" width="9.140625" style="29" customWidth="1"/>
  </cols>
  <sheetData>
    <row r="1" spans="1:41" s="22" customFormat="1" ht="12.75">
      <c r="A1" s="6" t="s">
        <v>4</v>
      </c>
      <c r="B1" s="7"/>
      <c r="C1" s="8"/>
      <c r="D1" s="9"/>
      <c r="E1" s="10"/>
      <c r="F1" s="11"/>
      <c r="G1" s="61"/>
      <c r="H1" s="61"/>
      <c r="I1" s="12"/>
      <c r="J1" s="12"/>
      <c r="K1" s="13"/>
      <c r="L1" s="13"/>
      <c r="M1" s="13"/>
      <c r="N1" s="14"/>
      <c r="O1" s="14"/>
      <c r="P1" s="15"/>
      <c r="Q1" s="15"/>
      <c r="R1" s="15"/>
      <c r="S1" s="16"/>
      <c r="T1" s="17"/>
      <c r="U1" s="10"/>
      <c r="V1" s="16"/>
      <c r="W1" s="56"/>
      <c r="X1" s="56"/>
      <c r="Y1" s="52"/>
      <c r="Z1" s="14"/>
      <c r="AA1" s="18"/>
      <c r="AB1" s="19"/>
      <c r="AC1" s="20"/>
      <c r="AD1" s="20"/>
      <c r="AE1" s="7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22" customFormat="1" ht="12.75">
      <c r="A2" s="22" t="s">
        <v>546</v>
      </c>
      <c r="B2" s="7"/>
      <c r="C2" s="8"/>
      <c r="D2" s="9"/>
      <c r="E2" s="10"/>
      <c r="F2" s="11"/>
      <c r="G2" s="61"/>
      <c r="H2" s="61"/>
      <c r="I2" s="12"/>
      <c r="J2" s="12"/>
      <c r="K2" s="13"/>
      <c r="L2" s="13"/>
      <c r="M2" s="13"/>
      <c r="N2" s="14"/>
      <c r="O2" s="14"/>
      <c r="P2" s="15"/>
      <c r="Q2" s="15"/>
      <c r="R2" s="15"/>
      <c r="S2" s="16"/>
      <c r="T2" s="17"/>
      <c r="U2" s="10"/>
      <c r="V2" s="16"/>
      <c r="W2" s="56"/>
      <c r="X2" s="56"/>
      <c r="Y2" s="52"/>
      <c r="Z2" s="14"/>
      <c r="AA2" s="18"/>
      <c r="AB2" s="19"/>
      <c r="AC2" s="20"/>
      <c r="AD2" s="20"/>
      <c r="AE2" s="7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s="22" customFormat="1" ht="12.75">
      <c r="A3" s="22" t="s">
        <v>542</v>
      </c>
      <c r="B3" s="7"/>
      <c r="C3" s="8"/>
      <c r="D3" s="9"/>
      <c r="E3" s="10"/>
      <c r="F3" s="11"/>
      <c r="G3" s="61"/>
      <c r="H3" s="61"/>
      <c r="I3" s="12"/>
      <c r="J3" s="12"/>
      <c r="K3" s="13"/>
      <c r="L3" s="13"/>
      <c r="M3" s="13"/>
      <c r="N3" s="14"/>
      <c r="O3" s="14"/>
      <c r="P3" s="15"/>
      <c r="Q3" s="15"/>
      <c r="R3" s="15"/>
      <c r="S3" s="16"/>
      <c r="T3" s="17"/>
      <c r="U3" s="10"/>
      <c r="V3" s="16"/>
      <c r="W3" s="56"/>
      <c r="X3" s="56"/>
      <c r="Y3" s="52"/>
      <c r="Z3" s="14"/>
      <c r="AA3" s="18"/>
      <c r="AB3" s="19"/>
      <c r="AC3" s="20"/>
      <c r="AD3" s="20"/>
      <c r="AE3" s="7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s="22" customFormat="1" ht="12.75">
      <c r="A4" s="22" t="s">
        <v>5</v>
      </c>
      <c r="B4" s="7"/>
      <c r="C4" s="8"/>
      <c r="D4" s="9"/>
      <c r="E4" s="10"/>
      <c r="F4" s="11"/>
      <c r="G4" s="61"/>
      <c r="H4" s="61"/>
      <c r="I4" s="12"/>
      <c r="J4" s="12"/>
      <c r="K4" s="13"/>
      <c r="L4" s="13"/>
      <c r="M4" s="13"/>
      <c r="N4" s="14"/>
      <c r="O4" s="14"/>
      <c r="P4" s="15"/>
      <c r="Q4" s="15"/>
      <c r="R4" s="15"/>
      <c r="S4" s="16"/>
      <c r="T4" s="17"/>
      <c r="U4" s="10"/>
      <c r="V4" s="16"/>
      <c r="W4" s="56"/>
      <c r="X4" s="56"/>
      <c r="Y4" s="52"/>
      <c r="Z4" s="14"/>
      <c r="AA4" s="18"/>
      <c r="AB4" s="19"/>
      <c r="AC4" s="20"/>
      <c r="AD4" s="20"/>
      <c r="AE4" s="7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22" customFormat="1" ht="12.75">
      <c r="A5" s="22" t="s">
        <v>6</v>
      </c>
      <c r="B5" s="7"/>
      <c r="C5" s="8"/>
      <c r="D5" s="9"/>
      <c r="E5" s="10"/>
      <c r="F5" s="11"/>
      <c r="G5" s="61"/>
      <c r="H5" s="61"/>
      <c r="I5" s="12"/>
      <c r="J5" s="12"/>
      <c r="K5" s="13"/>
      <c r="L5" s="13"/>
      <c r="M5" s="13"/>
      <c r="N5" s="14"/>
      <c r="O5" s="14"/>
      <c r="P5" s="15"/>
      <c r="Q5" s="15"/>
      <c r="R5" s="15"/>
      <c r="S5" s="16"/>
      <c r="T5" s="17"/>
      <c r="U5" s="10"/>
      <c r="V5" s="16"/>
      <c r="W5" s="56"/>
      <c r="X5" s="56"/>
      <c r="Y5" s="52"/>
      <c r="Z5" s="14"/>
      <c r="AA5" s="18"/>
      <c r="AB5" s="19"/>
      <c r="AC5" s="20"/>
      <c r="AD5" s="20"/>
      <c r="AE5" s="7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2.75">
      <c r="A6" t="s">
        <v>7</v>
      </c>
      <c r="D6" s="24"/>
      <c r="E6" s="25"/>
      <c r="J6" s="27"/>
      <c r="O6" s="29"/>
      <c r="T6" s="31"/>
      <c r="AA6" s="32"/>
      <c r="AB6" s="33"/>
      <c r="AC6" s="34"/>
      <c r="AD6" s="34"/>
      <c r="AE6" s="23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26" ht="14.25">
      <c r="A7" s="36" t="s">
        <v>0</v>
      </c>
      <c r="B7" s="37" t="s">
        <v>8</v>
      </c>
      <c r="C7" s="38" t="s">
        <v>9</v>
      </c>
      <c r="D7" s="41" t="s">
        <v>12</v>
      </c>
      <c r="E7" s="42" t="s">
        <v>13</v>
      </c>
      <c r="F7" s="45" t="s">
        <v>14</v>
      </c>
      <c r="G7" s="60" t="s">
        <v>543</v>
      </c>
      <c r="H7" s="60" t="s">
        <v>544</v>
      </c>
      <c r="I7" s="43" t="s">
        <v>15</v>
      </c>
      <c r="J7" s="46" t="s">
        <v>20</v>
      </c>
      <c r="K7" s="47" t="s">
        <v>21</v>
      </c>
      <c r="L7" s="47" t="s">
        <v>22</v>
      </c>
      <c r="M7" s="47" t="s">
        <v>23</v>
      </c>
      <c r="N7" s="48" t="s">
        <v>24</v>
      </c>
      <c r="O7" s="49" t="s">
        <v>1</v>
      </c>
      <c r="P7" s="49" t="s">
        <v>2</v>
      </c>
      <c r="Q7" s="49" t="s">
        <v>25</v>
      </c>
      <c r="R7" s="54" t="s">
        <v>33</v>
      </c>
      <c r="S7" s="50" t="s">
        <v>30</v>
      </c>
      <c r="T7" s="48" t="s">
        <v>32</v>
      </c>
      <c r="U7" s="48" t="s">
        <v>509</v>
      </c>
      <c r="V7" s="50" t="s">
        <v>510</v>
      </c>
      <c r="W7" s="58" t="s">
        <v>511</v>
      </c>
      <c r="X7" s="58" t="s">
        <v>512</v>
      </c>
      <c r="Y7" s="53" t="s">
        <v>3</v>
      </c>
      <c r="Z7" s="48" t="s">
        <v>24</v>
      </c>
    </row>
    <row r="8" spans="1:26" ht="14.25">
      <c r="A8" s="39" t="s">
        <v>10</v>
      </c>
      <c r="B8" s="40">
        <v>2000</v>
      </c>
      <c r="C8" s="38" t="s">
        <v>11</v>
      </c>
      <c r="D8" s="41" t="s">
        <v>16</v>
      </c>
      <c r="E8" s="42" t="s">
        <v>17</v>
      </c>
      <c r="F8" s="45" t="s">
        <v>18</v>
      </c>
      <c r="G8" s="60" t="s">
        <v>545</v>
      </c>
      <c r="H8" s="60" t="s">
        <v>545</v>
      </c>
      <c r="I8" s="43" t="s">
        <v>19</v>
      </c>
      <c r="J8" s="46" t="s">
        <v>19</v>
      </c>
      <c r="K8" s="47" t="s">
        <v>26</v>
      </c>
      <c r="L8" s="47" t="s">
        <v>26</v>
      </c>
      <c r="M8" s="47" t="s">
        <v>26</v>
      </c>
      <c r="N8" s="48" t="s">
        <v>26</v>
      </c>
      <c r="O8" s="49" t="s">
        <v>27</v>
      </c>
      <c r="P8" s="49" t="s">
        <v>28</v>
      </c>
      <c r="Q8" s="49" t="s">
        <v>29</v>
      </c>
      <c r="R8" s="54" t="s">
        <v>34</v>
      </c>
      <c r="S8" s="50" t="s">
        <v>31</v>
      </c>
      <c r="T8" s="48" t="s">
        <v>29</v>
      </c>
      <c r="U8" s="48" t="s">
        <v>29</v>
      </c>
      <c r="V8" s="50" t="s">
        <v>31</v>
      </c>
      <c r="W8" s="58" t="s">
        <v>29</v>
      </c>
      <c r="X8" s="58" t="s">
        <v>29</v>
      </c>
      <c r="Y8" s="53" t="s">
        <v>31</v>
      </c>
      <c r="Z8" s="48" t="s">
        <v>26</v>
      </c>
    </row>
    <row r="9" spans="1:26" ht="12.75">
      <c r="A9" s="1">
        <v>36717</v>
      </c>
      <c r="B9" s="23">
        <v>192</v>
      </c>
      <c r="C9" s="2">
        <v>0.724502325</v>
      </c>
      <c r="D9" s="44">
        <v>0.724502325</v>
      </c>
      <c r="E9" s="4">
        <v>0</v>
      </c>
      <c r="F9" s="26">
        <v>0</v>
      </c>
      <c r="G9" s="2">
        <v>38.97506529</v>
      </c>
      <c r="H9" s="2">
        <v>-76.32489635</v>
      </c>
      <c r="I9" s="27">
        <v>1050.5</v>
      </c>
      <c r="J9" s="5">
        <f>(I9-42)</f>
        <v>1008.5</v>
      </c>
      <c r="K9" s="28">
        <f>(8303.951372*(LN(1013.25/J9)))</f>
        <v>39.01950448140912</v>
      </c>
      <c r="L9" s="28">
        <f>(K9-34)</f>
        <v>5.019504481409122</v>
      </c>
      <c r="M9" s="28">
        <f aca="true" t="shared" si="0" ref="M9:M72">(K9-30.7)</f>
        <v>8.319504481409123</v>
      </c>
      <c r="N9" s="29">
        <f>AVERAGE(L9:M9)</f>
        <v>6.669504481409122</v>
      </c>
      <c r="O9" s="5">
        <v>33.1</v>
      </c>
      <c r="P9" s="5">
        <v>61.3</v>
      </c>
      <c r="Y9" s="51">
        <v>-0.105</v>
      </c>
      <c r="Z9" s="29">
        <v>6.669504481409122</v>
      </c>
    </row>
    <row r="10" spans="1:26" ht="12.75">
      <c r="A10" s="1">
        <v>36717</v>
      </c>
      <c r="B10" s="23">
        <v>192</v>
      </c>
      <c r="C10" s="2">
        <v>0.724537015</v>
      </c>
      <c r="D10" s="44">
        <v>0.724537015</v>
      </c>
      <c r="E10" s="4">
        <v>3</v>
      </c>
      <c r="F10" s="26">
        <v>0</v>
      </c>
      <c r="G10" s="2">
        <v>38.97506534</v>
      </c>
      <c r="H10" s="2">
        <v>-76.32489597</v>
      </c>
      <c r="I10" s="27">
        <v>1050.9</v>
      </c>
      <c r="J10" s="5">
        <f aca="true" t="shared" si="1" ref="J10:J73">(I10-42)</f>
        <v>1008.9000000000001</v>
      </c>
      <c r="K10" s="28">
        <f aca="true" t="shared" si="2" ref="K10:K73">(8303.951372*(LN(1013.25/J10)))</f>
        <v>35.72657239820634</v>
      </c>
      <c r="L10" s="28">
        <f aca="true" t="shared" si="3" ref="L10:L73">(K10-34)</f>
        <v>1.7265723982063435</v>
      </c>
      <c r="M10" s="28">
        <f t="shared" si="0"/>
        <v>5.026572398206344</v>
      </c>
      <c r="N10" s="29">
        <f aca="true" t="shared" si="4" ref="N10:N73">AVERAGE(L10:M10)</f>
        <v>3.376572398206344</v>
      </c>
      <c r="O10" s="5">
        <v>32.9</v>
      </c>
      <c r="P10" s="5">
        <v>61.6</v>
      </c>
      <c r="Y10" s="51">
        <v>-0.108</v>
      </c>
      <c r="Z10" s="29">
        <v>3.376572398206344</v>
      </c>
    </row>
    <row r="11" spans="1:26" ht="12.75">
      <c r="A11" s="1">
        <v>36717</v>
      </c>
      <c r="B11" s="23">
        <v>192</v>
      </c>
      <c r="C11" s="2">
        <v>0.724652767</v>
      </c>
      <c r="D11" s="44">
        <v>0.724652767</v>
      </c>
      <c r="E11" s="4">
        <v>13</v>
      </c>
      <c r="F11" s="26">
        <v>0</v>
      </c>
      <c r="G11" s="2">
        <v>38.97506549</v>
      </c>
      <c r="H11" s="2">
        <v>-76.32489471</v>
      </c>
      <c r="I11" s="27">
        <v>1050.9</v>
      </c>
      <c r="J11" s="5">
        <f t="shared" si="1"/>
        <v>1008.9000000000001</v>
      </c>
      <c r="K11" s="28">
        <f t="shared" si="2"/>
        <v>35.72657239820634</v>
      </c>
      <c r="L11" s="28">
        <f t="shared" si="3"/>
        <v>1.7265723982063435</v>
      </c>
      <c r="M11" s="28">
        <f t="shared" si="0"/>
        <v>5.026572398206344</v>
      </c>
      <c r="N11" s="29">
        <f t="shared" si="4"/>
        <v>3.376572398206344</v>
      </c>
      <c r="O11" s="5">
        <v>33</v>
      </c>
      <c r="P11" s="5">
        <v>62.4</v>
      </c>
      <c r="Y11" s="51">
        <v>-0.103</v>
      </c>
      <c r="Z11" s="29">
        <v>3.376572398206344</v>
      </c>
    </row>
    <row r="12" spans="1:26" ht="12.75">
      <c r="A12" s="1">
        <v>36717</v>
      </c>
      <c r="B12" s="23">
        <v>192</v>
      </c>
      <c r="C12" s="2">
        <v>0.724768519</v>
      </c>
      <c r="D12" s="44">
        <v>0.724768519</v>
      </c>
      <c r="E12" s="4">
        <v>23</v>
      </c>
      <c r="F12" s="26">
        <v>0</v>
      </c>
      <c r="G12" s="2">
        <v>38.97506564</v>
      </c>
      <c r="H12" s="2">
        <v>-76.32489345</v>
      </c>
      <c r="I12" s="27">
        <v>1050.5</v>
      </c>
      <c r="J12" s="5">
        <f t="shared" si="1"/>
        <v>1008.5</v>
      </c>
      <c r="K12" s="28">
        <f t="shared" si="2"/>
        <v>39.01950448140912</v>
      </c>
      <c r="L12" s="28">
        <f t="shared" si="3"/>
        <v>5.019504481409122</v>
      </c>
      <c r="M12" s="28">
        <f t="shared" si="0"/>
        <v>8.319504481409123</v>
      </c>
      <c r="N12" s="29">
        <f t="shared" si="4"/>
        <v>6.669504481409122</v>
      </c>
      <c r="O12" s="5">
        <v>33</v>
      </c>
      <c r="P12" s="5">
        <v>62</v>
      </c>
      <c r="Y12" s="51">
        <v>-0.104</v>
      </c>
      <c r="Z12" s="29">
        <v>6.669504481409122</v>
      </c>
    </row>
    <row r="13" spans="1:26" ht="12.75">
      <c r="A13" s="1">
        <v>36717</v>
      </c>
      <c r="B13" s="23">
        <v>192</v>
      </c>
      <c r="C13" s="2">
        <v>0.724884272</v>
      </c>
      <c r="D13" s="44">
        <v>0.724884272</v>
      </c>
      <c r="E13" s="4">
        <v>33</v>
      </c>
      <c r="F13" s="26">
        <v>0</v>
      </c>
      <c r="G13" s="2">
        <v>38.97506578</v>
      </c>
      <c r="H13" s="2">
        <v>-76.3248922</v>
      </c>
      <c r="I13" s="27">
        <v>1050.4</v>
      </c>
      <c r="J13" s="5">
        <f t="shared" si="1"/>
        <v>1008.4000000000001</v>
      </c>
      <c r="K13" s="28">
        <f t="shared" si="2"/>
        <v>39.84294157584241</v>
      </c>
      <c r="L13" s="28">
        <f t="shared" si="3"/>
        <v>5.84294157584241</v>
      </c>
      <c r="M13" s="28">
        <f t="shared" si="0"/>
        <v>9.14294157584241</v>
      </c>
      <c r="N13" s="29">
        <f t="shared" si="4"/>
        <v>7.49294157584241</v>
      </c>
      <c r="O13" s="5">
        <v>32.9</v>
      </c>
      <c r="P13" s="5">
        <v>62.2</v>
      </c>
      <c r="Y13" s="51">
        <v>-0.102</v>
      </c>
      <c r="Z13" s="29">
        <v>7.49294157584241</v>
      </c>
    </row>
    <row r="14" spans="1:26" ht="12.75">
      <c r="A14" s="1">
        <v>36717</v>
      </c>
      <c r="B14" s="23">
        <v>192</v>
      </c>
      <c r="C14" s="2">
        <v>0.725000024</v>
      </c>
      <c r="D14" s="44">
        <v>0.725000024</v>
      </c>
      <c r="E14" s="4">
        <v>43</v>
      </c>
      <c r="F14" s="26">
        <v>0</v>
      </c>
      <c r="G14" s="2">
        <v>38.97506593</v>
      </c>
      <c r="H14" s="2">
        <v>-76.32489094</v>
      </c>
      <c r="I14" s="27">
        <v>1050.4</v>
      </c>
      <c r="J14" s="5">
        <f t="shared" si="1"/>
        <v>1008.4000000000001</v>
      </c>
      <c r="K14" s="28">
        <f t="shared" si="2"/>
        <v>39.84294157584241</v>
      </c>
      <c r="L14" s="28">
        <f t="shared" si="3"/>
        <v>5.84294157584241</v>
      </c>
      <c r="M14" s="28">
        <f t="shared" si="0"/>
        <v>9.14294157584241</v>
      </c>
      <c r="N14" s="29">
        <f t="shared" si="4"/>
        <v>7.49294157584241</v>
      </c>
      <c r="O14" s="5">
        <v>33.1</v>
      </c>
      <c r="P14" s="5">
        <v>62.2</v>
      </c>
      <c r="Y14" s="51">
        <v>-0.101</v>
      </c>
      <c r="Z14" s="29">
        <v>7.49294157584241</v>
      </c>
    </row>
    <row r="15" spans="1:26" ht="12.75">
      <c r="A15" s="1">
        <v>36717</v>
      </c>
      <c r="B15" s="23">
        <v>192</v>
      </c>
      <c r="C15" s="2">
        <v>0.725115716</v>
      </c>
      <c r="D15" s="44">
        <v>0.725115716</v>
      </c>
      <c r="E15" s="4">
        <v>53</v>
      </c>
      <c r="F15" s="26">
        <v>0</v>
      </c>
      <c r="G15" s="2">
        <v>38.97506608</v>
      </c>
      <c r="H15" s="2">
        <v>-76.32488968</v>
      </c>
      <c r="I15" s="27">
        <v>1050.7</v>
      </c>
      <c r="J15" s="5">
        <f t="shared" si="1"/>
        <v>1008.7</v>
      </c>
      <c r="K15" s="28">
        <f t="shared" si="2"/>
        <v>37.372875213273694</v>
      </c>
      <c r="L15" s="28">
        <f t="shared" si="3"/>
        <v>3.3728752132736943</v>
      </c>
      <c r="M15" s="28">
        <f t="shared" si="0"/>
        <v>6.672875213273695</v>
      </c>
      <c r="N15" s="29">
        <f t="shared" si="4"/>
        <v>5.022875213273695</v>
      </c>
      <c r="O15" s="5">
        <v>33</v>
      </c>
      <c r="P15" s="5">
        <v>62.7</v>
      </c>
      <c r="Y15" s="51">
        <v>-0.103</v>
      </c>
      <c r="Z15" s="29">
        <v>5.022875213273695</v>
      </c>
    </row>
    <row r="16" spans="1:26" ht="12.75">
      <c r="A16" s="1">
        <v>36717</v>
      </c>
      <c r="B16" s="23">
        <v>192</v>
      </c>
      <c r="C16" s="2">
        <v>0.725231469</v>
      </c>
      <c r="D16" s="44">
        <v>0.725231469</v>
      </c>
      <c r="E16" s="4">
        <v>63</v>
      </c>
      <c r="F16" s="26">
        <v>0</v>
      </c>
      <c r="G16" s="2">
        <v>38.97506623</v>
      </c>
      <c r="H16" s="2">
        <v>-76.32488843</v>
      </c>
      <c r="I16" s="27">
        <v>1050.7</v>
      </c>
      <c r="J16" s="5">
        <f t="shared" si="1"/>
        <v>1008.7</v>
      </c>
      <c r="K16" s="28">
        <f t="shared" si="2"/>
        <v>37.372875213273694</v>
      </c>
      <c r="L16" s="28">
        <f t="shared" si="3"/>
        <v>3.3728752132736943</v>
      </c>
      <c r="M16" s="28">
        <f t="shared" si="0"/>
        <v>6.672875213273695</v>
      </c>
      <c r="N16" s="29">
        <f t="shared" si="4"/>
        <v>5.022875213273695</v>
      </c>
      <c r="O16" s="5">
        <v>33.3</v>
      </c>
      <c r="P16" s="5">
        <v>62.6</v>
      </c>
      <c r="Y16" s="51">
        <v>-0.105</v>
      </c>
      <c r="Z16" s="29">
        <v>5.022875213273695</v>
      </c>
    </row>
    <row r="17" spans="1:26" ht="12.75">
      <c r="A17" s="1">
        <v>36717</v>
      </c>
      <c r="B17" s="23">
        <v>192</v>
      </c>
      <c r="C17" s="2">
        <v>0.725347221</v>
      </c>
      <c r="D17" s="44">
        <v>0.725347221</v>
      </c>
      <c r="E17" s="4">
        <v>73</v>
      </c>
      <c r="F17" s="26">
        <v>0</v>
      </c>
      <c r="G17" s="2">
        <v>38.97506638</v>
      </c>
      <c r="H17" s="2">
        <v>-76.32488717</v>
      </c>
      <c r="I17" s="27">
        <v>1050.7</v>
      </c>
      <c r="J17" s="5">
        <f t="shared" si="1"/>
        <v>1008.7</v>
      </c>
      <c r="K17" s="28">
        <f t="shared" si="2"/>
        <v>37.372875213273694</v>
      </c>
      <c r="L17" s="28">
        <f t="shared" si="3"/>
        <v>3.3728752132736943</v>
      </c>
      <c r="M17" s="28">
        <f t="shared" si="0"/>
        <v>6.672875213273695</v>
      </c>
      <c r="N17" s="29">
        <f t="shared" si="4"/>
        <v>5.022875213273695</v>
      </c>
      <c r="O17" s="5">
        <v>33.1</v>
      </c>
      <c r="P17" s="5">
        <v>64.3</v>
      </c>
      <c r="Y17" s="51">
        <v>-0.101</v>
      </c>
      <c r="Z17" s="29">
        <v>5.022875213273695</v>
      </c>
    </row>
    <row r="18" spans="1:26" ht="12.75">
      <c r="A18" s="1">
        <v>36717</v>
      </c>
      <c r="B18" s="23">
        <v>192</v>
      </c>
      <c r="C18" s="2">
        <v>0.725462973</v>
      </c>
      <c r="D18" s="44">
        <v>0.725462973</v>
      </c>
      <c r="E18" s="4">
        <v>83</v>
      </c>
      <c r="F18" s="26">
        <v>0</v>
      </c>
      <c r="G18" s="2">
        <v>38.97505576</v>
      </c>
      <c r="H18" s="2">
        <v>-76.32487251</v>
      </c>
      <c r="I18" s="27">
        <v>1050.5</v>
      </c>
      <c r="J18" s="5">
        <f t="shared" si="1"/>
        <v>1008.5</v>
      </c>
      <c r="K18" s="28">
        <f t="shared" si="2"/>
        <v>39.01950448140912</v>
      </c>
      <c r="L18" s="28">
        <f t="shared" si="3"/>
        <v>5.019504481409122</v>
      </c>
      <c r="M18" s="28">
        <f t="shared" si="0"/>
        <v>8.319504481409123</v>
      </c>
      <c r="N18" s="29">
        <f t="shared" si="4"/>
        <v>6.669504481409122</v>
      </c>
      <c r="O18" s="5">
        <v>32.7</v>
      </c>
      <c r="P18" s="5">
        <v>63.2</v>
      </c>
      <c r="Y18" s="51">
        <v>-0.103</v>
      </c>
      <c r="Z18" s="29">
        <v>6.669504481409122</v>
      </c>
    </row>
    <row r="19" spans="1:26" ht="12.75">
      <c r="A19" s="1">
        <v>36717</v>
      </c>
      <c r="B19" s="23">
        <v>192</v>
      </c>
      <c r="C19" s="2">
        <v>0.725578725</v>
      </c>
      <c r="D19" s="44">
        <v>0.725578725</v>
      </c>
      <c r="E19" s="4">
        <v>93</v>
      </c>
      <c r="F19" s="26">
        <v>0</v>
      </c>
      <c r="G19" s="2">
        <v>38.97500704</v>
      </c>
      <c r="H19" s="2">
        <v>-76.32481346</v>
      </c>
      <c r="I19" s="27">
        <v>1050.6</v>
      </c>
      <c r="J19" s="5">
        <f t="shared" si="1"/>
        <v>1008.5999999999999</v>
      </c>
      <c r="K19" s="28">
        <f t="shared" si="2"/>
        <v>38.1961490326178</v>
      </c>
      <c r="L19" s="28">
        <f t="shared" si="3"/>
        <v>4.196149032617797</v>
      </c>
      <c r="M19" s="28">
        <f t="shared" si="0"/>
        <v>7.496149032617797</v>
      </c>
      <c r="N19" s="29">
        <f t="shared" si="4"/>
        <v>5.846149032617797</v>
      </c>
      <c r="O19" s="5">
        <v>32.6</v>
      </c>
      <c r="P19" s="5">
        <v>64.6</v>
      </c>
      <c r="Y19" s="51">
        <v>-0.101</v>
      </c>
      <c r="Z19" s="29">
        <v>5.846149032617797</v>
      </c>
    </row>
    <row r="20" spans="1:26" ht="12.75">
      <c r="A20" s="1">
        <v>36717</v>
      </c>
      <c r="B20" s="23">
        <v>192</v>
      </c>
      <c r="C20" s="2">
        <v>0.725694418</v>
      </c>
      <c r="D20" s="44">
        <v>0.725694418</v>
      </c>
      <c r="E20" s="4">
        <v>103</v>
      </c>
      <c r="F20" s="26">
        <v>0</v>
      </c>
      <c r="G20" s="2">
        <v>38.97500263</v>
      </c>
      <c r="H20" s="2">
        <v>-76.32483568</v>
      </c>
      <c r="I20" s="27">
        <v>1050.4</v>
      </c>
      <c r="J20" s="5">
        <f t="shared" si="1"/>
        <v>1008.4000000000001</v>
      </c>
      <c r="K20" s="28">
        <f t="shared" si="2"/>
        <v>39.84294157584241</v>
      </c>
      <c r="L20" s="28">
        <f t="shared" si="3"/>
        <v>5.84294157584241</v>
      </c>
      <c r="M20" s="28">
        <f t="shared" si="0"/>
        <v>9.14294157584241</v>
      </c>
      <c r="N20" s="29">
        <f t="shared" si="4"/>
        <v>7.49294157584241</v>
      </c>
      <c r="O20" s="5">
        <v>32.4</v>
      </c>
      <c r="P20" s="5">
        <v>64.7</v>
      </c>
      <c r="Y20" s="51">
        <v>-0.104</v>
      </c>
      <c r="Z20" s="29">
        <v>7.49294157584241</v>
      </c>
    </row>
    <row r="21" spans="1:26" ht="12.75">
      <c r="A21" s="1">
        <v>36717</v>
      </c>
      <c r="B21" s="23">
        <v>192</v>
      </c>
      <c r="C21" s="2">
        <v>0.72581017</v>
      </c>
      <c r="D21" s="44">
        <v>0.72581017</v>
      </c>
      <c r="E21" s="4">
        <v>113</v>
      </c>
      <c r="F21" s="26">
        <v>0</v>
      </c>
      <c r="G21" s="2">
        <v>38.97502627</v>
      </c>
      <c r="H21" s="2">
        <v>-76.3248669</v>
      </c>
      <c r="I21" s="27">
        <v>1050.7</v>
      </c>
      <c r="J21" s="5">
        <f t="shared" si="1"/>
        <v>1008.7</v>
      </c>
      <c r="K21" s="28">
        <f t="shared" si="2"/>
        <v>37.372875213273694</v>
      </c>
      <c r="L21" s="28">
        <f t="shared" si="3"/>
        <v>3.3728752132736943</v>
      </c>
      <c r="M21" s="28">
        <f t="shared" si="0"/>
        <v>6.672875213273695</v>
      </c>
      <c r="N21" s="29">
        <f t="shared" si="4"/>
        <v>5.022875213273695</v>
      </c>
      <c r="O21" s="5">
        <v>32.3</v>
      </c>
      <c r="P21" s="5">
        <v>65.3</v>
      </c>
      <c r="Y21" s="51">
        <v>-0.105</v>
      </c>
      <c r="Z21" s="29">
        <v>5.022875213273695</v>
      </c>
    </row>
    <row r="22" spans="1:26" ht="12.75">
      <c r="A22" s="1">
        <v>36717</v>
      </c>
      <c r="B22" s="23">
        <v>192</v>
      </c>
      <c r="C22" s="2">
        <v>0.725925922</v>
      </c>
      <c r="D22" s="44">
        <v>0.725925922</v>
      </c>
      <c r="E22" s="4">
        <v>123</v>
      </c>
      <c r="F22" s="26">
        <v>0</v>
      </c>
      <c r="G22" s="2">
        <v>38.97503787</v>
      </c>
      <c r="H22" s="2">
        <v>-76.3248658</v>
      </c>
      <c r="I22" s="27">
        <v>1050.5</v>
      </c>
      <c r="J22" s="5">
        <f t="shared" si="1"/>
        <v>1008.5</v>
      </c>
      <c r="K22" s="28">
        <f t="shared" si="2"/>
        <v>39.01950448140912</v>
      </c>
      <c r="L22" s="28">
        <f t="shared" si="3"/>
        <v>5.019504481409122</v>
      </c>
      <c r="M22" s="28">
        <f t="shared" si="0"/>
        <v>8.319504481409123</v>
      </c>
      <c r="N22" s="29">
        <f t="shared" si="4"/>
        <v>6.669504481409122</v>
      </c>
      <c r="O22" s="5">
        <v>32.2</v>
      </c>
      <c r="P22" s="5">
        <v>65.7</v>
      </c>
      <c r="Y22" s="51">
        <v>-0.103</v>
      </c>
      <c r="Z22" s="29">
        <v>6.669504481409122</v>
      </c>
    </row>
    <row r="23" spans="1:26" ht="12.75">
      <c r="A23" s="1">
        <v>36717</v>
      </c>
      <c r="B23" s="23">
        <v>192</v>
      </c>
      <c r="C23" s="2">
        <v>0.726041675</v>
      </c>
      <c r="D23" s="44">
        <v>0.726041675</v>
      </c>
      <c r="E23" s="4">
        <v>133</v>
      </c>
      <c r="F23" s="26">
        <v>0</v>
      </c>
      <c r="G23" s="2">
        <v>38.97503582</v>
      </c>
      <c r="H23" s="2">
        <v>-76.32484136</v>
      </c>
      <c r="I23" s="27">
        <v>1050.4</v>
      </c>
      <c r="J23" s="5">
        <f t="shared" si="1"/>
        <v>1008.4000000000001</v>
      </c>
      <c r="K23" s="28">
        <f t="shared" si="2"/>
        <v>39.84294157584241</v>
      </c>
      <c r="L23" s="28">
        <f t="shared" si="3"/>
        <v>5.84294157584241</v>
      </c>
      <c r="M23" s="28">
        <f t="shared" si="0"/>
        <v>9.14294157584241</v>
      </c>
      <c r="N23" s="29">
        <f t="shared" si="4"/>
        <v>7.49294157584241</v>
      </c>
      <c r="O23" s="5">
        <v>32.2</v>
      </c>
      <c r="P23" s="5">
        <v>66.6</v>
      </c>
      <c r="Y23" s="51">
        <v>-0.103</v>
      </c>
      <c r="Z23" s="29">
        <v>7.49294157584241</v>
      </c>
    </row>
    <row r="24" spans="1:26" ht="12.75">
      <c r="A24" s="1">
        <v>36717</v>
      </c>
      <c r="B24" s="23">
        <v>192</v>
      </c>
      <c r="C24" s="2">
        <v>0.726157427</v>
      </c>
      <c r="D24" s="44">
        <v>0.726157427</v>
      </c>
      <c r="E24" s="4">
        <v>143</v>
      </c>
      <c r="F24" s="26">
        <v>0</v>
      </c>
      <c r="G24" s="2">
        <v>38.97502319</v>
      </c>
      <c r="H24" s="2">
        <v>-76.32482512</v>
      </c>
      <c r="I24" s="27">
        <v>1050.5</v>
      </c>
      <c r="J24" s="5">
        <f t="shared" si="1"/>
        <v>1008.5</v>
      </c>
      <c r="K24" s="28">
        <f t="shared" si="2"/>
        <v>39.01950448140912</v>
      </c>
      <c r="L24" s="28">
        <f t="shared" si="3"/>
        <v>5.019504481409122</v>
      </c>
      <c r="M24" s="28">
        <f t="shared" si="0"/>
        <v>8.319504481409123</v>
      </c>
      <c r="N24" s="29">
        <f t="shared" si="4"/>
        <v>6.669504481409122</v>
      </c>
      <c r="O24" s="5">
        <v>32.3</v>
      </c>
      <c r="P24" s="5">
        <v>66.9</v>
      </c>
      <c r="Y24" s="51">
        <v>-0.104</v>
      </c>
      <c r="Z24" s="29">
        <v>6.669504481409122</v>
      </c>
    </row>
    <row r="25" spans="1:26" ht="12.75">
      <c r="A25" s="1">
        <v>36717</v>
      </c>
      <c r="B25" s="23">
        <v>192</v>
      </c>
      <c r="C25" s="2">
        <v>0.726273119</v>
      </c>
      <c r="D25" s="44">
        <v>0.726273119</v>
      </c>
      <c r="E25" s="4">
        <v>153</v>
      </c>
      <c r="F25" s="26">
        <v>0</v>
      </c>
      <c r="G25" s="2">
        <v>38.97501833</v>
      </c>
      <c r="H25" s="2">
        <v>-76.32482814</v>
      </c>
      <c r="I25" s="27">
        <v>1050.5</v>
      </c>
      <c r="J25" s="5">
        <f t="shared" si="1"/>
        <v>1008.5</v>
      </c>
      <c r="K25" s="28">
        <f t="shared" si="2"/>
        <v>39.01950448140912</v>
      </c>
      <c r="L25" s="28">
        <f t="shared" si="3"/>
        <v>5.019504481409122</v>
      </c>
      <c r="M25" s="28">
        <f t="shared" si="0"/>
        <v>8.319504481409123</v>
      </c>
      <c r="N25" s="29">
        <f t="shared" si="4"/>
        <v>6.669504481409122</v>
      </c>
      <c r="O25" s="5">
        <v>32.4</v>
      </c>
      <c r="P25" s="5">
        <v>68</v>
      </c>
      <c r="Y25" s="51">
        <v>-0.105</v>
      </c>
      <c r="Z25" s="29">
        <v>6.669504481409122</v>
      </c>
    </row>
    <row r="26" spans="1:26" ht="12.75">
      <c r="A26" s="1">
        <v>36717</v>
      </c>
      <c r="B26" s="23">
        <v>192</v>
      </c>
      <c r="C26" s="2">
        <v>0.726388872</v>
      </c>
      <c r="D26" s="44">
        <v>0.726388872</v>
      </c>
      <c r="E26" s="4">
        <v>163</v>
      </c>
      <c r="F26" s="26">
        <v>0</v>
      </c>
      <c r="G26" s="2">
        <v>38.97501291</v>
      </c>
      <c r="H26" s="2">
        <v>-76.32482457</v>
      </c>
      <c r="I26" s="27">
        <v>1050.3</v>
      </c>
      <c r="J26" s="5">
        <f t="shared" si="1"/>
        <v>1008.3</v>
      </c>
      <c r="K26" s="28">
        <f t="shared" si="2"/>
        <v>40.66646033210893</v>
      </c>
      <c r="L26" s="28">
        <f t="shared" si="3"/>
        <v>6.666460332108933</v>
      </c>
      <c r="M26" s="28">
        <f t="shared" si="0"/>
        <v>9.966460332108934</v>
      </c>
      <c r="N26" s="29">
        <f t="shared" si="4"/>
        <v>8.316460332108933</v>
      </c>
      <c r="O26" s="5">
        <v>32.3</v>
      </c>
      <c r="P26" s="5">
        <v>67.7</v>
      </c>
      <c r="Y26" s="51">
        <v>-0.106</v>
      </c>
      <c r="Z26" s="29">
        <v>8.316460332108933</v>
      </c>
    </row>
    <row r="27" spans="1:26" ht="12.75">
      <c r="A27" s="1">
        <v>36717</v>
      </c>
      <c r="B27" s="23">
        <v>192</v>
      </c>
      <c r="C27" s="2">
        <v>0.726504624</v>
      </c>
      <c r="D27" s="44">
        <v>0.726504624</v>
      </c>
      <c r="E27" s="4">
        <v>173</v>
      </c>
      <c r="F27" s="26">
        <v>0</v>
      </c>
      <c r="G27" s="2">
        <v>38.97500981</v>
      </c>
      <c r="H27" s="2">
        <v>-76.32480301</v>
      </c>
      <c r="I27" s="27">
        <v>1050.2</v>
      </c>
      <c r="J27" s="5">
        <f t="shared" si="1"/>
        <v>1008.2</v>
      </c>
      <c r="K27" s="28">
        <f t="shared" si="2"/>
        <v>41.49006076640572</v>
      </c>
      <c r="L27" s="28">
        <f t="shared" si="3"/>
        <v>7.490060766405719</v>
      </c>
      <c r="M27" s="28">
        <f t="shared" si="0"/>
        <v>10.79006076640572</v>
      </c>
      <c r="N27" s="29">
        <f t="shared" si="4"/>
        <v>9.14006076640572</v>
      </c>
      <c r="O27" s="5">
        <v>32.3</v>
      </c>
      <c r="P27" s="5">
        <v>66.8</v>
      </c>
      <c r="Y27" s="51">
        <v>-0.104</v>
      </c>
      <c r="Z27" s="29">
        <v>9.14006076640572</v>
      </c>
    </row>
    <row r="28" spans="1:26" ht="12.75">
      <c r="A28" s="1">
        <v>36717</v>
      </c>
      <c r="B28" s="23">
        <v>192</v>
      </c>
      <c r="C28" s="2">
        <v>0.726620376</v>
      </c>
      <c r="D28" s="44">
        <v>0.726620376</v>
      </c>
      <c r="E28" s="4">
        <v>183</v>
      </c>
      <c r="F28" s="26">
        <v>0</v>
      </c>
      <c r="G28" s="2">
        <v>38.97501564</v>
      </c>
      <c r="H28" s="2">
        <v>-76.32479229</v>
      </c>
      <c r="I28" s="27">
        <v>1050.6</v>
      </c>
      <c r="J28" s="5">
        <f t="shared" si="1"/>
        <v>1008.5999999999999</v>
      </c>
      <c r="K28" s="28">
        <f t="shared" si="2"/>
        <v>38.1961490326178</v>
      </c>
      <c r="L28" s="28">
        <f t="shared" si="3"/>
        <v>4.196149032617797</v>
      </c>
      <c r="M28" s="28">
        <f t="shared" si="0"/>
        <v>7.496149032617797</v>
      </c>
      <c r="N28" s="29">
        <f t="shared" si="4"/>
        <v>5.846149032617797</v>
      </c>
      <c r="O28" s="5">
        <v>32.4</v>
      </c>
      <c r="P28" s="5">
        <v>67.1</v>
      </c>
      <c r="Y28" s="51">
        <v>-0.102</v>
      </c>
      <c r="Z28" s="29">
        <v>5.846149032617797</v>
      </c>
    </row>
    <row r="29" spans="1:26" ht="12.75">
      <c r="A29" s="1">
        <v>36717</v>
      </c>
      <c r="B29" s="23">
        <v>192</v>
      </c>
      <c r="C29" s="2">
        <v>0.726736128</v>
      </c>
      <c r="D29" s="44">
        <v>0.726736128</v>
      </c>
      <c r="E29" s="4">
        <v>193</v>
      </c>
      <c r="F29" s="26">
        <v>0</v>
      </c>
      <c r="G29" s="2">
        <v>38.97502261</v>
      </c>
      <c r="H29" s="2">
        <v>-76.32481756</v>
      </c>
      <c r="I29" s="27">
        <v>1050.4</v>
      </c>
      <c r="J29" s="5">
        <f t="shared" si="1"/>
        <v>1008.4000000000001</v>
      </c>
      <c r="K29" s="28">
        <f t="shared" si="2"/>
        <v>39.84294157584241</v>
      </c>
      <c r="L29" s="28">
        <f t="shared" si="3"/>
        <v>5.84294157584241</v>
      </c>
      <c r="M29" s="28">
        <f t="shared" si="0"/>
        <v>9.14294157584241</v>
      </c>
      <c r="N29" s="29">
        <f t="shared" si="4"/>
        <v>7.49294157584241</v>
      </c>
      <c r="O29" s="5">
        <v>32.6</v>
      </c>
      <c r="P29" s="5">
        <v>67.3</v>
      </c>
      <c r="Y29" s="51">
        <v>-0.105</v>
      </c>
      <c r="Z29" s="29">
        <v>7.49294157584241</v>
      </c>
    </row>
    <row r="30" spans="1:26" ht="12.75">
      <c r="A30" s="1">
        <v>36717</v>
      </c>
      <c r="B30" s="23">
        <v>192</v>
      </c>
      <c r="C30" s="2">
        <v>0.726851881</v>
      </c>
      <c r="D30" s="44">
        <v>0.726851881</v>
      </c>
      <c r="E30" s="4">
        <v>203</v>
      </c>
      <c r="F30" s="26">
        <v>0</v>
      </c>
      <c r="G30" s="2">
        <v>38.97501349</v>
      </c>
      <c r="H30" s="2">
        <v>-76.32483014</v>
      </c>
      <c r="I30" s="27">
        <v>1050.5</v>
      </c>
      <c r="J30" s="5">
        <f t="shared" si="1"/>
        <v>1008.5</v>
      </c>
      <c r="K30" s="28">
        <f t="shared" si="2"/>
        <v>39.01950448140912</v>
      </c>
      <c r="L30" s="28">
        <f t="shared" si="3"/>
        <v>5.019504481409122</v>
      </c>
      <c r="M30" s="28">
        <f t="shared" si="0"/>
        <v>8.319504481409123</v>
      </c>
      <c r="N30" s="29">
        <f t="shared" si="4"/>
        <v>6.669504481409122</v>
      </c>
      <c r="O30" s="5">
        <v>32.5</v>
      </c>
      <c r="P30" s="5">
        <v>65.9</v>
      </c>
      <c r="Y30" s="51">
        <v>-0.104</v>
      </c>
      <c r="Z30" s="29">
        <v>6.669504481409122</v>
      </c>
    </row>
    <row r="31" spans="1:26" ht="12.75">
      <c r="A31" s="1">
        <v>36717</v>
      </c>
      <c r="B31" s="23">
        <v>192</v>
      </c>
      <c r="C31" s="2">
        <v>0.726967573</v>
      </c>
      <c r="D31" s="44">
        <v>0.726967573</v>
      </c>
      <c r="E31" s="4">
        <v>213</v>
      </c>
      <c r="F31" s="26">
        <v>0</v>
      </c>
      <c r="G31" s="2">
        <v>38.97501835</v>
      </c>
      <c r="H31" s="2">
        <v>-76.3248596</v>
      </c>
      <c r="I31" s="27">
        <v>1050.5</v>
      </c>
      <c r="J31" s="5">
        <f t="shared" si="1"/>
        <v>1008.5</v>
      </c>
      <c r="K31" s="28">
        <f t="shared" si="2"/>
        <v>39.01950448140912</v>
      </c>
      <c r="L31" s="28">
        <f t="shared" si="3"/>
        <v>5.019504481409122</v>
      </c>
      <c r="M31" s="28">
        <f t="shared" si="0"/>
        <v>8.319504481409123</v>
      </c>
      <c r="N31" s="29">
        <f t="shared" si="4"/>
        <v>6.669504481409122</v>
      </c>
      <c r="O31" s="5">
        <v>32.5</v>
      </c>
      <c r="P31" s="5">
        <v>66.2</v>
      </c>
      <c r="Y31" s="51">
        <v>-0.106</v>
      </c>
      <c r="Z31" s="29">
        <v>6.669504481409122</v>
      </c>
    </row>
    <row r="32" spans="1:26" ht="12.75">
      <c r="A32" s="1">
        <v>36717</v>
      </c>
      <c r="B32" s="23">
        <v>192</v>
      </c>
      <c r="C32" s="2">
        <v>0.727083325</v>
      </c>
      <c r="D32" s="44">
        <v>0.727083325</v>
      </c>
      <c r="E32" s="4">
        <v>223</v>
      </c>
      <c r="F32" s="26">
        <v>0</v>
      </c>
      <c r="G32" s="2">
        <v>38.97502317</v>
      </c>
      <c r="H32" s="2">
        <v>-76.32484485</v>
      </c>
      <c r="I32" s="27">
        <v>1050.6</v>
      </c>
      <c r="J32" s="5">
        <f t="shared" si="1"/>
        <v>1008.5999999999999</v>
      </c>
      <c r="K32" s="28">
        <f t="shared" si="2"/>
        <v>38.1961490326178</v>
      </c>
      <c r="L32" s="28">
        <f t="shared" si="3"/>
        <v>4.196149032617797</v>
      </c>
      <c r="M32" s="28">
        <f t="shared" si="0"/>
        <v>7.496149032617797</v>
      </c>
      <c r="N32" s="29">
        <f t="shared" si="4"/>
        <v>5.846149032617797</v>
      </c>
      <c r="O32" s="5">
        <v>32.5</v>
      </c>
      <c r="P32" s="5">
        <v>66</v>
      </c>
      <c r="Y32" s="51">
        <v>-0.103</v>
      </c>
      <c r="Z32" s="29">
        <v>5.846149032617797</v>
      </c>
    </row>
    <row r="33" spans="1:26" ht="12.75">
      <c r="A33" s="1">
        <v>36717</v>
      </c>
      <c r="B33" s="23">
        <v>192</v>
      </c>
      <c r="C33" s="2">
        <v>0.727199078</v>
      </c>
      <c r="D33" s="44">
        <v>0.727199078</v>
      </c>
      <c r="E33" s="4">
        <v>233</v>
      </c>
      <c r="F33" s="26">
        <v>0</v>
      </c>
      <c r="G33" s="2">
        <v>38.97501155</v>
      </c>
      <c r="H33" s="2">
        <v>-76.32486744</v>
      </c>
      <c r="I33" s="27">
        <v>1050.7</v>
      </c>
      <c r="J33" s="5">
        <f t="shared" si="1"/>
        <v>1008.7</v>
      </c>
      <c r="K33" s="28">
        <f t="shared" si="2"/>
        <v>37.372875213273694</v>
      </c>
      <c r="L33" s="28">
        <f t="shared" si="3"/>
        <v>3.3728752132736943</v>
      </c>
      <c r="M33" s="28">
        <f t="shared" si="0"/>
        <v>6.672875213273695</v>
      </c>
      <c r="N33" s="29">
        <f t="shared" si="4"/>
        <v>5.022875213273695</v>
      </c>
      <c r="O33" s="5">
        <v>32.5</v>
      </c>
      <c r="P33" s="5">
        <v>66.1</v>
      </c>
      <c r="Y33" s="51">
        <v>-0.105</v>
      </c>
      <c r="Z33" s="29">
        <v>5.022875213273695</v>
      </c>
    </row>
    <row r="34" spans="1:26" ht="12.75">
      <c r="A34" s="1">
        <v>36717</v>
      </c>
      <c r="B34" s="23">
        <v>192</v>
      </c>
      <c r="C34" s="2">
        <v>0.72731483</v>
      </c>
      <c r="D34" s="44">
        <v>0.72731483</v>
      </c>
      <c r="E34" s="4">
        <v>243</v>
      </c>
      <c r="F34" s="26">
        <v>0</v>
      </c>
      <c r="G34" s="2">
        <v>38.97502121</v>
      </c>
      <c r="H34" s="2">
        <v>-76.32486529</v>
      </c>
      <c r="I34" s="27">
        <v>1050.5</v>
      </c>
      <c r="J34" s="5">
        <f t="shared" si="1"/>
        <v>1008.5</v>
      </c>
      <c r="K34" s="28">
        <f t="shared" si="2"/>
        <v>39.01950448140912</v>
      </c>
      <c r="L34" s="28">
        <f t="shared" si="3"/>
        <v>5.019504481409122</v>
      </c>
      <c r="M34" s="28">
        <f t="shared" si="0"/>
        <v>8.319504481409123</v>
      </c>
      <c r="N34" s="29">
        <f t="shared" si="4"/>
        <v>6.669504481409122</v>
      </c>
      <c r="O34" s="5">
        <v>32.2</v>
      </c>
      <c r="P34" s="5">
        <v>66.7</v>
      </c>
      <c r="Y34" s="51">
        <v>-0.104</v>
      </c>
      <c r="Z34" s="29">
        <v>6.669504481409122</v>
      </c>
    </row>
    <row r="35" spans="1:26" ht="12.75">
      <c r="A35" s="1">
        <v>36717</v>
      </c>
      <c r="B35" s="23">
        <v>192</v>
      </c>
      <c r="C35" s="2">
        <v>0.727430582</v>
      </c>
      <c r="D35" s="44">
        <v>0.727430582</v>
      </c>
      <c r="E35" s="4">
        <v>253</v>
      </c>
      <c r="F35" s="26">
        <v>0</v>
      </c>
      <c r="G35" s="2">
        <v>38.97503193</v>
      </c>
      <c r="H35" s="2">
        <v>-76.32486828</v>
      </c>
      <c r="I35" s="27">
        <v>1050.8</v>
      </c>
      <c r="J35" s="5">
        <f t="shared" si="1"/>
        <v>1008.8</v>
      </c>
      <c r="K35" s="28">
        <f t="shared" si="2"/>
        <v>36.549683007197004</v>
      </c>
      <c r="L35" s="28">
        <f t="shared" si="3"/>
        <v>2.549683007197004</v>
      </c>
      <c r="M35" s="28">
        <f t="shared" si="0"/>
        <v>5.8496830071970045</v>
      </c>
      <c r="N35" s="29">
        <f t="shared" si="4"/>
        <v>4.199683007197004</v>
      </c>
      <c r="O35" s="5">
        <v>31.8</v>
      </c>
      <c r="P35" s="5">
        <v>67</v>
      </c>
      <c r="R35" s="59">
        <v>0.000635</v>
      </c>
      <c r="Y35" s="51">
        <v>-0.105</v>
      </c>
      <c r="Z35" s="29">
        <v>4.199683007197004</v>
      </c>
    </row>
    <row r="36" spans="1:26" ht="12.75">
      <c r="A36" s="1">
        <v>36717</v>
      </c>
      <c r="B36" s="23">
        <v>192</v>
      </c>
      <c r="C36" s="2">
        <v>0.727546275</v>
      </c>
      <c r="D36" s="44">
        <v>0.727546275</v>
      </c>
      <c r="E36" s="4">
        <v>263</v>
      </c>
      <c r="F36" s="26">
        <v>0</v>
      </c>
      <c r="G36" s="2">
        <v>38.97507172</v>
      </c>
      <c r="H36" s="2">
        <v>-76.32485685</v>
      </c>
      <c r="I36" s="27">
        <v>1050.4</v>
      </c>
      <c r="J36" s="5">
        <f t="shared" si="1"/>
        <v>1008.4000000000001</v>
      </c>
      <c r="K36" s="28">
        <f t="shared" si="2"/>
        <v>39.84294157584241</v>
      </c>
      <c r="L36" s="28">
        <f t="shared" si="3"/>
        <v>5.84294157584241</v>
      </c>
      <c r="M36" s="28">
        <f t="shared" si="0"/>
        <v>9.14294157584241</v>
      </c>
      <c r="N36" s="29">
        <f t="shared" si="4"/>
        <v>7.49294157584241</v>
      </c>
      <c r="O36" s="5">
        <v>32.1</v>
      </c>
      <c r="P36" s="5">
        <v>67.8</v>
      </c>
      <c r="R36"/>
      <c r="Y36" s="51">
        <v>-0.106</v>
      </c>
      <c r="Z36" s="29">
        <v>7.49294157584241</v>
      </c>
    </row>
    <row r="37" spans="1:26" ht="12.75">
      <c r="A37" s="1">
        <v>36717</v>
      </c>
      <c r="B37" s="23">
        <v>192</v>
      </c>
      <c r="C37" s="2">
        <v>0.727662027</v>
      </c>
      <c r="D37" s="44">
        <v>0.727662027</v>
      </c>
      <c r="E37" s="4">
        <v>273</v>
      </c>
      <c r="F37" s="26">
        <v>0</v>
      </c>
      <c r="G37" s="2">
        <v>38.97517203</v>
      </c>
      <c r="H37" s="2">
        <v>-76.32481787</v>
      </c>
      <c r="I37" s="27">
        <v>1050.4</v>
      </c>
      <c r="J37" s="5">
        <f t="shared" si="1"/>
        <v>1008.4000000000001</v>
      </c>
      <c r="K37" s="28">
        <f t="shared" si="2"/>
        <v>39.84294157584241</v>
      </c>
      <c r="L37" s="28">
        <f t="shared" si="3"/>
        <v>5.84294157584241</v>
      </c>
      <c r="M37" s="28">
        <f t="shared" si="0"/>
        <v>9.14294157584241</v>
      </c>
      <c r="N37" s="29">
        <f t="shared" si="4"/>
        <v>7.49294157584241</v>
      </c>
      <c r="O37" s="5">
        <v>32.2</v>
      </c>
      <c r="P37" s="5">
        <v>66.2</v>
      </c>
      <c r="R37"/>
      <c r="Y37" s="51">
        <v>-0.101</v>
      </c>
      <c r="Z37" s="29">
        <v>7.49294157584241</v>
      </c>
    </row>
    <row r="38" spans="1:26" ht="12.75">
      <c r="A38" s="1">
        <v>36717</v>
      </c>
      <c r="B38" s="23">
        <v>192</v>
      </c>
      <c r="C38" s="2">
        <v>0.727777779</v>
      </c>
      <c r="D38" s="44">
        <v>0.727777779</v>
      </c>
      <c r="E38" s="4">
        <v>283</v>
      </c>
      <c r="F38" s="26">
        <v>0</v>
      </c>
      <c r="G38" s="2">
        <v>38.97534068</v>
      </c>
      <c r="H38" s="2">
        <v>-76.32476697</v>
      </c>
      <c r="I38" s="27">
        <v>1050.9</v>
      </c>
      <c r="J38" s="5">
        <f t="shared" si="1"/>
        <v>1008.9000000000001</v>
      </c>
      <c r="K38" s="28">
        <f t="shared" si="2"/>
        <v>35.72657239820634</v>
      </c>
      <c r="L38" s="28">
        <f t="shared" si="3"/>
        <v>1.7265723982063435</v>
      </c>
      <c r="M38" s="28">
        <f t="shared" si="0"/>
        <v>5.026572398206344</v>
      </c>
      <c r="N38" s="29">
        <f t="shared" si="4"/>
        <v>3.376572398206344</v>
      </c>
      <c r="O38" s="5">
        <v>32.1</v>
      </c>
      <c r="P38" s="5">
        <v>67.1</v>
      </c>
      <c r="R38"/>
      <c r="Y38" s="51">
        <v>-0.105</v>
      </c>
      <c r="Z38" s="29">
        <v>3.376572398206344</v>
      </c>
    </row>
    <row r="39" spans="1:26" ht="12.75">
      <c r="A39" s="1">
        <v>36717</v>
      </c>
      <c r="B39" s="23">
        <v>192</v>
      </c>
      <c r="C39" s="2">
        <v>0.727893531</v>
      </c>
      <c r="D39" s="44">
        <v>0.727893531</v>
      </c>
      <c r="E39" s="4">
        <v>293</v>
      </c>
      <c r="F39" s="26">
        <v>0</v>
      </c>
      <c r="G39" s="2">
        <v>38.97555243</v>
      </c>
      <c r="H39" s="2">
        <v>-76.32476185</v>
      </c>
      <c r="I39" s="27">
        <v>1051</v>
      </c>
      <c r="J39" s="5">
        <f t="shared" si="1"/>
        <v>1009</v>
      </c>
      <c r="K39" s="28">
        <f t="shared" si="2"/>
        <v>34.903543370127906</v>
      </c>
      <c r="L39" s="28">
        <f t="shared" si="3"/>
        <v>0.9035433701279061</v>
      </c>
      <c r="M39" s="28">
        <f t="shared" si="0"/>
        <v>4.203543370127907</v>
      </c>
      <c r="N39" s="29">
        <f t="shared" si="4"/>
        <v>2.5535433701279064</v>
      </c>
      <c r="O39" s="5">
        <v>31.2</v>
      </c>
      <c r="P39" s="5">
        <v>67.2</v>
      </c>
      <c r="R39"/>
      <c r="Y39" s="51">
        <v>-0.109</v>
      </c>
      <c r="Z39" s="29">
        <v>2.5535433701279064</v>
      </c>
    </row>
    <row r="40" spans="1:26" ht="12.75">
      <c r="A40" s="1">
        <v>36717</v>
      </c>
      <c r="B40" s="23">
        <v>192</v>
      </c>
      <c r="C40" s="2">
        <v>0.728009284</v>
      </c>
      <c r="D40" s="44">
        <v>0.728009284</v>
      </c>
      <c r="E40" s="4">
        <v>303</v>
      </c>
      <c r="F40" s="26">
        <v>0</v>
      </c>
      <c r="G40" s="2">
        <v>38.97572162</v>
      </c>
      <c r="H40" s="2">
        <v>-76.32554974</v>
      </c>
      <c r="I40" s="27">
        <v>1051.3</v>
      </c>
      <c r="J40" s="5">
        <f t="shared" si="1"/>
        <v>1009.3</v>
      </c>
      <c r="K40" s="28">
        <f t="shared" si="2"/>
        <v>32.434945609690665</v>
      </c>
      <c r="L40" s="28">
        <f t="shared" si="3"/>
        <v>-1.565054390309335</v>
      </c>
      <c r="M40" s="28">
        <f t="shared" si="0"/>
        <v>1.7349456096906657</v>
      </c>
      <c r="N40" s="29">
        <f t="shared" si="4"/>
        <v>0.08494560969066534</v>
      </c>
      <c r="O40" s="5">
        <v>31</v>
      </c>
      <c r="P40" s="5">
        <v>69.2</v>
      </c>
      <c r="R40"/>
      <c r="Y40" s="51">
        <v>-0.104</v>
      </c>
      <c r="Z40" s="29">
        <v>0.08494560969066534</v>
      </c>
    </row>
    <row r="41" spans="1:26" ht="12.75">
      <c r="A41" s="1">
        <v>36717</v>
      </c>
      <c r="B41" s="23">
        <v>192</v>
      </c>
      <c r="C41" s="2">
        <v>0.728124976</v>
      </c>
      <c r="D41" s="44">
        <v>0.728124976</v>
      </c>
      <c r="E41" s="4">
        <v>313</v>
      </c>
      <c r="F41" s="26">
        <v>0</v>
      </c>
      <c r="G41" s="2">
        <v>38.97619362</v>
      </c>
      <c r="H41" s="2">
        <v>-76.32830921</v>
      </c>
      <c r="I41" s="27">
        <v>1048.8</v>
      </c>
      <c r="J41" s="5">
        <f t="shared" si="1"/>
        <v>1006.8</v>
      </c>
      <c r="K41" s="28">
        <f t="shared" si="2"/>
        <v>53.029052122707114</v>
      </c>
      <c r="L41" s="28">
        <f t="shared" si="3"/>
        <v>19.029052122707114</v>
      </c>
      <c r="M41" s="28">
        <f t="shared" si="0"/>
        <v>22.329052122707115</v>
      </c>
      <c r="N41" s="29">
        <f t="shared" si="4"/>
        <v>20.679052122707112</v>
      </c>
      <c r="O41" s="5">
        <v>30.4</v>
      </c>
      <c r="P41" s="5">
        <v>68</v>
      </c>
      <c r="R41" s="59">
        <v>5.65E-05</v>
      </c>
      <c r="Y41" s="51">
        <v>-0.103</v>
      </c>
      <c r="Z41" s="29">
        <v>20.679052122707112</v>
      </c>
    </row>
    <row r="42" spans="1:26" ht="12.75">
      <c r="A42" s="1">
        <v>36717</v>
      </c>
      <c r="B42" s="23">
        <v>192</v>
      </c>
      <c r="C42" s="2">
        <v>0.728240728</v>
      </c>
      <c r="D42" s="44">
        <v>0.728240728</v>
      </c>
      <c r="E42" s="4">
        <v>323</v>
      </c>
      <c r="F42" s="26">
        <v>0</v>
      </c>
      <c r="G42" s="2">
        <v>38.97705534</v>
      </c>
      <c r="H42" s="2">
        <v>-76.33302017</v>
      </c>
      <c r="I42" s="27">
        <v>1041.7</v>
      </c>
      <c r="J42" s="5">
        <f t="shared" si="1"/>
        <v>999.7</v>
      </c>
      <c r="K42" s="28">
        <f t="shared" si="2"/>
        <v>111.79635918869106</v>
      </c>
      <c r="L42" s="28">
        <f t="shared" si="3"/>
        <v>77.79635918869106</v>
      </c>
      <c r="M42" s="28">
        <f t="shared" si="0"/>
        <v>81.09635918869105</v>
      </c>
      <c r="N42" s="29">
        <f t="shared" si="4"/>
        <v>79.44635918869105</v>
      </c>
      <c r="O42" s="5">
        <v>31.9</v>
      </c>
      <c r="P42" s="5">
        <v>60.6</v>
      </c>
      <c r="R42"/>
      <c r="Y42" s="51">
        <v>-0.104</v>
      </c>
      <c r="Z42" s="29">
        <v>79.44635918869105</v>
      </c>
    </row>
    <row r="43" spans="1:26" ht="12.75">
      <c r="A43" s="1">
        <v>36717</v>
      </c>
      <c r="B43" s="23">
        <v>192</v>
      </c>
      <c r="C43" s="2">
        <v>0.728356481</v>
      </c>
      <c r="D43" s="44">
        <v>0.728356481</v>
      </c>
      <c r="E43" s="4">
        <v>333</v>
      </c>
      <c r="F43" s="26">
        <v>0</v>
      </c>
      <c r="G43" s="2">
        <v>38.97813581</v>
      </c>
      <c r="H43" s="2">
        <v>-76.33819517</v>
      </c>
      <c r="I43" s="27">
        <v>1036.4</v>
      </c>
      <c r="J43" s="5">
        <f t="shared" si="1"/>
        <v>994.4000000000001</v>
      </c>
      <c r="K43" s="28">
        <f t="shared" si="2"/>
        <v>155.9376218182995</v>
      </c>
      <c r="L43" s="28">
        <f t="shared" si="3"/>
        <v>121.9376218182995</v>
      </c>
      <c r="M43" s="28">
        <f t="shared" si="0"/>
        <v>125.2376218182995</v>
      </c>
      <c r="N43" s="29">
        <f t="shared" si="4"/>
        <v>123.58762181829951</v>
      </c>
      <c r="O43" s="5">
        <v>31.5</v>
      </c>
      <c r="P43" s="5">
        <v>59.7</v>
      </c>
      <c r="R43"/>
      <c r="Y43" s="51">
        <v>-0.104</v>
      </c>
      <c r="Z43" s="29">
        <v>123.58762181829951</v>
      </c>
    </row>
    <row r="44" spans="1:26" ht="12.75">
      <c r="A44" s="1">
        <v>36717</v>
      </c>
      <c r="B44" s="23">
        <v>192</v>
      </c>
      <c r="C44" s="2">
        <v>0.728472233</v>
      </c>
      <c r="D44" s="44">
        <v>0.728472233</v>
      </c>
      <c r="E44" s="4">
        <v>343</v>
      </c>
      <c r="F44" s="26">
        <v>0</v>
      </c>
      <c r="G44" s="2">
        <v>38.97952766</v>
      </c>
      <c r="H44" s="2">
        <v>-76.34350273</v>
      </c>
      <c r="I44" s="27">
        <v>1031.6</v>
      </c>
      <c r="J44" s="5">
        <f t="shared" si="1"/>
        <v>989.5999999999999</v>
      </c>
      <c r="K44" s="28">
        <f t="shared" si="2"/>
        <v>196.1181100787942</v>
      </c>
      <c r="L44" s="28">
        <f t="shared" si="3"/>
        <v>162.1181100787942</v>
      </c>
      <c r="M44" s="28">
        <f t="shared" si="0"/>
        <v>165.4181100787942</v>
      </c>
      <c r="N44" s="29">
        <f t="shared" si="4"/>
        <v>163.7681100787942</v>
      </c>
      <c r="O44" s="5">
        <v>31.2</v>
      </c>
      <c r="P44" s="5">
        <v>59.8</v>
      </c>
      <c r="R44"/>
      <c r="Y44" s="51">
        <v>-0.102</v>
      </c>
      <c r="Z44" s="29">
        <v>163.7681100787942</v>
      </c>
    </row>
    <row r="45" spans="1:26" ht="12.75">
      <c r="A45" s="1">
        <v>36717</v>
      </c>
      <c r="B45" s="23">
        <v>192</v>
      </c>
      <c r="C45" s="2">
        <v>0.728587985</v>
      </c>
      <c r="D45" s="44">
        <v>0.728587985</v>
      </c>
      <c r="E45" s="4">
        <v>353</v>
      </c>
      <c r="F45" s="26">
        <v>0</v>
      </c>
      <c r="G45" s="2">
        <v>38.98075817</v>
      </c>
      <c r="H45" s="2">
        <v>-76.3490566</v>
      </c>
      <c r="I45" s="27">
        <v>1027</v>
      </c>
      <c r="J45" s="5">
        <f t="shared" si="1"/>
        <v>985</v>
      </c>
      <c r="K45" s="28">
        <f t="shared" si="2"/>
        <v>234.8077134531875</v>
      </c>
      <c r="L45" s="28">
        <f t="shared" si="3"/>
        <v>200.8077134531875</v>
      </c>
      <c r="M45" s="28">
        <f t="shared" si="0"/>
        <v>204.1077134531875</v>
      </c>
      <c r="N45" s="29">
        <f t="shared" si="4"/>
        <v>202.4577134531875</v>
      </c>
      <c r="O45" s="5">
        <v>31</v>
      </c>
      <c r="P45" s="5">
        <v>59.9</v>
      </c>
      <c r="R45"/>
      <c r="Y45" s="51">
        <v>-0.104</v>
      </c>
      <c r="Z45" s="29">
        <v>202.4577134531875</v>
      </c>
    </row>
    <row r="46" spans="1:26" ht="12.75">
      <c r="A46" s="1">
        <v>36717</v>
      </c>
      <c r="B46" s="23">
        <v>192</v>
      </c>
      <c r="C46" s="2">
        <v>0.728703678</v>
      </c>
      <c r="D46" s="44">
        <v>0.728703678</v>
      </c>
      <c r="E46" s="4">
        <v>363</v>
      </c>
      <c r="F46" s="26">
        <v>0</v>
      </c>
      <c r="G46" s="2">
        <v>38.98125796</v>
      </c>
      <c r="H46" s="2">
        <v>-76.35490016</v>
      </c>
      <c r="I46" s="27">
        <v>1022.4</v>
      </c>
      <c r="J46" s="5">
        <f t="shared" si="1"/>
        <v>980.4</v>
      </c>
      <c r="K46" s="28">
        <f t="shared" si="2"/>
        <v>273.67842278459256</v>
      </c>
      <c r="L46" s="28">
        <f t="shared" si="3"/>
        <v>239.67842278459256</v>
      </c>
      <c r="M46" s="28">
        <f t="shared" si="0"/>
        <v>242.97842278459257</v>
      </c>
      <c r="N46" s="29">
        <f t="shared" si="4"/>
        <v>241.32842278459256</v>
      </c>
      <c r="O46" s="5">
        <v>30.5</v>
      </c>
      <c r="P46" s="5">
        <v>61.1</v>
      </c>
      <c r="R46"/>
      <c r="Y46" s="51">
        <v>-0.101</v>
      </c>
      <c r="Z46" s="29">
        <v>241.32842278459256</v>
      </c>
    </row>
    <row r="47" spans="1:26" ht="12.75">
      <c r="A47" s="1">
        <v>36717</v>
      </c>
      <c r="B47" s="23">
        <v>192</v>
      </c>
      <c r="C47" s="2">
        <v>0.72881943</v>
      </c>
      <c r="D47" s="44">
        <v>0.72881943</v>
      </c>
      <c r="E47" s="4">
        <v>373</v>
      </c>
      <c r="F47" s="26">
        <v>0</v>
      </c>
      <c r="G47" s="2">
        <v>38.97861301</v>
      </c>
      <c r="H47" s="2">
        <v>-76.35954151</v>
      </c>
      <c r="I47" s="27">
        <v>1018.3</v>
      </c>
      <c r="J47" s="5">
        <f t="shared" si="1"/>
        <v>976.3</v>
      </c>
      <c r="K47" s="28">
        <f t="shared" si="2"/>
        <v>308.47808594455273</v>
      </c>
      <c r="L47" s="28">
        <f t="shared" si="3"/>
        <v>274.47808594455273</v>
      </c>
      <c r="M47" s="28">
        <f t="shared" si="0"/>
        <v>277.77808594455274</v>
      </c>
      <c r="N47" s="29">
        <f t="shared" si="4"/>
        <v>276.1280859445527</v>
      </c>
      <c r="O47" s="5">
        <v>30.3</v>
      </c>
      <c r="P47" s="5">
        <v>61</v>
      </c>
      <c r="Q47" s="5">
        <v>87.5</v>
      </c>
      <c r="R47" s="59">
        <v>2.46E-05</v>
      </c>
      <c r="Y47" s="51">
        <v>-0.102</v>
      </c>
      <c r="Z47" s="29">
        <v>276.1280859445527</v>
      </c>
    </row>
    <row r="48" spans="1:26" ht="12.75">
      <c r="A48" s="1">
        <v>36717</v>
      </c>
      <c r="B48" s="23">
        <v>192</v>
      </c>
      <c r="C48" s="2">
        <v>0.728935182</v>
      </c>
      <c r="D48" s="44">
        <v>0.728935182</v>
      </c>
      <c r="E48" s="4">
        <v>383</v>
      </c>
      <c r="F48" s="26">
        <v>0</v>
      </c>
      <c r="G48" s="2">
        <v>38.97395032</v>
      </c>
      <c r="H48" s="2">
        <v>-76.36202903</v>
      </c>
      <c r="I48" s="27">
        <v>1014.2</v>
      </c>
      <c r="J48" s="5">
        <f t="shared" si="1"/>
        <v>972.2</v>
      </c>
      <c r="K48" s="28">
        <f t="shared" si="2"/>
        <v>343.42419923458596</v>
      </c>
      <c r="L48" s="28">
        <f t="shared" si="3"/>
        <v>309.42419923458596</v>
      </c>
      <c r="M48" s="28">
        <f t="shared" si="0"/>
        <v>312.72419923458597</v>
      </c>
      <c r="N48" s="29">
        <f t="shared" si="4"/>
        <v>311.074199234586</v>
      </c>
      <c r="O48" s="5">
        <v>30</v>
      </c>
      <c r="P48" s="5">
        <v>61.2</v>
      </c>
      <c r="Q48" s="5">
        <v>84.2</v>
      </c>
      <c r="R48"/>
      <c r="Y48" s="51">
        <v>-0.101</v>
      </c>
      <c r="Z48" s="29">
        <v>311.074199234586</v>
      </c>
    </row>
    <row r="49" spans="1:26" ht="12.75">
      <c r="A49" s="1">
        <v>36717</v>
      </c>
      <c r="B49" s="23">
        <v>192</v>
      </c>
      <c r="C49" s="2">
        <v>0.729050934</v>
      </c>
      <c r="D49" s="44">
        <v>0.729050934</v>
      </c>
      <c r="E49" s="4">
        <v>393</v>
      </c>
      <c r="F49" s="26">
        <v>0</v>
      </c>
      <c r="G49" s="2">
        <v>38.96850787</v>
      </c>
      <c r="H49" s="2">
        <v>-76.36283585</v>
      </c>
      <c r="I49" s="27">
        <v>1010.1</v>
      </c>
      <c r="J49" s="5">
        <f t="shared" si="1"/>
        <v>968.1</v>
      </c>
      <c r="K49" s="28">
        <f t="shared" si="2"/>
        <v>378.5180005008037</v>
      </c>
      <c r="L49" s="28">
        <f t="shared" si="3"/>
        <v>344.5180005008037</v>
      </c>
      <c r="M49" s="28">
        <f t="shared" si="0"/>
        <v>347.8180005008037</v>
      </c>
      <c r="N49" s="29">
        <f t="shared" si="4"/>
        <v>346.1680005008037</v>
      </c>
      <c r="O49" s="5">
        <v>29.3</v>
      </c>
      <c r="P49" s="5">
        <v>64.3</v>
      </c>
      <c r="Q49" s="5">
        <v>88.9</v>
      </c>
      <c r="R49"/>
      <c r="Y49" s="51">
        <v>-0.103</v>
      </c>
      <c r="Z49" s="29">
        <v>346.1680005008037</v>
      </c>
    </row>
    <row r="50" spans="1:26" ht="12.75">
      <c r="A50" s="1">
        <v>36717</v>
      </c>
      <c r="B50" s="23">
        <v>192</v>
      </c>
      <c r="C50" s="2">
        <v>0.729166687</v>
      </c>
      <c r="D50" s="44">
        <v>0.729166687</v>
      </c>
      <c r="E50" s="4">
        <v>403</v>
      </c>
      <c r="F50" s="26">
        <v>0</v>
      </c>
      <c r="G50" s="2">
        <v>38.96313323</v>
      </c>
      <c r="H50" s="2">
        <v>-76.362501</v>
      </c>
      <c r="I50" s="27">
        <v>1006.8</v>
      </c>
      <c r="J50" s="5">
        <f t="shared" si="1"/>
        <v>964.8</v>
      </c>
      <c r="K50" s="28">
        <f t="shared" si="2"/>
        <v>406.8723552552777</v>
      </c>
      <c r="L50" s="28">
        <f t="shared" si="3"/>
        <v>372.8723552552777</v>
      </c>
      <c r="M50" s="28">
        <f t="shared" si="0"/>
        <v>376.1723552552777</v>
      </c>
      <c r="N50" s="29">
        <f t="shared" si="4"/>
        <v>374.5223552552777</v>
      </c>
      <c r="O50" s="5">
        <v>29</v>
      </c>
      <c r="P50" s="5">
        <v>65.7</v>
      </c>
      <c r="Q50" s="5">
        <v>90.9</v>
      </c>
      <c r="R50"/>
      <c r="Y50" s="51">
        <v>-0.103</v>
      </c>
      <c r="Z50" s="29">
        <v>374.5223552552777</v>
      </c>
    </row>
    <row r="51" spans="1:26" ht="12.75">
      <c r="A51" s="1">
        <v>36717</v>
      </c>
      <c r="B51" s="23">
        <v>192</v>
      </c>
      <c r="C51" s="2">
        <v>0.729282379</v>
      </c>
      <c r="D51" s="44">
        <v>0.729282379</v>
      </c>
      <c r="E51" s="4">
        <v>413</v>
      </c>
      <c r="F51" s="26">
        <v>0</v>
      </c>
      <c r="G51" s="2">
        <v>38.95797627</v>
      </c>
      <c r="H51" s="2">
        <v>-76.36043489</v>
      </c>
      <c r="I51" s="27">
        <v>1002.6</v>
      </c>
      <c r="J51" s="5">
        <f t="shared" si="1"/>
        <v>960.6</v>
      </c>
      <c r="K51" s="28">
        <f t="shared" si="2"/>
        <v>443.10030901131734</v>
      </c>
      <c r="L51" s="28">
        <f t="shared" si="3"/>
        <v>409.10030901131734</v>
      </c>
      <c r="M51" s="28">
        <f t="shared" si="0"/>
        <v>412.40030901131735</v>
      </c>
      <c r="N51" s="29">
        <f t="shared" si="4"/>
        <v>410.7503090113173</v>
      </c>
      <c r="O51" s="5">
        <v>28.6</v>
      </c>
      <c r="P51" s="5">
        <v>67.4</v>
      </c>
      <c r="Q51" s="5">
        <v>93.5</v>
      </c>
      <c r="R51"/>
      <c r="S51" s="30">
        <v>0.732</v>
      </c>
      <c r="Y51" s="51">
        <v>-0.101</v>
      </c>
      <c r="Z51" s="29">
        <v>410.7503090113173</v>
      </c>
    </row>
    <row r="52" spans="1:26" ht="12.75">
      <c r="A52" s="1">
        <v>36717</v>
      </c>
      <c r="B52" s="23">
        <v>192</v>
      </c>
      <c r="C52" s="2">
        <v>0.729398131</v>
      </c>
      <c r="D52" s="44">
        <v>0.729398131</v>
      </c>
      <c r="E52" s="4">
        <v>423</v>
      </c>
      <c r="F52" s="26">
        <v>0</v>
      </c>
      <c r="G52" s="2">
        <v>38.95365646</v>
      </c>
      <c r="H52" s="2">
        <v>-76.35547195</v>
      </c>
      <c r="I52" s="27">
        <v>997.8</v>
      </c>
      <c r="J52" s="5">
        <f t="shared" si="1"/>
        <v>955.8</v>
      </c>
      <c r="K52" s="28">
        <f t="shared" si="2"/>
        <v>484.6981486457418</v>
      </c>
      <c r="L52" s="28">
        <f t="shared" si="3"/>
        <v>450.6981486457418</v>
      </c>
      <c r="M52" s="28">
        <f t="shared" si="0"/>
        <v>453.9981486457418</v>
      </c>
      <c r="N52" s="29">
        <f t="shared" si="4"/>
        <v>452.34814864574184</v>
      </c>
      <c r="O52" s="5">
        <v>28.1</v>
      </c>
      <c r="P52" s="5">
        <v>68.4</v>
      </c>
      <c r="Q52" s="5">
        <v>93.1</v>
      </c>
      <c r="R52"/>
      <c r="S52" s="30">
        <v>1.752</v>
      </c>
      <c r="Y52" s="51">
        <v>-0.099</v>
      </c>
      <c r="Z52" s="29">
        <v>452.34814864574184</v>
      </c>
    </row>
    <row r="53" spans="1:26" ht="12.75">
      <c r="A53" s="1">
        <v>36717</v>
      </c>
      <c r="B53" s="23">
        <v>192</v>
      </c>
      <c r="C53" s="2">
        <v>0.729513884</v>
      </c>
      <c r="D53" s="44">
        <v>0.729513884</v>
      </c>
      <c r="E53" s="4">
        <v>433</v>
      </c>
      <c r="F53" s="26">
        <v>0</v>
      </c>
      <c r="G53" s="2">
        <v>38.95108919</v>
      </c>
      <c r="H53" s="2">
        <v>-76.34847812</v>
      </c>
      <c r="I53" s="27">
        <v>994.4</v>
      </c>
      <c r="J53" s="5">
        <f t="shared" si="1"/>
        <v>952.4</v>
      </c>
      <c r="K53" s="28">
        <f t="shared" si="2"/>
        <v>514.2898733527162</v>
      </c>
      <c r="L53" s="28">
        <f t="shared" si="3"/>
        <v>480.2898733527162</v>
      </c>
      <c r="M53" s="28">
        <f t="shared" si="0"/>
        <v>483.5898733527162</v>
      </c>
      <c r="N53" s="29">
        <f t="shared" si="4"/>
        <v>481.9398733527162</v>
      </c>
      <c r="O53" s="5">
        <v>27.9</v>
      </c>
      <c r="P53" s="5">
        <v>69.2</v>
      </c>
      <c r="Q53" s="5">
        <v>95.9</v>
      </c>
      <c r="R53" s="59">
        <v>3.89E-05</v>
      </c>
      <c r="S53" s="30">
        <v>1.206</v>
      </c>
      <c r="Y53" s="51">
        <v>-0.099</v>
      </c>
      <c r="Z53" s="29">
        <v>481.9398733527162</v>
      </c>
    </row>
    <row r="54" spans="1:26" ht="12.75">
      <c r="A54" s="1">
        <v>36717</v>
      </c>
      <c r="B54" s="23">
        <v>192</v>
      </c>
      <c r="C54" s="2">
        <v>0.729629636</v>
      </c>
      <c r="D54" s="44">
        <v>0.729629636</v>
      </c>
      <c r="E54" s="4">
        <v>443</v>
      </c>
      <c r="F54" s="26">
        <v>0</v>
      </c>
      <c r="G54" s="2">
        <v>38.95012887</v>
      </c>
      <c r="H54" s="2">
        <v>-76.34075747</v>
      </c>
      <c r="I54" s="27">
        <v>995.2</v>
      </c>
      <c r="J54" s="5">
        <f t="shared" si="1"/>
        <v>953.2</v>
      </c>
      <c r="K54" s="28">
        <f t="shared" si="2"/>
        <v>507.31762158122723</v>
      </c>
      <c r="L54" s="28">
        <f t="shared" si="3"/>
        <v>473.31762158122723</v>
      </c>
      <c r="M54" s="28">
        <f t="shared" si="0"/>
        <v>476.61762158122724</v>
      </c>
      <c r="N54" s="29">
        <f t="shared" si="4"/>
        <v>474.96762158122726</v>
      </c>
      <c r="O54" s="5">
        <v>28.1</v>
      </c>
      <c r="P54" s="5">
        <v>69.3</v>
      </c>
      <c r="Q54" s="5">
        <v>96.1</v>
      </c>
      <c r="R54"/>
      <c r="S54" s="30">
        <v>1.206</v>
      </c>
      <c r="Y54" s="51">
        <v>-0.1</v>
      </c>
      <c r="Z54" s="29">
        <v>474.96762158122726</v>
      </c>
    </row>
    <row r="55" spans="1:26" ht="12.75">
      <c r="A55" s="1">
        <v>36717</v>
      </c>
      <c r="B55" s="23">
        <v>192</v>
      </c>
      <c r="C55" s="2">
        <v>0.729745388</v>
      </c>
      <c r="D55" s="44">
        <v>0.729745388</v>
      </c>
      <c r="E55" s="4">
        <v>453</v>
      </c>
      <c r="F55" s="26">
        <v>0</v>
      </c>
      <c r="G55" s="2">
        <v>38.95061374</v>
      </c>
      <c r="H55" s="2">
        <v>-76.33278621</v>
      </c>
      <c r="I55" s="27">
        <v>995.4</v>
      </c>
      <c r="J55" s="5">
        <f t="shared" si="1"/>
        <v>953.4</v>
      </c>
      <c r="K55" s="28">
        <f t="shared" si="2"/>
        <v>505.57547296013024</v>
      </c>
      <c r="L55" s="28">
        <f t="shared" si="3"/>
        <v>471.57547296013024</v>
      </c>
      <c r="M55" s="28">
        <f t="shared" si="0"/>
        <v>474.87547296013025</v>
      </c>
      <c r="N55" s="29">
        <f t="shared" si="4"/>
        <v>473.2254729601302</v>
      </c>
      <c r="O55" s="5">
        <v>28</v>
      </c>
      <c r="P55" s="5">
        <v>69.7</v>
      </c>
      <c r="Q55" s="5">
        <v>97.8</v>
      </c>
      <c r="R55"/>
      <c r="S55" s="30">
        <v>1.5</v>
      </c>
      <c r="Y55" s="51">
        <v>-0.104</v>
      </c>
      <c r="Z55" s="29">
        <v>473.2254729601302</v>
      </c>
    </row>
    <row r="56" spans="1:26" ht="12.75">
      <c r="A56" s="1">
        <v>36717</v>
      </c>
      <c r="B56" s="23">
        <v>192</v>
      </c>
      <c r="C56" s="2">
        <v>0.72986114</v>
      </c>
      <c r="D56" s="44">
        <v>0.72986114</v>
      </c>
      <c r="E56" s="4">
        <v>463</v>
      </c>
      <c r="F56" s="26">
        <v>0</v>
      </c>
      <c r="G56" s="2">
        <v>38.95331319</v>
      </c>
      <c r="H56" s="2">
        <v>-76.32535908</v>
      </c>
      <c r="I56" s="27">
        <v>994.4</v>
      </c>
      <c r="J56" s="5">
        <f t="shared" si="1"/>
        <v>952.4</v>
      </c>
      <c r="K56" s="28">
        <f t="shared" si="2"/>
        <v>514.2898733527162</v>
      </c>
      <c r="L56" s="28">
        <f t="shared" si="3"/>
        <v>480.2898733527162</v>
      </c>
      <c r="M56" s="28">
        <f t="shared" si="0"/>
        <v>483.5898733527162</v>
      </c>
      <c r="N56" s="29">
        <f t="shared" si="4"/>
        <v>481.9398733527162</v>
      </c>
      <c r="O56" s="5">
        <v>28.1</v>
      </c>
      <c r="P56" s="5">
        <v>68.4</v>
      </c>
      <c r="Q56" s="5">
        <v>100.9</v>
      </c>
      <c r="R56"/>
      <c r="S56" s="30">
        <v>0.586</v>
      </c>
      <c r="Y56" s="51">
        <v>-0.102</v>
      </c>
      <c r="Z56" s="29">
        <v>481.9398733527162</v>
      </c>
    </row>
    <row r="57" spans="1:26" ht="12.75">
      <c r="A57" s="1">
        <v>36717</v>
      </c>
      <c r="B57" s="23">
        <v>192</v>
      </c>
      <c r="C57" s="2">
        <v>0.729976833</v>
      </c>
      <c r="D57" s="44">
        <v>0.729976833</v>
      </c>
      <c r="E57" s="4">
        <v>473</v>
      </c>
      <c r="F57" s="26">
        <v>0</v>
      </c>
      <c r="G57" s="2">
        <v>38.95815471</v>
      </c>
      <c r="H57" s="2">
        <v>-76.32002228</v>
      </c>
      <c r="I57" s="27">
        <v>993.6</v>
      </c>
      <c r="J57" s="5">
        <f t="shared" si="1"/>
        <v>951.6</v>
      </c>
      <c r="K57" s="28">
        <f t="shared" si="2"/>
        <v>521.2679841599952</v>
      </c>
      <c r="L57" s="28">
        <f t="shared" si="3"/>
        <v>487.2679841599952</v>
      </c>
      <c r="M57" s="28">
        <f t="shared" si="0"/>
        <v>490.5679841599952</v>
      </c>
      <c r="N57" s="29">
        <f t="shared" si="4"/>
        <v>488.91798415999517</v>
      </c>
      <c r="O57" s="5">
        <v>28.2</v>
      </c>
      <c r="P57" s="5">
        <v>67.3</v>
      </c>
      <c r="Q57" s="5">
        <v>102.4</v>
      </c>
      <c r="R57"/>
      <c r="S57" s="30">
        <v>1.356</v>
      </c>
      <c r="Y57" s="51">
        <v>-0.101</v>
      </c>
      <c r="Z57" s="29">
        <v>488.91798415999517</v>
      </c>
    </row>
    <row r="58" spans="1:26" ht="12.75">
      <c r="A58" s="1">
        <v>36717</v>
      </c>
      <c r="B58" s="23">
        <v>192</v>
      </c>
      <c r="C58" s="2">
        <v>0.730092585</v>
      </c>
      <c r="D58" s="44">
        <v>0.730092585</v>
      </c>
      <c r="E58" s="4">
        <v>483</v>
      </c>
      <c r="F58" s="26">
        <v>0</v>
      </c>
      <c r="G58" s="2">
        <v>38.96417829</v>
      </c>
      <c r="H58" s="2">
        <v>-76.31717656</v>
      </c>
      <c r="I58" s="27">
        <v>994.9</v>
      </c>
      <c r="J58" s="5">
        <f t="shared" si="1"/>
        <v>952.9</v>
      </c>
      <c r="K58" s="28">
        <f t="shared" si="2"/>
        <v>509.9315300143323</v>
      </c>
      <c r="L58" s="28">
        <f t="shared" si="3"/>
        <v>475.9315300143323</v>
      </c>
      <c r="M58" s="28">
        <f t="shared" si="0"/>
        <v>479.2315300143323</v>
      </c>
      <c r="N58" s="29">
        <f t="shared" si="4"/>
        <v>477.5815300143323</v>
      </c>
      <c r="O58" s="5">
        <v>28.7</v>
      </c>
      <c r="P58" s="5">
        <v>65.5</v>
      </c>
      <c r="Q58" s="5">
        <v>101</v>
      </c>
      <c r="R58"/>
      <c r="S58" s="30">
        <v>1.013</v>
      </c>
      <c r="Y58" s="51">
        <v>-0.103</v>
      </c>
      <c r="Z58" s="29">
        <v>477.5815300143323</v>
      </c>
    </row>
    <row r="59" spans="1:26" ht="12.75">
      <c r="A59" s="1">
        <v>36717</v>
      </c>
      <c r="B59" s="23">
        <v>192</v>
      </c>
      <c r="C59" s="2">
        <v>0.730208337</v>
      </c>
      <c r="D59" s="44">
        <v>0.730208337</v>
      </c>
      <c r="E59" s="4">
        <v>493</v>
      </c>
      <c r="F59" s="26">
        <v>0</v>
      </c>
      <c r="G59" s="2">
        <v>38.97037493</v>
      </c>
      <c r="H59" s="2">
        <v>-76.31646465</v>
      </c>
      <c r="I59" s="27">
        <v>997</v>
      </c>
      <c r="J59" s="5">
        <f t="shared" si="1"/>
        <v>955</v>
      </c>
      <c r="K59" s="28">
        <f t="shared" si="2"/>
        <v>491.651426315569</v>
      </c>
      <c r="L59" s="28">
        <f t="shared" si="3"/>
        <v>457.651426315569</v>
      </c>
      <c r="M59" s="28">
        <f t="shared" si="0"/>
        <v>460.951426315569</v>
      </c>
      <c r="N59" s="29">
        <f t="shared" si="4"/>
        <v>459.30142631556896</v>
      </c>
      <c r="O59" s="5">
        <v>29</v>
      </c>
      <c r="P59" s="5">
        <v>64.6</v>
      </c>
      <c r="Q59" s="5">
        <v>98.6</v>
      </c>
      <c r="R59" s="59">
        <v>3.29E-05</v>
      </c>
      <c r="S59" s="30">
        <v>0.634</v>
      </c>
      <c r="Y59" s="51">
        <v>-0.104</v>
      </c>
      <c r="Z59" s="29">
        <v>459.30142631556896</v>
      </c>
    </row>
    <row r="60" spans="1:26" ht="12.75">
      <c r="A60" s="1">
        <v>36717</v>
      </c>
      <c r="B60" s="23">
        <v>192</v>
      </c>
      <c r="C60" s="2">
        <v>0.73032409</v>
      </c>
      <c r="D60" s="44">
        <v>0.73032409</v>
      </c>
      <c r="E60" s="4">
        <v>503</v>
      </c>
      <c r="F60" s="26">
        <v>0</v>
      </c>
      <c r="G60" s="2">
        <v>38.97649552</v>
      </c>
      <c r="H60" s="2">
        <v>-76.31796287</v>
      </c>
      <c r="I60" s="27">
        <v>996.5</v>
      </c>
      <c r="J60" s="5">
        <f t="shared" si="1"/>
        <v>954.5</v>
      </c>
      <c r="K60" s="28">
        <f t="shared" si="2"/>
        <v>496.0001833523766</v>
      </c>
      <c r="L60" s="28">
        <f t="shared" si="3"/>
        <v>462.0001833523766</v>
      </c>
      <c r="M60" s="28">
        <f t="shared" si="0"/>
        <v>465.3001833523766</v>
      </c>
      <c r="N60" s="29">
        <f t="shared" si="4"/>
        <v>463.65018335237664</v>
      </c>
      <c r="O60" s="5">
        <v>28.9</v>
      </c>
      <c r="P60" s="5">
        <v>64.1</v>
      </c>
      <c r="Q60" s="5">
        <v>95.4</v>
      </c>
      <c r="R60"/>
      <c r="S60" s="30">
        <v>1.831</v>
      </c>
      <c r="Y60" s="51">
        <v>-0.103</v>
      </c>
      <c r="Z60" s="29">
        <v>463.65018335237664</v>
      </c>
    </row>
    <row r="61" spans="1:26" ht="12.75">
      <c r="A61" s="1">
        <v>36717</v>
      </c>
      <c r="B61" s="23">
        <v>192</v>
      </c>
      <c r="C61" s="2">
        <v>0.730439842</v>
      </c>
      <c r="D61" s="44">
        <v>0.730439842</v>
      </c>
      <c r="E61" s="4">
        <v>513</v>
      </c>
      <c r="F61" s="26">
        <v>0</v>
      </c>
      <c r="G61" s="2">
        <v>38.98168964</v>
      </c>
      <c r="H61" s="2">
        <v>-76.32230252</v>
      </c>
      <c r="I61" s="27">
        <v>996</v>
      </c>
      <c r="J61" s="5">
        <f t="shared" si="1"/>
        <v>954</v>
      </c>
      <c r="K61" s="28">
        <f t="shared" si="2"/>
        <v>500.3512190149313</v>
      </c>
      <c r="L61" s="28">
        <f t="shared" si="3"/>
        <v>466.3512190149313</v>
      </c>
      <c r="M61" s="28">
        <f t="shared" si="0"/>
        <v>469.6512190149313</v>
      </c>
      <c r="N61" s="29">
        <f t="shared" si="4"/>
        <v>468.0012190149313</v>
      </c>
      <c r="O61" s="5">
        <v>28.9</v>
      </c>
      <c r="P61" s="5">
        <v>64.3</v>
      </c>
      <c r="Q61" s="5">
        <v>96.9</v>
      </c>
      <c r="R61"/>
      <c r="S61" s="30">
        <v>0.893</v>
      </c>
      <c r="Y61" s="51">
        <v>-0.104</v>
      </c>
      <c r="Z61" s="29">
        <v>468.0012190149313</v>
      </c>
    </row>
    <row r="62" spans="1:26" ht="12.75">
      <c r="A62" s="1">
        <v>36717</v>
      </c>
      <c r="B62" s="23">
        <v>192</v>
      </c>
      <c r="C62" s="2">
        <v>0.730555534</v>
      </c>
      <c r="D62" s="44">
        <v>0.730555534</v>
      </c>
      <c r="E62" s="4">
        <v>523</v>
      </c>
      <c r="F62" s="26">
        <v>0</v>
      </c>
      <c r="G62" s="2">
        <v>38.98622053</v>
      </c>
      <c r="H62" s="2">
        <v>-76.32750794</v>
      </c>
      <c r="I62" s="27">
        <v>997</v>
      </c>
      <c r="J62" s="5">
        <f t="shared" si="1"/>
        <v>955</v>
      </c>
      <c r="K62" s="28">
        <f t="shared" si="2"/>
        <v>491.651426315569</v>
      </c>
      <c r="L62" s="28">
        <f t="shared" si="3"/>
        <v>457.651426315569</v>
      </c>
      <c r="M62" s="28">
        <f t="shared" si="0"/>
        <v>460.951426315569</v>
      </c>
      <c r="N62" s="29">
        <f t="shared" si="4"/>
        <v>459.30142631556896</v>
      </c>
      <c r="O62" s="5">
        <v>28.9</v>
      </c>
      <c r="P62" s="5">
        <v>64</v>
      </c>
      <c r="Q62" s="5">
        <v>96.1</v>
      </c>
      <c r="R62"/>
      <c r="S62" s="30">
        <v>1.187</v>
      </c>
      <c r="Y62" s="51">
        <v>-0.099</v>
      </c>
      <c r="Z62" s="29">
        <v>459.30142631556896</v>
      </c>
    </row>
    <row r="63" spans="1:26" ht="12.75">
      <c r="A63" s="1">
        <v>36717</v>
      </c>
      <c r="B63" s="23">
        <v>192</v>
      </c>
      <c r="C63" s="2">
        <v>0.730671287</v>
      </c>
      <c r="D63" s="44">
        <v>0.730671287</v>
      </c>
      <c r="E63" s="4">
        <v>533</v>
      </c>
      <c r="F63" s="26">
        <v>0</v>
      </c>
      <c r="G63" s="2">
        <v>38.99065885</v>
      </c>
      <c r="H63" s="2">
        <v>-76.3323815</v>
      </c>
      <c r="I63" s="27">
        <v>998.8</v>
      </c>
      <c r="J63" s="5">
        <f t="shared" si="1"/>
        <v>956.8</v>
      </c>
      <c r="K63" s="28">
        <f t="shared" si="2"/>
        <v>476.01473117352043</v>
      </c>
      <c r="L63" s="28">
        <f t="shared" si="3"/>
        <v>442.01473117352043</v>
      </c>
      <c r="M63" s="28">
        <f t="shared" si="0"/>
        <v>445.31473117352044</v>
      </c>
      <c r="N63" s="29">
        <f t="shared" si="4"/>
        <v>443.6647311735204</v>
      </c>
      <c r="O63" s="5">
        <v>29.1</v>
      </c>
      <c r="P63" s="5">
        <v>64.4</v>
      </c>
      <c r="Q63" s="5">
        <v>95.3</v>
      </c>
      <c r="R63"/>
      <c r="S63" s="30">
        <v>1.471</v>
      </c>
      <c r="Y63" s="51">
        <v>-0.103</v>
      </c>
      <c r="Z63" s="29">
        <v>443.6647311735204</v>
      </c>
    </row>
    <row r="64" spans="1:26" ht="12.75">
      <c r="A64" s="1">
        <v>36717</v>
      </c>
      <c r="B64" s="23">
        <v>192</v>
      </c>
      <c r="C64" s="2">
        <v>0.730787039</v>
      </c>
      <c r="D64" s="44">
        <v>0.730787039</v>
      </c>
      <c r="E64" s="4">
        <v>543</v>
      </c>
      <c r="F64" s="26">
        <v>0</v>
      </c>
      <c r="G64" s="2">
        <v>38.99435047</v>
      </c>
      <c r="H64" s="2">
        <v>-76.33822964</v>
      </c>
      <c r="I64" s="27">
        <v>999.9</v>
      </c>
      <c r="J64" s="5">
        <f t="shared" si="1"/>
        <v>957.9</v>
      </c>
      <c r="K64" s="28">
        <f t="shared" si="2"/>
        <v>466.47344792900157</v>
      </c>
      <c r="L64" s="28">
        <f t="shared" si="3"/>
        <v>432.47344792900157</v>
      </c>
      <c r="M64" s="28">
        <f t="shared" si="0"/>
        <v>435.7734479290016</v>
      </c>
      <c r="N64" s="29">
        <f t="shared" si="4"/>
        <v>434.1234479290016</v>
      </c>
      <c r="O64" s="5">
        <v>29.2</v>
      </c>
      <c r="P64" s="5">
        <v>63.7</v>
      </c>
      <c r="Q64" s="5">
        <v>93.6</v>
      </c>
      <c r="R64"/>
      <c r="S64" s="30">
        <v>0.465</v>
      </c>
      <c r="Y64" s="51">
        <v>-0.103</v>
      </c>
      <c r="Z64" s="29">
        <v>434.1234479290016</v>
      </c>
    </row>
    <row r="65" spans="1:26" ht="12.75">
      <c r="A65" s="1">
        <v>36717</v>
      </c>
      <c r="B65" s="23">
        <v>192</v>
      </c>
      <c r="C65" s="2">
        <v>0.730902791</v>
      </c>
      <c r="D65" s="44">
        <v>0.730902791</v>
      </c>
      <c r="E65" s="4">
        <v>553</v>
      </c>
      <c r="F65" s="26">
        <v>0</v>
      </c>
      <c r="G65" s="2">
        <v>38.99785688</v>
      </c>
      <c r="H65" s="2">
        <v>-76.34413868</v>
      </c>
      <c r="I65" s="27">
        <v>1001.8</v>
      </c>
      <c r="J65" s="5">
        <f t="shared" si="1"/>
        <v>959.8</v>
      </c>
      <c r="K65" s="28">
        <f t="shared" si="2"/>
        <v>450.018827530254</v>
      </c>
      <c r="L65" s="28">
        <f t="shared" si="3"/>
        <v>416.018827530254</v>
      </c>
      <c r="M65" s="28">
        <f t="shared" si="0"/>
        <v>419.318827530254</v>
      </c>
      <c r="N65" s="29">
        <f t="shared" si="4"/>
        <v>417.668827530254</v>
      </c>
      <c r="O65" s="5">
        <v>29.2</v>
      </c>
      <c r="P65" s="5">
        <v>64.2</v>
      </c>
      <c r="Q65" s="5">
        <v>94.4</v>
      </c>
      <c r="R65" s="59">
        <v>3.24E-05</v>
      </c>
      <c r="S65" s="30">
        <v>1.643</v>
      </c>
      <c r="Y65" s="51">
        <v>-0.103</v>
      </c>
      <c r="Z65" s="29">
        <v>417.668827530254</v>
      </c>
    </row>
    <row r="66" spans="1:26" ht="12.75">
      <c r="A66" s="1">
        <v>36717</v>
      </c>
      <c r="B66" s="23">
        <v>192</v>
      </c>
      <c r="C66" s="2">
        <v>0.731018543</v>
      </c>
      <c r="D66" s="44">
        <v>0.731018543</v>
      </c>
      <c r="E66" s="4">
        <v>563</v>
      </c>
      <c r="F66" s="26">
        <v>0</v>
      </c>
      <c r="G66" s="2">
        <v>39.00115429</v>
      </c>
      <c r="H66" s="2">
        <v>-76.35006662</v>
      </c>
      <c r="I66" s="27">
        <v>1003</v>
      </c>
      <c r="J66" s="5">
        <f t="shared" si="1"/>
        <v>961</v>
      </c>
      <c r="K66" s="28">
        <f t="shared" si="2"/>
        <v>439.6432101387385</v>
      </c>
      <c r="L66" s="28">
        <f t="shared" si="3"/>
        <v>405.6432101387385</v>
      </c>
      <c r="M66" s="28">
        <f t="shared" si="0"/>
        <v>408.9432101387385</v>
      </c>
      <c r="N66" s="29">
        <f t="shared" si="4"/>
        <v>407.29321013873846</v>
      </c>
      <c r="O66" s="5">
        <v>29.3</v>
      </c>
      <c r="P66" s="5">
        <v>64.3</v>
      </c>
      <c r="Q66" s="5">
        <v>93</v>
      </c>
      <c r="R66"/>
      <c r="S66" s="30">
        <v>1.983</v>
      </c>
      <c r="Y66" s="51">
        <v>-0.101</v>
      </c>
      <c r="Z66" s="29">
        <v>407.29321013873846</v>
      </c>
    </row>
    <row r="67" spans="1:26" ht="12.75">
      <c r="A67" s="1">
        <v>36717</v>
      </c>
      <c r="B67" s="23">
        <v>192</v>
      </c>
      <c r="C67" s="2">
        <v>0.731134236</v>
      </c>
      <c r="D67" s="44">
        <v>0.731134236</v>
      </c>
      <c r="E67" s="4">
        <v>573</v>
      </c>
      <c r="F67" s="26">
        <v>0</v>
      </c>
      <c r="G67" s="2">
        <v>39.00386344</v>
      </c>
      <c r="H67" s="2">
        <v>-76.35618492</v>
      </c>
      <c r="I67" s="27">
        <v>1001.8</v>
      </c>
      <c r="J67" s="5">
        <f t="shared" si="1"/>
        <v>959.8</v>
      </c>
      <c r="K67" s="28">
        <f t="shared" si="2"/>
        <v>450.018827530254</v>
      </c>
      <c r="L67" s="28">
        <f t="shared" si="3"/>
        <v>416.018827530254</v>
      </c>
      <c r="M67" s="28">
        <f t="shared" si="0"/>
        <v>419.318827530254</v>
      </c>
      <c r="N67" s="29">
        <f t="shared" si="4"/>
        <v>417.668827530254</v>
      </c>
      <c r="O67" s="5">
        <v>29</v>
      </c>
      <c r="P67" s="5">
        <v>64.4</v>
      </c>
      <c r="Q67" s="5">
        <v>94.7</v>
      </c>
      <c r="R67"/>
      <c r="S67" s="30">
        <v>0.387</v>
      </c>
      <c r="Y67" s="51">
        <v>-0.101</v>
      </c>
      <c r="Z67" s="29">
        <v>417.668827530254</v>
      </c>
    </row>
    <row r="68" spans="1:26" ht="12.75">
      <c r="A68" s="1">
        <v>36717</v>
      </c>
      <c r="B68" s="23">
        <v>192</v>
      </c>
      <c r="C68" s="2">
        <v>0.731249988</v>
      </c>
      <c r="D68" s="44">
        <v>0.731249988</v>
      </c>
      <c r="E68" s="4">
        <v>583</v>
      </c>
      <c r="F68" s="26">
        <v>0</v>
      </c>
      <c r="G68" s="2">
        <v>39.00611679</v>
      </c>
      <c r="H68" s="2">
        <v>-76.36243909</v>
      </c>
      <c r="I68" s="27">
        <v>999.3</v>
      </c>
      <c r="J68" s="5">
        <f t="shared" si="1"/>
        <v>957.3</v>
      </c>
      <c r="K68" s="28">
        <f t="shared" si="2"/>
        <v>471.6764251493439</v>
      </c>
      <c r="L68" s="28">
        <f t="shared" si="3"/>
        <v>437.6764251493439</v>
      </c>
      <c r="M68" s="28">
        <f t="shared" si="0"/>
        <v>440.9764251493439</v>
      </c>
      <c r="N68" s="29">
        <f t="shared" si="4"/>
        <v>439.3264251493439</v>
      </c>
      <c r="O68" s="5">
        <v>28.7</v>
      </c>
      <c r="P68" s="5">
        <v>65.1</v>
      </c>
      <c r="Q68" s="5">
        <v>93.4</v>
      </c>
      <c r="R68"/>
      <c r="S68" s="30">
        <v>1.273</v>
      </c>
      <c r="Y68" s="51">
        <v>-0.104</v>
      </c>
      <c r="Z68" s="29">
        <v>439.3264251493439</v>
      </c>
    </row>
    <row r="69" spans="1:26" ht="12.75">
      <c r="A69" s="1">
        <v>36717</v>
      </c>
      <c r="B69" s="23">
        <v>192</v>
      </c>
      <c r="C69" s="2">
        <v>0.73136574</v>
      </c>
      <c r="D69" s="44">
        <v>0.73136574</v>
      </c>
      <c r="E69" s="4">
        <v>593</v>
      </c>
      <c r="F69" s="26">
        <v>0</v>
      </c>
      <c r="G69" s="2">
        <v>39.00830454</v>
      </c>
      <c r="H69" s="2">
        <v>-76.36826126</v>
      </c>
      <c r="I69" s="27">
        <v>1000</v>
      </c>
      <c r="J69" s="5">
        <f t="shared" si="1"/>
        <v>958</v>
      </c>
      <c r="K69" s="28">
        <f t="shared" si="2"/>
        <v>465.60660191620923</v>
      </c>
      <c r="L69" s="28">
        <f t="shared" si="3"/>
        <v>431.60660191620923</v>
      </c>
      <c r="M69" s="28">
        <f t="shared" si="0"/>
        <v>434.90660191620924</v>
      </c>
      <c r="N69" s="29">
        <f t="shared" si="4"/>
        <v>433.2566019162092</v>
      </c>
      <c r="O69" s="5">
        <v>28.6</v>
      </c>
      <c r="P69" s="5">
        <v>66.3</v>
      </c>
      <c r="Q69" s="5">
        <v>90.9</v>
      </c>
      <c r="R69"/>
      <c r="S69" s="30">
        <v>1.032</v>
      </c>
      <c r="Y69" s="51">
        <v>-0.102</v>
      </c>
      <c r="Z69" s="29">
        <v>433.2566019162092</v>
      </c>
    </row>
    <row r="70" spans="1:26" ht="12.75">
      <c r="A70" s="1">
        <v>36717</v>
      </c>
      <c r="B70" s="23">
        <v>192</v>
      </c>
      <c r="C70" s="2">
        <v>0.731481493</v>
      </c>
      <c r="D70" s="44">
        <v>0.731481493</v>
      </c>
      <c r="E70" s="4">
        <v>603</v>
      </c>
      <c r="F70" s="26">
        <v>0</v>
      </c>
      <c r="G70" s="2">
        <v>39.01044647</v>
      </c>
      <c r="H70" s="2">
        <v>-76.37359449</v>
      </c>
      <c r="I70" s="27">
        <v>1000.8</v>
      </c>
      <c r="J70" s="5">
        <f t="shared" si="1"/>
        <v>958.8</v>
      </c>
      <c r="K70" s="28">
        <f t="shared" si="2"/>
        <v>458.6750895170775</v>
      </c>
      <c r="L70" s="28">
        <f t="shared" si="3"/>
        <v>424.6750895170775</v>
      </c>
      <c r="M70" s="28">
        <f t="shared" si="0"/>
        <v>427.9750895170775</v>
      </c>
      <c r="N70" s="29">
        <f t="shared" si="4"/>
        <v>426.32508951707746</v>
      </c>
      <c r="O70" s="5">
        <v>28.7</v>
      </c>
      <c r="P70" s="5">
        <v>65.8</v>
      </c>
      <c r="Q70" s="5">
        <v>91.2</v>
      </c>
      <c r="R70"/>
      <c r="S70" s="30">
        <v>1.491</v>
      </c>
      <c r="Y70" s="51">
        <v>-0.102</v>
      </c>
      <c r="Z70" s="29">
        <v>426.32508951707746</v>
      </c>
    </row>
    <row r="71" spans="1:26" ht="12.75">
      <c r="A71" s="1">
        <v>36717</v>
      </c>
      <c r="B71" s="23">
        <v>192</v>
      </c>
      <c r="C71" s="2">
        <v>0.731597245</v>
      </c>
      <c r="D71" s="44">
        <v>0.731597245</v>
      </c>
      <c r="E71" s="4">
        <v>613</v>
      </c>
      <c r="F71" s="26">
        <v>0</v>
      </c>
      <c r="G71" s="2">
        <v>39.01242604</v>
      </c>
      <c r="H71" s="2">
        <v>-76.37914204</v>
      </c>
      <c r="I71" s="27">
        <v>1001</v>
      </c>
      <c r="J71" s="5">
        <f t="shared" si="1"/>
        <v>959</v>
      </c>
      <c r="K71" s="28">
        <f t="shared" si="2"/>
        <v>456.9431150876063</v>
      </c>
      <c r="L71" s="28">
        <f t="shared" si="3"/>
        <v>422.9431150876063</v>
      </c>
      <c r="M71" s="28">
        <f t="shared" si="0"/>
        <v>426.2431150876063</v>
      </c>
      <c r="N71" s="29">
        <f t="shared" si="4"/>
        <v>424.5931150876063</v>
      </c>
      <c r="O71" s="5">
        <v>28.6</v>
      </c>
      <c r="P71" s="5">
        <v>66.5</v>
      </c>
      <c r="Q71" s="5">
        <v>90.9</v>
      </c>
      <c r="R71" s="59">
        <v>3.58E-05</v>
      </c>
      <c r="S71" s="30">
        <v>1.022</v>
      </c>
      <c r="Y71" s="51">
        <v>-0.101</v>
      </c>
      <c r="Z71" s="29">
        <v>424.5931150876063</v>
      </c>
    </row>
    <row r="72" spans="1:26" ht="12.75">
      <c r="A72" s="1">
        <v>36717</v>
      </c>
      <c r="B72" s="23">
        <v>192</v>
      </c>
      <c r="C72" s="2">
        <v>0.731712937</v>
      </c>
      <c r="D72" s="44">
        <v>0.731712937</v>
      </c>
      <c r="E72" s="4">
        <v>623</v>
      </c>
      <c r="F72" s="26">
        <v>0</v>
      </c>
      <c r="G72" s="2">
        <v>39.01397255</v>
      </c>
      <c r="H72" s="2">
        <v>-76.38492576</v>
      </c>
      <c r="I72" s="27">
        <v>1000.1</v>
      </c>
      <c r="J72" s="5">
        <f t="shared" si="1"/>
        <v>958.1</v>
      </c>
      <c r="K72" s="28">
        <f t="shared" si="2"/>
        <v>464.7398463836644</v>
      </c>
      <c r="L72" s="28">
        <f t="shared" si="3"/>
        <v>430.7398463836644</v>
      </c>
      <c r="M72" s="28">
        <f t="shared" si="0"/>
        <v>434.03984638366444</v>
      </c>
      <c r="N72" s="29">
        <f t="shared" si="4"/>
        <v>432.38984638366446</v>
      </c>
      <c r="O72" s="5">
        <v>28.5</v>
      </c>
      <c r="P72" s="5">
        <v>67</v>
      </c>
      <c r="Q72" s="5">
        <v>89.1</v>
      </c>
      <c r="R72"/>
      <c r="S72" s="30">
        <v>0.992</v>
      </c>
      <c r="Y72" s="51">
        <v>-0.101</v>
      </c>
      <c r="Z72" s="29">
        <v>432.38984638366446</v>
      </c>
    </row>
    <row r="73" spans="1:26" ht="12.75">
      <c r="A73" s="1">
        <v>36717</v>
      </c>
      <c r="B73" s="23">
        <v>192</v>
      </c>
      <c r="C73" s="2">
        <v>0.73182869</v>
      </c>
      <c r="D73" s="44">
        <v>0.73182869</v>
      </c>
      <c r="E73" s="4">
        <v>633</v>
      </c>
      <c r="F73" s="26">
        <v>0</v>
      </c>
      <c r="G73" s="2">
        <v>39.01539983</v>
      </c>
      <c r="H73" s="2">
        <v>-76.39074736</v>
      </c>
      <c r="I73" s="27">
        <v>999.3</v>
      </c>
      <c r="J73" s="5">
        <f t="shared" si="1"/>
        <v>957.3</v>
      </c>
      <c r="K73" s="28">
        <f t="shared" si="2"/>
        <v>471.6764251493439</v>
      </c>
      <c r="L73" s="28">
        <f t="shared" si="3"/>
        <v>437.6764251493439</v>
      </c>
      <c r="M73" s="28">
        <f aca="true" t="shared" si="5" ref="M73:M136">(K73-30.7)</f>
        <v>440.9764251493439</v>
      </c>
      <c r="N73" s="29">
        <f t="shared" si="4"/>
        <v>439.3264251493439</v>
      </c>
      <c r="O73" s="5">
        <v>28.5</v>
      </c>
      <c r="P73" s="5">
        <v>67</v>
      </c>
      <c r="Q73" s="5">
        <v>89.6</v>
      </c>
      <c r="R73"/>
      <c r="S73" s="30">
        <v>-0.141</v>
      </c>
      <c r="Y73" s="51">
        <v>-0.101</v>
      </c>
      <c r="Z73" s="29">
        <v>439.3264251493439</v>
      </c>
    </row>
    <row r="74" spans="1:26" ht="12.75">
      <c r="A74" s="1">
        <v>36717</v>
      </c>
      <c r="B74" s="23">
        <v>192</v>
      </c>
      <c r="C74" s="2">
        <v>0.731944442</v>
      </c>
      <c r="D74" s="44">
        <v>0.731944442</v>
      </c>
      <c r="E74" s="4">
        <v>643</v>
      </c>
      <c r="F74" s="26">
        <v>0</v>
      </c>
      <c r="G74" s="2">
        <v>39.01696867</v>
      </c>
      <c r="H74" s="2">
        <v>-76.39639164</v>
      </c>
      <c r="I74" s="27">
        <v>997.4</v>
      </c>
      <c r="J74" s="5">
        <f aca="true" t="shared" si="6" ref="J74:J137">(I74-42)</f>
        <v>955.4</v>
      </c>
      <c r="K74" s="28">
        <f aca="true" t="shared" si="7" ref="K74:K137">(8303.951372*(LN(1013.25/J74)))</f>
        <v>488.17405969356287</v>
      </c>
      <c r="L74" s="28">
        <f aca="true" t="shared" si="8" ref="L74:L137">(K74-34)</f>
        <v>454.17405969356287</v>
      </c>
      <c r="M74" s="28">
        <f t="shared" si="5"/>
        <v>457.4740596935629</v>
      </c>
      <c r="N74" s="29">
        <f aca="true" t="shared" si="9" ref="N74:N137">AVERAGE(L74:M74)</f>
        <v>455.82405969356284</v>
      </c>
      <c r="O74" s="5">
        <v>28.2</v>
      </c>
      <c r="P74" s="5">
        <v>67.5</v>
      </c>
      <c r="Q74" s="5">
        <v>88.5</v>
      </c>
      <c r="R74"/>
      <c r="S74" s="30">
        <v>0.504</v>
      </c>
      <c r="Y74" s="51">
        <v>-0.103</v>
      </c>
      <c r="Z74" s="29">
        <v>455.82405969356284</v>
      </c>
    </row>
    <row r="75" spans="1:26" ht="12.75">
      <c r="A75" s="1">
        <v>36717</v>
      </c>
      <c r="B75" s="23">
        <v>192</v>
      </c>
      <c r="C75" s="2">
        <v>0.732060194</v>
      </c>
      <c r="D75" s="44">
        <v>0.732060194</v>
      </c>
      <c r="E75" s="4">
        <v>653</v>
      </c>
      <c r="F75" s="26">
        <v>0</v>
      </c>
      <c r="G75" s="2">
        <v>39.01846343</v>
      </c>
      <c r="H75" s="2">
        <v>-76.40178506</v>
      </c>
      <c r="I75" s="27">
        <v>997</v>
      </c>
      <c r="J75" s="5">
        <f t="shared" si="6"/>
        <v>955</v>
      </c>
      <c r="K75" s="28">
        <f t="shared" si="7"/>
        <v>491.651426315569</v>
      </c>
      <c r="L75" s="28">
        <f t="shared" si="8"/>
        <v>457.651426315569</v>
      </c>
      <c r="M75" s="28">
        <f t="shared" si="5"/>
        <v>460.951426315569</v>
      </c>
      <c r="N75" s="29">
        <f t="shared" si="9"/>
        <v>459.30142631556896</v>
      </c>
      <c r="O75" s="5">
        <v>28.2</v>
      </c>
      <c r="P75" s="5">
        <v>66.9</v>
      </c>
      <c r="Q75" s="5">
        <v>86.9</v>
      </c>
      <c r="R75"/>
      <c r="S75" s="30">
        <v>1.431</v>
      </c>
      <c r="Y75" s="51">
        <v>-0.103</v>
      </c>
      <c r="Z75" s="29">
        <v>459.30142631556896</v>
      </c>
    </row>
    <row r="76" spans="1:26" ht="12.75">
      <c r="A76" s="1">
        <v>36717</v>
      </c>
      <c r="B76" s="23">
        <v>192</v>
      </c>
      <c r="C76" s="2">
        <v>0.732175946</v>
      </c>
      <c r="D76" s="44">
        <v>0.732175946</v>
      </c>
      <c r="E76" s="4">
        <v>663</v>
      </c>
      <c r="F76" s="26">
        <v>0</v>
      </c>
      <c r="G76" s="2">
        <v>39.01998244</v>
      </c>
      <c r="H76" s="2">
        <v>-76.40705889</v>
      </c>
      <c r="I76" s="27">
        <v>997.5</v>
      </c>
      <c r="J76" s="5">
        <f t="shared" si="6"/>
        <v>955.5</v>
      </c>
      <c r="K76" s="28">
        <f t="shared" si="7"/>
        <v>487.30494551913415</v>
      </c>
      <c r="L76" s="28">
        <f t="shared" si="8"/>
        <v>453.30494551913415</v>
      </c>
      <c r="M76" s="28">
        <f t="shared" si="5"/>
        <v>456.60494551913416</v>
      </c>
      <c r="N76" s="29">
        <f t="shared" si="9"/>
        <v>454.9549455191342</v>
      </c>
      <c r="O76" s="5">
        <v>28.4</v>
      </c>
      <c r="P76" s="5">
        <v>66.3</v>
      </c>
      <c r="Q76" s="5">
        <v>85.4</v>
      </c>
      <c r="R76"/>
      <c r="S76" s="30">
        <v>1.622</v>
      </c>
      <c r="Y76" s="51">
        <v>-0.101</v>
      </c>
      <c r="Z76" s="29">
        <v>454.9549455191342</v>
      </c>
    </row>
    <row r="77" spans="1:26" ht="12.75">
      <c r="A77" s="1">
        <v>36717</v>
      </c>
      <c r="B77" s="23">
        <v>192</v>
      </c>
      <c r="C77" s="2">
        <v>0.732291639</v>
      </c>
      <c r="D77" s="44">
        <v>0.732291639</v>
      </c>
      <c r="E77" s="4">
        <v>673</v>
      </c>
      <c r="F77" s="26">
        <v>0</v>
      </c>
      <c r="G77" s="2">
        <v>39.02170441</v>
      </c>
      <c r="H77" s="2">
        <v>-76.41238828</v>
      </c>
      <c r="I77" s="27">
        <v>997.2</v>
      </c>
      <c r="J77" s="5">
        <f t="shared" si="6"/>
        <v>955.2</v>
      </c>
      <c r="K77" s="28">
        <f t="shared" si="7"/>
        <v>489.9125609816039</v>
      </c>
      <c r="L77" s="28">
        <f t="shared" si="8"/>
        <v>455.9125609816039</v>
      </c>
      <c r="M77" s="28">
        <f t="shared" si="5"/>
        <v>459.21256098160393</v>
      </c>
      <c r="N77" s="29">
        <f t="shared" si="9"/>
        <v>457.56256098160395</v>
      </c>
      <c r="O77" s="5">
        <v>28.4</v>
      </c>
      <c r="P77" s="5">
        <v>66.3</v>
      </c>
      <c r="Q77" s="5">
        <v>85.6</v>
      </c>
      <c r="R77" s="59">
        <v>2.97E-05</v>
      </c>
      <c r="S77" s="30">
        <v>1.346</v>
      </c>
      <c r="Y77" s="51">
        <v>-0.101</v>
      </c>
      <c r="Z77" s="29">
        <v>457.56256098160395</v>
      </c>
    </row>
    <row r="78" spans="1:26" ht="12.75">
      <c r="A78" s="1">
        <v>36717</v>
      </c>
      <c r="B78" s="23">
        <v>192</v>
      </c>
      <c r="C78" s="2">
        <v>0.732407391</v>
      </c>
      <c r="D78" s="44">
        <v>0.732407391</v>
      </c>
      <c r="E78" s="4">
        <v>683</v>
      </c>
      <c r="F78" s="26">
        <v>0</v>
      </c>
      <c r="G78" s="2">
        <v>39.02354904</v>
      </c>
      <c r="H78" s="2">
        <v>-76.41777188</v>
      </c>
      <c r="I78" s="27">
        <v>997.4</v>
      </c>
      <c r="J78" s="5">
        <f t="shared" si="6"/>
        <v>955.4</v>
      </c>
      <c r="K78" s="28">
        <f t="shared" si="7"/>
        <v>488.17405969356287</v>
      </c>
      <c r="L78" s="28">
        <f t="shared" si="8"/>
        <v>454.17405969356287</v>
      </c>
      <c r="M78" s="28">
        <f t="shared" si="5"/>
        <v>457.4740596935629</v>
      </c>
      <c r="N78" s="29">
        <f t="shared" si="9"/>
        <v>455.82405969356284</v>
      </c>
      <c r="O78" s="5">
        <v>28.3</v>
      </c>
      <c r="P78" s="5">
        <v>66.7</v>
      </c>
      <c r="Q78" s="5">
        <v>88.2</v>
      </c>
      <c r="R78"/>
      <c r="S78" s="30">
        <v>1.39</v>
      </c>
      <c r="Y78" s="51">
        <v>-0.101</v>
      </c>
      <c r="Z78" s="29">
        <v>455.82405969356284</v>
      </c>
    </row>
    <row r="79" spans="1:26" ht="12.75">
      <c r="A79" s="1">
        <v>36717</v>
      </c>
      <c r="B79" s="23">
        <v>192</v>
      </c>
      <c r="C79" s="2">
        <v>0.732523143</v>
      </c>
      <c r="D79" s="44">
        <v>0.732523143</v>
      </c>
      <c r="E79" s="4">
        <v>693</v>
      </c>
      <c r="F79" s="26">
        <v>0</v>
      </c>
      <c r="G79" s="2">
        <v>39.02531164</v>
      </c>
      <c r="H79" s="2">
        <v>-76.42331979</v>
      </c>
      <c r="I79" s="27">
        <v>997.5</v>
      </c>
      <c r="J79" s="5">
        <f t="shared" si="6"/>
        <v>955.5</v>
      </c>
      <c r="K79" s="28">
        <f t="shared" si="7"/>
        <v>487.30494551913415</v>
      </c>
      <c r="L79" s="28">
        <f t="shared" si="8"/>
        <v>453.30494551913415</v>
      </c>
      <c r="M79" s="28">
        <f t="shared" si="5"/>
        <v>456.60494551913416</v>
      </c>
      <c r="N79" s="29">
        <f t="shared" si="9"/>
        <v>454.9549455191342</v>
      </c>
      <c r="O79" s="5">
        <v>28.3</v>
      </c>
      <c r="P79" s="5">
        <v>66.8</v>
      </c>
      <c r="Q79" s="5">
        <v>88.4</v>
      </c>
      <c r="R79"/>
      <c r="S79" s="30">
        <v>0.751</v>
      </c>
      <c r="Y79" s="51">
        <v>-0.102</v>
      </c>
      <c r="Z79" s="29">
        <v>454.9549455191342</v>
      </c>
    </row>
    <row r="80" spans="1:26" ht="12.75">
      <c r="A80" s="1">
        <v>36717</v>
      </c>
      <c r="B80" s="23">
        <v>192</v>
      </c>
      <c r="C80" s="2">
        <v>0.732638896</v>
      </c>
      <c r="D80" s="44">
        <v>0.732638896</v>
      </c>
      <c r="E80" s="4">
        <v>703</v>
      </c>
      <c r="F80" s="26">
        <v>0</v>
      </c>
      <c r="G80" s="2">
        <v>39.0261473</v>
      </c>
      <c r="H80" s="2">
        <v>-76.42916543</v>
      </c>
      <c r="I80" s="27">
        <v>998</v>
      </c>
      <c r="J80" s="5">
        <f t="shared" si="6"/>
        <v>956</v>
      </c>
      <c r="K80" s="28">
        <f t="shared" si="7"/>
        <v>482.9607385814472</v>
      </c>
      <c r="L80" s="28">
        <f t="shared" si="8"/>
        <v>448.9607385814472</v>
      </c>
      <c r="M80" s="28">
        <f t="shared" si="5"/>
        <v>452.2607385814472</v>
      </c>
      <c r="N80" s="29">
        <f t="shared" si="9"/>
        <v>450.6107385814472</v>
      </c>
      <c r="O80" s="5">
        <v>28.3</v>
      </c>
      <c r="P80" s="5">
        <v>67.8</v>
      </c>
      <c r="Q80" s="5">
        <v>87.9</v>
      </c>
      <c r="R80"/>
      <c r="S80" s="30">
        <v>1.442</v>
      </c>
      <c r="Y80" s="51">
        <v>-0.101</v>
      </c>
      <c r="Z80" s="29">
        <v>450.6107385814472</v>
      </c>
    </row>
    <row r="81" spans="1:26" ht="12.75">
      <c r="A81" s="1">
        <v>36717</v>
      </c>
      <c r="B81" s="23">
        <v>192</v>
      </c>
      <c r="C81" s="2">
        <v>0.732754648</v>
      </c>
      <c r="D81" s="44">
        <v>0.732754648</v>
      </c>
      <c r="E81" s="4">
        <v>713</v>
      </c>
      <c r="F81" s="26">
        <v>0</v>
      </c>
      <c r="G81" s="2">
        <v>39.0251436</v>
      </c>
      <c r="H81" s="2">
        <v>-76.43510395</v>
      </c>
      <c r="I81" s="27">
        <v>997.4</v>
      </c>
      <c r="J81" s="5">
        <f t="shared" si="6"/>
        <v>955.4</v>
      </c>
      <c r="K81" s="28">
        <f t="shared" si="7"/>
        <v>488.17405969356287</v>
      </c>
      <c r="L81" s="28">
        <f t="shared" si="8"/>
        <v>454.17405969356287</v>
      </c>
      <c r="M81" s="28">
        <f t="shared" si="5"/>
        <v>457.4740596935629</v>
      </c>
      <c r="N81" s="29">
        <f t="shared" si="9"/>
        <v>455.82405969356284</v>
      </c>
      <c r="O81" s="5">
        <v>28.4</v>
      </c>
      <c r="P81" s="5">
        <v>67</v>
      </c>
      <c r="Q81" s="5">
        <v>87.4</v>
      </c>
      <c r="R81"/>
      <c r="S81" s="30">
        <v>1.431</v>
      </c>
      <c r="Y81" s="51">
        <v>-0.101</v>
      </c>
      <c r="Z81" s="29">
        <v>455.82405969356284</v>
      </c>
    </row>
    <row r="82" spans="1:26" ht="12.75">
      <c r="A82" s="1">
        <v>36717</v>
      </c>
      <c r="B82" s="23">
        <v>192</v>
      </c>
      <c r="C82" s="2">
        <v>0.7328704</v>
      </c>
      <c r="D82" s="44">
        <v>0.7328704</v>
      </c>
      <c r="E82" s="4">
        <v>723</v>
      </c>
      <c r="F82" s="26">
        <v>0</v>
      </c>
      <c r="G82" s="2">
        <v>39.02423333</v>
      </c>
      <c r="H82" s="2">
        <v>-76.44104376</v>
      </c>
      <c r="I82" s="27">
        <v>996.6</v>
      </c>
      <c r="J82" s="5">
        <f t="shared" si="6"/>
        <v>954.6</v>
      </c>
      <c r="K82" s="28">
        <f t="shared" si="7"/>
        <v>495.13024973134037</v>
      </c>
      <c r="L82" s="28">
        <f t="shared" si="8"/>
        <v>461.13024973134037</v>
      </c>
      <c r="M82" s="28">
        <f t="shared" si="5"/>
        <v>464.4302497313404</v>
      </c>
      <c r="N82" s="29">
        <f t="shared" si="9"/>
        <v>462.7802497313404</v>
      </c>
      <c r="O82" s="5">
        <v>28.3</v>
      </c>
      <c r="P82" s="5">
        <v>66.5</v>
      </c>
      <c r="Q82" s="5">
        <v>86.8</v>
      </c>
      <c r="R82"/>
      <c r="S82" s="30">
        <v>1.431</v>
      </c>
      <c r="Y82" s="51">
        <v>-0.101</v>
      </c>
      <c r="Z82" s="29">
        <v>462.7802497313404</v>
      </c>
    </row>
    <row r="83" spans="1:26" ht="12.75">
      <c r="A83" s="1">
        <v>36717</v>
      </c>
      <c r="B83" s="23">
        <v>192</v>
      </c>
      <c r="C83" s="2">
        <v>0.732986093</v>
      </c>
      <c r="D83" s="44">
        <v>0.732986093</v>
      </c>
      <c r="E83" s="4">
        <v>733</v>
      </c>
      <c r="F83" s="26">
        <v>0</v>
      </c>
      <c r="G83" s="2">
        <v>39.02336328</v>
      </c>
      <c r="H83" s="2">
        <v>-76.44695911</v>
      </c>
      <c r="I83" s="27">
        <v>997.5</v>
      </c>
      <c r="J83" s="5">
        <f t="shared" si="6"/>
        <v>955.5</v>
      </c>
      <c r="K83" s="28">
        <f t="shared" si="7"/>
        <v>487.30494551913415</v>
      </c>
      <c r="L83" s="28">
        <f t="shared" si="8"/>
        <v>453.30494551913415</v>
      </c>
      <c r="M83" s="28">
        <f t="shared" si="5"/>
        <v>456.60494551913416</v>
      </c>
      <c r="N83" s="29">
        <f t="shared" si="9"/>
        <v>454.9549455191342</v>
      </c>
      <c r="O83" s="5">
        <v>28.4</v>
      </c>
      <c r="P83" s="5">
        <v>66.8</v>
      </c>
      <c r="Q83" s="5">
        <v>87.4</v>
      </c>
      <c r="R83" s="59">
        <v>3.24E-05</v>
      </c>
      <c r="S83" s="30">
        <v>0.841</v>
      </c>
      <c r="Y83" s="51">
        <v>-0.102</v>
      </c>
      <c r="Z83" s="29">
        <v>454.9549455191342</v>
      </c>
    </row>
    <row r="84" spans="1:26" ht="12.75">
      <c r="A84" s="1">
        <v>36717</v>
      </c>
      <c r="B84" s="23">
        <v>192</v>
      </c>
      <c r="C84" s="2">
        <v>0.733101845</v>
      </c>
      <c r="D84" s="44">
        <v>0.733101845</v>
      </c>
      <c r="E84" s="4">
        <v>743</v>
      </c>
      <c r="F84" s="26">
        <v>0</v>
      </c>
      <c r="G84" s="2">
        <v>39.02344353</v>
      </c>
      <c r="H84" s="2">
        <v>-76.45294938</v>
      </c>
      <c r="I84" s="27">
        <v>997.5</v>
      </c>
      <c r="J84" s="5">
        <f t="shared" si="6"/>
        <v>955.5</v>
      </c>
      <c r="K84" s="28">
        <f t="shared" si="7"/>
        <v>487.30494551913415</v>
      </c>
      <c r="L84" s="28">
        <f t="shared" si="8"/>
        <v>453.30494551913415</v>
      </c>
      <c r="M84" s="28">
        <f t="shared" si="5"/>
        <v>456.60494551913416</v>
      </c>
      <c r="N84" s="29">
        <f t="shared" si="9"/>
        <v>454.9549455191342</v>
      </c>
      <c r="O84" s="5">
        <v>28.5</v>
      </c>
      <c r="P84" s="5">
        <v>66.5</v>
      </c>
      <c r="Q84" s="5">
        <v>87.8</v>
      </c>
      <c r="R84"/>
      <c r="S84" s="30">
        <v>1.265</v>
      </c>
      <c r="Y84" s="51">
        <v>-0.101</v>
      </c>
      <c r="Z84" s="29">
        <v>454.9549455191342</v>
      </c>
    </row>
    <row r="85" spans="1:26" ht="12.75">
      <c r="A85" s="1">
        <v>36717</v>
      </c>
      <c r="B85" s="23">
        <v>192</v>
      </c>
      <c r="C85" s="2">
        <v>0.733217597</v>
      </c>
      <c r="D85" s="44">
        <v>0.733217597</v>
      </c>
      <c r="E85" s="4">
        <v>753</v>
      </c>
      <c r="F85" s="26">
        <v>0</v>
      </c>
      <c r="G85" s="2">
        <v>39.02393384</v>
      </c>
      <c r="H85" s="2">
        <v>-76.45903644</v>
      </c>
      <c r="I85" s="27">
        <v>997.3</v>
      </c>
      <c r="J85" s="5">
        <f t="shared" si="6"/>
        <v>955.3</v>
      </c>
      <c r="K85" s="28">
        <f t="shared" si="7"/>
        <v>489.04326484137124</v>
      </c>
      <c r="L85" s="28">
        <f t="shared" si="8"/>
        <v>455.04326484137124</v>
      </c>
      <c r="M85" s="28">
        <f t="shared" si="5"/>
        <v>458.34326484137125</v>
      </c>
      <c r="N85" s="29">
        <f t="shared" si="9"/>
        <v>456.6932648413713</v>
      </c>
      <c r="O85" s="5">
        <v>28.4</v>
      </c>
      <c r="P85" s="5">
        <v>66.8</v>
      </c>
      <c r="Q85" s="5">
        <v>88.3</v>
      </c>
      <c r="R85"/>
      <c r="S85" s="30">
        <v>1.126</v>
      </c>
      <c r="Y85" s="51">
        <v>-0.101</v>
      </c>
      <c r="Z85" s="29">
        <v>456.6932648413713</v>
      </c>
    </row>
    <row r="86" spans="1:26" ht="12.75">
      <c r="A86" s="1">
        <v>36717</v>
      </c>
      <c r="B86" s="23">
        <v>192</v>
      </c>
      <c r="C86" s="2">
        <v>0.733333349</v>
      </c>
      <c r="D86" s="44">
        <v>0.733333349</v>
      </c>
      <c r="E86" s="4">
        <v>763</v>
      </c>
      <c r="F86" s="26">
        <v>0</v>
      </c>
      <c r="G86" s="2">
        <v>39.02449935</v>
      </c>
      <c r="H86" s="2">
        <v>-76.46511356</v>
      </c>
      <c r="I86" s="27">
        <v>996.6</v>
      </c>
      <c r="J86" s="5">
        <f t="shared" si="6"/>
        <v>954.6</v>
      </c>
      <c r="K86" s="28">
        <f t="shared" si="7"/>
        <v>495.13024973134037</v>
      </c>
      <c r="L86" s="28">
        <f t="shared" si="8"/>
        <v>461.13024973134037</v>
      </c>
      <c r="M86" s="28">
        <f t="shared" si="5"/>
        <v>464.4302497313404</v>
      </c>
      <c r="N86" s="29">
        <f t="shared" si="9"/>
        <v>462.7802497313404</v>
      </c>
      <c r="O86" s="5">
        <v>28.4</v>
      </c>
      <c r="P86" s="5">
        <v>67</v>
      </c>
      <c r="Q86" s="5">
        <v>88.6</v>
      </c>
      <c r="R86"/>
      <c r="S86" s="30">
        <v>1.356</v>
      </c>
      <c r="Y86" s="51">
        <v>-0.098</v>
      </c>
      <c r="Z86" s="29">
        <v>462.7802497313404</v>
      </c>
    </row>
    <row r="87" spans="1:26" ht="12.75">
      <c r="A87" s="1">
        <v>36717</v>
      </c>
      <c r="B87" s="23">
        <v>192</v>
      </c>
      <c r="C87" s="2">
        <v>0.733449101</v>
      </c>
      <c r="D87" s="44">
        <v>0.733449101</v>
      </c>
      <c r="E87" s="4">
        <v>773</v>
      </c>
      <c r="F87" s="26">
        <v>0</v>
      </c>
      <c r="G87" s="2">
        <v>39.02517245</v>
      </c>
      <c r="H87" s="2">
        <v>-76.4712228</v>
      </c>
      <c r="I87" s="27">
        <v>997</v>
      </c>
      <c r="J87" s="5">
        <f t="shared" si="6"/>
        <v>955</v>
      </c>
      <c r="K87" s="28">
        <f t="shared" si="7"/>
        <v>491.651426315569</v>
      </c>
      <c r="L87" s="28">
        <f t="shared" si="8"/>
        <v>457.651426315569</v>
      </c>
      <c r="M87" s="28">
        <f t="shared" si="5"/>
        <v>460.951426315569</v>
      </c>
      <c r="N87" s="29">
        <f t="shared" si="9"/>
        <v>459.30142631556896</v>
      </c>
      <c r="O87" s="5">
        <v>28.4</v>
      </c>
      <c r="P87" s="5">
        <v>67.3</v>
      </c>
      <c r="Q87" s="5">
        <v>88.4</v>
      </c>
      <c r="R87"/>
      <c r="S87" s="30">
        <v>1.047</v>
      </c>
      <c r="V87" s="30">
        <v>0.241</v>
      </c>
      <c r="Y87" s="51">
        <v>-0.102</v>
      </c>
      <c r="Z87" s="29">
        <v>459.30142631556896</v>
      </c>
    </row>
    <row r="88" spans="1:26" ht="12.75">
      <c r="A88" s="1">
        <v>36717</v>
      </c>
      <c r="B88" s="23">
        <v>192</v>
      </c>
      <c r="C88" s="2">
        <v>0.733564794</v>
      </c>
      <c r="D88" s="44">
        <v>0.733564794</v>
      </c>
      <c r="E88" s="4">
        <v>783</v>
      </c>
      <c r="F88" s="26">
        <v>0</v>
      </c>
      <c r="G88" s="2">
        <v>39.02584973</v>
      </c>
      <c r="H88" s="2">
        <v>-76.47733513</v>
      </c>
      <c r="I88" s="27">
        <v>997</v>
      </c>
      <c r="J88" s="5">
        <f t="shared" si="6"/>
        <v>955</v>
      </c>
      <c r="K88" s="28">
        <f t="shared" si="7"/>
        <v>491.651426315569</v>
      </c>
      <c r="L88" s="28">
        <f t="shared" si="8"/>
        <v>457.651426315569</v>
      </c>
      <c r="M88" s="28">
        <f t="shared" si="5"/>
        <v>460.951426315569</v>
      </c>
      <c r="N88" s="29">
        <f t="shared" si="9"/>
        <v>459.30142631556896</v>
      </c>
      <c r="O88" s="5">
        <v>28.4</v>
      </c>
      <c r="P88" s="5">
        <v>67.5</v>
      </c>
      <c r="Q88" s="5">
        <v>89.5</v>
      </c>
      <c r="R88"/>
      <c r="S88" s="30">
        <v>1.403</v>
      </c>
      <c r="V88" s="30">
        <v>0.212</v>
      </c>
      <c r="Y88" s="51">
        <v>-0.102</v>
      </c>
      <c r="Z88" s="29">
        <v>459.30142631556896</v>
      </c>
    </row>
    <row r="89" spans="1:26" ht="12.75">
      <c r="A89" s="1">
        <v>36717</v>
      </c>
      <c r="B89" s="23">
        <v>192</v>
      </c>
      <c r="C89" s="2">
        <v>0.733680546</v>
      </c>
      <c r="D89" s="44">
        <v>0.733680546</v>
      </c>
      <c r="E89" s="4">
        <v>793</v>
      </c>
      <c r="F89" s="26">
        <v>0</v>
      </c>
      <c r="G89" s="2">
        <v>39.02642984</v>
      </c>
      <c r="H89" s="2">
        <v>-76.48356466</v>
      </c>
      <c r="I89" s="27">
        <v>996.5</v>
      </c>
      <c r="J89" s="5">
        <f t="shared" si="6"/>
        <v>954.5</v>
      </c>
      <c r="K89" s="28">
        <f t="shared" si="7"/>
        <v>496.0001833523766</v>
      </c>
      <c r="L89" s="28">
        <f t="shared" si="8"/>
        <v>462.0001833523766</v>
      </c>
      <c r="M89" s="28">
        <f t="shared" si="5"/>
        <v>465.3001833523766</v>
      </c>
      <c r="N89" s="29">
        <f t="shared" si="9"/>
        <v>463.65018335237664</v>
      </c>
      <c r="O89" s="5">
        <v>28.4</v>
      </c>
      <c r="P89" s="5">
        <v>66.8</v>
      </c>
      <c r="Q89" s="5">
        <v>90.4</v>
      </c>
      <c r="R89" s="59">
        <v>3.2E-05</v>
      </c>
      <c r="S89" s="30">
        <v>1.074</v>
      </c>
      <c r="V89" s="30">
        <v>0.242</v>
      </c>
      <c r="Y89" s="51">
        <v>-0.102</v>
      </c>
      <c r="Z89" s="29">
        <v>463.65018335237664</v>
      </c>
    </row>
    <row r="90" spans="1:26" ht="12.75">
      <c r="A90" s="1">
        <v>36717</v>
      </c>
      <c r="B90" s="23">
        <v>192</v>
      </c>
      <c r="C90" s="2">
        <v>0.733796299</v>
      </c>
      <c r="D90" s="44">
        <v>0.733796299</v>
      </c>
      <c r="E90" s="4">
        <v>803</v>
      </c>
      <c r="F90" s="26">
        <v>0</v>
      </c>
      <c r="G90" s="2">
        <v>39.02704707</v>
      </c>
      <c r="H90" s="2">
        <v>-76.48984368</v>
      </c>
      <c r="I90" s="27">
        <v>996.9</v>
      </c>
      <c r="J90" s="5">
        <f t="shared" si="6"/>
        <v>954.9</v>
      </c>
      <c r="K90" s="28">
        <f t="shared" si="7"/>
        <v>492.5209955474227</v>
      </c>
      <c r="L90" s="28">
        <f t="shared" si="8"/>
        <v>458.5209955474227</v>
      </c>
      <c r="M90" s="28">
        <f t="shared" si="5"/>
        <v>461.8209955474227</v>
      </c>
      <c r="N90" s="29">
        <f t="shared" si="9"/>
        <v>460.17099554742265</v>
      </c>
      <c r="O90" s="5">
        <v>28.4</v>
      </c>
      <c r="P90" s="5">
        <v>67.6</v>
      </c>
      <c r="Q90" s="5">
        <v>95</v>
      </c>
      <c r="R90"/>
      <c r="S90" s="30">
        <v>1.564</v>
      </c>
      <c r="V90" s="30">
        <v>0.243</v>
      </c>
      <c r="Y90" s="51">
        <v>-0.101</v>
      </c>
      <c r="Z90" s="29">
        <v>460.17099554742265</v>
      </c>
    </row>
    <row r="91" spans="1:26" ht="12.75">
      <c r="A91" s="1">
        <v>36717</v>
      </c>
      <c r="B91" s="23">
        <v>192</v>
      </c>
      <c r="C91" s="2">
        <v>0.733912051</v>
      </c>
      <c r="D91" s="44">
        <v>0.733912051</v>
      </c>
      <c r="E91" s="4">
        <v>813</v>
      </c>
      <c r="F91" s="26">
        <v>0</v>
      </c>
      <c r="G91" s="2">
        <v>39.02769444</v>
      </c>
      <c r="H91" s="2">
        <v>-76.49612092</v>
      </c>
      <c r="I91" s="27">
        <v>996.6</v>
      </c>
      <c r="J91" s="5">
        <f t="shared" si="6"/>
        <v>954.6</v>
      </c>
      <c r="K91" s="28">
        <f t="shared" si="7"/>
        <v>495.13024973134037</v>
      </c>
      <c r="L91" s="28">
        <f t="shared" si="8"/>
        <v>461.13024973134037</v>
      </c>
      <c r="M91" s="28">
        <f t="shared" si="5"/>
        <v>464.4302497313404</v>
      </c>
      <c r="N91" s="29">
        <f t="shared" si="9"/>
        <v>462.7802497313404</v>
      </c>
      <c r="O91" s="5">
        <v>28.4</v>
      </c>
      <c r="P91" s="5">
        <v>67.2</v>
      </c>
      <c r="Q91" s="5">
        <v>92</v>
      </c>
      <c r="R91"/>
      <c r="S91" s="30">
        <v>0.924</v>
      </c>
      <c r="V91" s="30">
        <v>0.221</v>
      </c>
      <c r="Y91" s="51">
        <v>-0.1</v>
      </c>
      <c r="Z91" s="29">
        <v>462.7802497313404</v>
      </c>
    </row>
    <row r="92" spans="1:26" ht="12.75">
      <c r="A92" s="1">
        <v>36717</v>
      </c>
      <c r="B92" s="23">
        <v>192</v>
      </c>
      <c r="C92" s="2">
        <v>0.734027803</v>
      </c>
      <c r="D92" s="44">
        <v>0.734027803</v>
      </c>
      <c r="E92" s="4">
        <v>823</v>
      </c>
      <c r="F92" s="26">
        <v>0</v>
      </c>
      <c r="G92" s="2">
        <v>39.02831722</v>
      </c>
      <c r="H92" s="2">
        <v>-76.50245619</v>
      </c>
      <c r="I92" s="27">
        <v>997.4</v>
      </c>
      <c r="J92" s="5">
        <f t="shared" si="6"/>
        <v>955.4</v>
      </c>
      <c r="K92" s="28">
        <f t="shared" si="7"/>
        <v>488.17405969356287</v>
      </c>
      <c r="L92" s="28">
        <f t="shared" si="8"/>
        <v>454.17405969356287</v>
      </c>
      <c r="M92" s="28">
        <f t="shared" si="5"/>
        <v>457.4740596935629</v>
      </c>
      <c r="N92" s="29">
        <f t="shared" si="9"/>
        <v>455.82405969356284</v>
      </c>
      <c r="O92" s="5">
        <v>28.7</v>
      </c>
      <c r="P92" s="5">
        <v>66.7</v>
      </c>
      <c r="Q92" s="5">
        <v>88.9</v>
      </c>
      <c r="R92"/>
      <c r="S92" s="30">
        <v>1.226</v>
      </c>
      <c r="V92" s="30">
        <v>0.232</v>
      </c>
      <c r="Y92" s="51">
        <v>-0.101</v>
      </c>
      <c r="Z92" s="29">
        <v>455.82405969356284</v>
      </c>
    </row>
    <row r="93" spans="1:26" ht="12.75">
      <c r="A93" s="1">
        <v>36717</v>
      </c>
      <c r="B93" s="23">
        <v>192</v>
      </c>
      <c r="C93" s="2">
        <v>0.734143496</v>
      </c>
      <c r="D93" s="44">
        <v>0.734143496</v>
      </c>
      <c r="E93" s="4">
        <v>833</v>
      </c>
      <c r="F93" s="26">
        <v>0</v>
      </c>
      <c r="G93" s="2">
        <v>39.02890666</v>
      </c>
      <c r="H93" s="2">
        <v>-76.50890641</v>
      </c>
      <c r="I93" s="27">
        <v>997.2</v>
      </c>
      <c r="J93" s="5">
        <f t="shared" si="6"/>
        <v>955.2</v>
      </c>
      <c r="K93" s="28">
        <f t="shared" si="7"/>
        <v>489.9125609816039</v>
      </c>
      <c r="L93" s="28">
        <f t="shared" si="8"/>
        <v>455.9125609816039</v>
      </c>
      <c r="M93" s="28">
        <f t="shared" si="5"/>
        <v>459.21256098160393</v>
      </c>
      <c r="N93" s="29">
        <f t="shared" si="9"/>
        <v>457.56256098160395</v>
      </c>
      <c r="O93" s="5">
        <v>28.7</v>
      </c>
      <c r="P93" s="5">
        <v>66.5</v>
      </c>
      <c r="Q93" s="5">
        <v>89.2</v>
      </c>
      <c r="R93"/>
      <c r="S93" s="30">
        <v>1.661</v>
      </c>
      <c r="V93" s="30">
        <v>0.233</v>
      </c>
      <c r="Y93" s="51">
        <v>-0.101</v>
      </c>
      <c r="Z93" s="29">
        <v>457.56256098160395</v>
      </c>
    </row>
    <row r="94" spans="1:26" ht="12.75">
      <c r="A94" s="1">
        <v>36717</v>
      </c>
      <c r="B94" s="23">
        <v>192</v>
      </c>
      <c r="C94" s="2">
        <v>0.734259248</v>
      </c>
      <c r="D94" s="44">
        <v>0.734259248</v>
      </c>
      <c r="E94" s="4">
        <v>843</v>
      </c>
      <c r="F94" s="26">
        <v>0</v>
      </c>
      <c r="G94" s="2">
        <v>39.02961214</v>
      </c>
      <c r="H94" s="2">
        <v>-76.5154836</v>
      </c>
      <c r="I94" s="27">
        <v>997.4</v>
      </c>
      <c r="J94" s="5">
        <f t="shared" si="6"/>
        <v>955.4</v>
      </c>
      <c r="K94" s="28">
        <f t="shared" si="7"/>
        <v>488.17405969356287</v>
      </c>
      <c r="L94" s="28">
        <f t="shared" si="8"/>
        <v>454.17405969356287</v>
      </c>
      <c r="M94" s="28">
        <f t="shared" si="5"/>
        <v>457.4740596935629</v>
      </c>
      <c r="N94" s="29">
        <f t="shared" si="9"/>
        <v>455.82405969356284</v>
      </c>
      <c r="O94" s="5">
        <v>28.6</v>
      </c>
      <c r="P94" s="5">
        <v>66.7</v>
      </c>
      <c r="Q94" s="5">
        <v>91.4</v>
      </c>
      <c r="R94"/>
      <c r="S94" s="30">
        <v>1.106</v>
      </c>
      <c r="V94" s="30">
        <v>0.235</v>
      </c>
      <c r="Y94" s="51">
        <v>-0.101</v>
      </c>
      <c r="Z94" s="29">
        <v>455.82405969356284</v>
      </c>
    </row>
    <row r="95" spans="1:26" ht="12.75">
      <c r="A95" s="1">
        <v>36717</v>
      </c>
      <c r="B95" s="23">
        <v>192</v>
      </c>
      <c r="C95" s="2">
        <v>0.734375</v>
      </c>
      <c r="D95" s="44">
        <v>0.734375</v>
      </c>
      <c r="E95" s="4">
        <v>853</v>
      </c>
      <c r="F95" s="26">
        <v>0</v>
      </c>
      <c r="G95" s="2">
        <v>39.03031082</v>
      </c>
      <c r="H95" s="2">
        <v>-76.52202612</v>
      </c>
      <c r="I95" s="27">
        <v>997.6</v>
      </c>
      <c r="J95" s="5">
        <f t="shared" si="6"/>
        <v>955.6</v>
      </c>
      <c r="K95" s="28">
        <f t="shared" si="7"/>
        <v>486.43592229904334</v>
      </c>
      <c r="L95" s="28">
        <f t="shared" si="8"/>
        <v>452.43592229904334</v>
      </c>
      <c r="M95" s="28">
        <f t="shared" si="5"/>
        <v>455.73592229904335</v>
      </c>
      <c r="N95" s="29">
        <f t="shared" si="9"/>
        <v>454.0859222990433</v>
      </c>
      <c r="O95" s="5">
        <v>28.7</v>
      </c>
      <c r="P95" s="5">
        <v>66.4</v>
      </c>
      <c r="Q95" s="5">
        <v>93.5</v>
      </c>
      <c r="R95" s="59">
        <v>3.49E-05</v>
      </c>
      <c r="S95" s="30">
        <v>1.136</v>
      </c>
      <c r="V95" s="30">
        <v>0.212</v>
      </c>
      <c r="Y95" s="51">
        <v>-0.101</v>
      </c>
      <c r="Z95" s="29">
        <v>454.0859222990433</v>
      </c>
    </row>
    <row r="96" spans="1:26" ht="12.75">
      <c r="A96" s="1">
        <v>36717</v>
      </c>
      <c r="B96" s="23">
        <v>192</v>
      </c>
      <c r="C96" s="2">
        <v>0.734490752</v>
      </c>
      <c r="D96" s="44">
        <v>0.734490752</v>
      </c>
      <c r="E96" s="4">
        <v>863</v>
      </c>
      <c r="F96" s="26">
        <v>0</v>
      </c>
      <c r="G96" s="2">
        <v>39.03097797</v>
      </c>
      <c r="H96" s="2">
        <v>-76.52860263</v>
      </c>
      <c r="I96" s="27">
        <v>997.6</v>
      </c>
      <c r="J96" s="5">
        <f t="shared" si="6"/>
        <v>955.6</v>
      </c>
      <c r="K96" s="28">
        <f t="shared" si="7"/>
        <v>486.43592229904334</v>
      </c>
      <c r="L96" s="28">
        <f t="shared" si="8"/>
        <v>452.43592229904334</v>
      </c>
      <c r="M96" s="28">
        <f t="shared" si="5"/>
        <v>455.73592229904335</v>
      </c>
      <c r="N96" s="29">
        <f t="shared" si="9"/>
        <v>454.0859222990433</v>
      </c>
      <c r="O96" s="5">
        <v>28.7</v>
      </c>
      <c r="P96" s="5">
        <v>66.6</v>
      </c>
      <c r="Q96" s="5">
        <v>93.5</v>
      </c>
      <c r="R96"/>
      <c r="S96" s="30">
        <v>1.391</v>
      </c>
      <c r="V96" s="30">
        <v>0.221</v>
      </c>
      <c r="Y96" s="51">
        <v>-0.099</v>
      </c>
      <c r="Z96" s="29">
        <v>454.0859222990433</v>
      </c>
    </row>
    <row r="97" spans="1:26" ht="12.75">
      <c r="A97" s="1">
        <v>36717</v>
      </c>
      <c r="B97" s="23">
        <v>192</v>
      </c>
      <c r="C97" s="2">
        <v>0.734606504</v>
      </c>
      <c r="D97" s="44">
        <v>0.734606504</v>
      </c>
      <c r="E97" s="4">
        <v>873</v>
      </c>
      <c r="F97" s="26">
        <v>0</v>
      </c>
      <c r="G97" s="2">
        <v>39.03159838</v>
      </c>
      <c r="H97" s="2">
        <v>-76.53523715</v>
      </c>
      <c r="I97" s="27">
        <v>998.4</v>
      </c>
      <c r="J97" s="5">
        <f t="shared" si="6"/>
        <v>956.4</v>
      </c>
      <c r="K97" s="28">
        <f t="shared" si="7"/>
        <v>479.4870086115263</v>
      </c>
      <c r="L97" s="28">
        <f t="shared" si="8"/>
        <v>445.4870086115263</v>
      </c>
      <c r="M97" s="28">
        <f t="shared" si="5"/>
        <v>448.7870086115263</v>
      </c>
      <c r="N97" s="29">
        <f t="shared" si="9"/>
        <v>447.1370086115263</v>
      </c>
      <c r="O97" s="5">
        <v>28.8</v>
      </c>
      <c r="P97" s="5">
        <v>66.1</v>
      </c>
      <c r="Q97" s="5">
        <v>89.4</v>
      </c>
      <c r="R97"/>
      <c r="S97" s="30">
        <v>1.363</v>
      </c>
      <c r="V97" s="30">
        <v>0.211</v>
      </c>
      <c r="Y97" s="51">
        <v>-0.098</v>
      </c>
      <c r="Z97" s="29">
        <v>447.1370086115263</v>
      </c>
    </row>
    <row r="98" spans="1:26" ht="12.75">
      <c r="A98" s="1">
        <v>36717</v>
      </c>
      <c r="B98" s="23">
        <v>192</v>
      </c>
      <c r="C98" s="2">
        <v>0.734722197</v>
      </c>
      <c r="D98" s="44">
        <v>0.734722197</v>
      </c>
      <c r="E98" s="4">
        <v>883</v>
      </c>
      <c r="F98" s="26">
        <v>0</v>
      </c>
      <c r="G98" s="2">
        <v>39.03213384</v>
      </c>
      <c r="H98" s="2">
        <v>-76.54181883</v>
      </c>
      <c r="I98" s="27">
        <v>997.8</v>
      </c>
      <c r="J98" s="5">
        <f t="shared" si="6"/>
        <v>955.8</v>
      </c>
      <c r="K98" s="28">
        <f t="shared" si="7"/>
        <v>484.6981486457418</v>
      </c>
      <c r="L98" s="28">
        <f t="shared" si="8"/>
        <v>450.6981486457418</v>
      </c>
      <c r="M98" s="28">
        <f t="shared" si="5"/>
        <v>453.9981486457418</v>
      </c>
      <c r="N98" s="29">
        <f t="shared" si="9"/>
        <v>452.34814864574184</v>
      </c>
      <c r="O98" s="5">
        <v>28.8</v>
      </c>
      <c r="P98" s="5">
        <v>65.5</v>
      </c>
      <c r="Q98" s="5">
        <v>91.5</v>
      </c>
      <c r="R98"/>
      <c r="S98" s="30">
        <v>0.923</v>
      </c>
      <c r="V98" s="30">
        <v>0.224</v>
      </c>
      <c r="Y98" s="51">
        <v>-0.1</v>
      </c>
      <c r="Z98" s="29">
        <v>452.34814864574184</v>
      </c>
    </row>
    <row r="99" spans="1:26" ht="12.75">
      <c r="A99" s="1">
        <v>36717</v>
      </c>
      <c r="B99" s="23">
        <v>192</v>
      </c>
      <c r="C99" s="2">
        <v>0.734837949</v>
      </c>
      <c r="D99" s="44">
        <v>0.734837949</v>
      </c>
      <c r="E99" s="4">
        <v>893</v>
      </c>
      <c r="F99" s="26">
        <v>0</v>
      </c>
      <c r="G99" s="2">
        <v>39.03260396</v>
      </c>
      <c r="H99" s="2">
        <v>-76.54844352</v>
      </c>
      <c r="I99" s="27">
        <v>997.6</v>
      </c>
      <c r="J99" s="5">
        <f t="shared" si="6"/>
        <v>955.6</v>
      </c>
      <c r="K99" s="28">
        <f t="shared" si="7"/>
        <v>486.43592229904334</v>
      </c>
      <c r="L99" s="28">
        <f t="shared" si="8"/>
        <v>452.43592229904334</v>
      </c>
      <c r="M99" s="28">
        <f t="shared" si="5"/>
        <v>455.73592229904335</v>
      </c>
      <c r="N99" s="29">
        <f t="shared" si="9"/>
        <v>454.0859222990433</v>
      </c>
      <c r="O99" s="5">
        <v>28.7</v>
      </c>
      <c r="P99" s="5">
        <v>65.7</v>
      </c>
      <c r="Q99" s="5">
        <v>93.3</v>
      </c>
      <c r="R99"/>
      <c r="S99" s="30">
        <v>1.541</v>
      </c>
      <c r="V99" s="30">
        <v>0.241</v>
      </c>
      <c r="Y99" s="51">
        <v>-0.1</v>
      </c>
      <c r="Z99" s="29">
        <v>454.0859222990433</v>
      </c>
    </row>
    <row r="100" spans="1:26" ht="12.75">
      <c r="A100" s="1">
        <v>36717</v>
      </c>
      <c r="B100" s="23">
        <v>192</v>
      </c>
      <c r="C100" s="2">
        <v>0.734953701</v>
      </c>
      <c r="D100" s="44">
        <v>0.734953701</v>
      </c>
      <c r="E100" s="4">
        <v>903</v>
      </c>
      <c r="F100" s="26">
        <v>0</v>
      </c>
      <c r="G100" s="2">
        <v>39.03303866</v>
      </c>
      <c r="H100" s="2">
        <v>-76.55485354</v>
      </c>
      <c r="I100" s="27">
        <v>997.4</v>
      </c>
      <c r="J100" s="5">
        <f t="shared" si="6"/>
        <v>955.4</v>
      </c>
      <c r="K100" s="28">
        <f t="shared" si="7"/>
        <v>488.17405969356287</v>
      </c>
      <c r="L100" s="28">
        <f t="shared" si="8"/>
        <v>454.17405969356287</v>
      </c>
      <c r="M100" s="28">
        <f t="shared" si="5"/>
        <v>457.4740596935629</v>
      </c>
      <c r="N100" s="29">
        <f t="shared" si="9"/>
        <v>455.82405969356284</v>
      </c>
      <c r="O100" s="5">
        <v>28.6</v>
      </c>
      <c r="P100" s="5">
        <v>66.1</v>
      </c>
      <c r="Q100" s="5">
        <v>89.8</v>
      </c>
      <c r="R100"/>
      <c r="S100" s="30">
        <v>1.226</v>
      </c>
      <c r="V100" s="30">
        <v>0.212</v>
      </c>
      <c r="Y100" s="51">
        <v>-0.102</v>
      </c>
      <c r="Z100" s="29">
        <v>455.82405969356284</v>
      </c>
    </row>
    <row r="101" spans="1:26" ht="12.75">
      <c r="A101" s="1">
        <v>36717</v>
      </c>
      <c r="B101" s="23">
        <v>192</v>
      </c>
      <c r="C101" s="2">
        <v>0.735069454</v>
      </c>
      <c r="D101" s="44">
        <v>0.735069454</v>
      </c>
      <c r="E101" s="4">
        <v>913</v>
      </c>
      <c r="F101" s="26">
        <v>0</v>
      </c>
      <c r="G101" s="2">
        <v>39.03380718</v>
      </c>
      <c r="H101" s="2">
        <v>-76.56114303</v>
      </c>
      <c r="I101" s="27">
        <v>997.9</v>
      </c>
      <c r="J101" s="5">
        <f t="shared" si="6"/>
        <v>955.9</v>
      </c>
      <c r="K101" s="28">
        <f t="shared" si="7"/>
        <v>483.82939817447794</v>
      </c>
      <c r="L101" s="28">
        <f t="shared" si="8"/>
        <v>449.82939817447794</v>
      </c>
      <c r="M101" s="28">
        <f t="shared" si="5"/>
        <v>453.12939817447796</v>
      </c>
      <c r="N101" s="29">
        <f t="shared" si="9"/>
        <v>451.479398174478</v>
      </c>
      <c r="O101" s="5">
        <v>28.8</v>
      </c>
      <c r="P101" s="5">
        <v>65.4</v>
      </c>
      <c r="Q101" s="5">
        <v>89</v>
      </c>
      <c r="R101" s="59">
        <v>2.97E-05</v>
      </c>
      <c r="S101" s="30">
        <v>1.661</v>
      </c>
      <c r="V101" s="30">
        <v>0.242</v>
      </c>
      <c r="Y101" s="51">
        <v>-0.1</v>
      </c>
      <c r="Z101" s="29">
        <v>451.479398174478</v>
      </c>
    </row>
    <row r="102" spans="1:26" ht="12.75">
      <c r="A102" s="1">
        <v>36717</v>
      </c>
      <c r="B102" s="23">
        <v>192</v>
      </c>
      <c r="C102" s="2">
        <v>0.735185206</v>
      </c>
      <c r="D102" s="44">
        <v>0.735185206</v>
      </c>
      <c r="E102" s="4">
        <v>923</v>
      </c>
      <c r="F102" s="26">
        <v>0</v>
      </c>
      <c r="G102" s="2">
        <v>39.03452998</v>
      </c>
      <c r="H102" s="2">
        <v>-76.56753549</v>
      </c>
      <c r="I102" s="27">
        <v>998.9</v>
      </c>
      <c r="J102" s="5">
        <f t="shared" si="6"/>
        <v>956.9</v>
      </c>
      <c r="K102" s="28">
        <f t="shared" si="7"/>
        <v>475.14688862980245</v>
      </c>
      <c r="L102" s="28">
        <f t="shared" si="8"/>
        <v>441.14688862980245</v>
      </c>
      <c r="M102" s="28">
        <f t="shared" si="5"/>
        <v>444.44688862980246</v>
      </c>
      <c r="N102" s="29">
        <f t="shared" si="9"/>
        <v>442.7968886298024</v>
      </c>
      <c r="O102" s="5">
        <v>28.9</v>
      </c>
      <c r="P102" s="5">
        <v>65.5</v>
      </c>
      <c r="Q102" s="5">
        <v>88.4</v>
      </c>
      <c r="R102"/>
      <c r="S102" s="30">
        <v>1.206</v>
      </c>
      <c r="V102" s="30">
        <v>0.243</v>
      </c>
      <c r="Y102" s="51">
        <v>-0.102</v>
      </c>
      <c r="Z102" s="29">
        <v>442.7968886298024</v>
      </c>
    </row>
    <row r="103" spans="1:26" ht="12.75">
      <c r="A103" s="1">
        <v>36717</v>
      </c>
      <c r="B103" s="23">
        <v>192</v>
      </c>
      <c r="C103" s="2">
        <v>0.735300899</v>
      </c>
      <c r="D103" s="44">
        <v>0.735300899</v>
      </c>
      <c r="E103" s="4">
        <v>933</v>
      </c>
      <c r="F103" s="26">
        <v>0</v>
      </c>
      <c r="G103" s="2">
        <v>39.03518304</v>
      </c>
      <c r="H103" s="2">
        <v>-76.57399493</v>
      </c>
      <c r="I103" s="27">
        <v>999.7</v>
      </c>
      <c r="J103" s="5">
        <f t="shared" si="6"/>
        <v>957.7</v>
      </c>
      <c r="K103" s="28">
        <f t="shared" si="7"/>
        <v>468.2074114709032</v>
      </c>
      <c r="L103" s="28">
        <f t="shared" si="8"/>
        <v>434.2074114709032</v>
      </c>
      <c r="M103" s="28">
        <f t="shared" si="5"/>
        <v>437.5074114709032</v>
      </c>
      <c r="N103" s="29">
        <f t="shared" si="9"/>
        <v>435.85741147090323</v>
      </c>
      <c r="O103" s="5">
        <v>28.8</v>
      </c>
      <c r="P103" s="5">
        <v>65.5</v>
      </c>
      <c r="Q103" s="5">
        <v>88.9</v>
      </c>
      <c r="R103"/>
      <c r="S103" s="30">
        <v>0.861</v>
      </c>
      <c r="V103" s="30">
        <v>0.221</v>
      </c>
      <c r="Y103" s="51">
        <v>-0.1</v>
      </c>
      <c r="Z103" s="29">
        <v>435.85741147090323</v>
      </c>
    </row>
    <row r="104" spans="1:26" ht="12.75">
      <c r="A104" s="1">
        <v>36717</v>
      </c>
      <c r="B104" s="23">
        <v>192</v>
      </c>
      <c r="C104" s="2">
        <v>0.735416651</v>
      </c>
      <c r="D104" s="44">
        <v>0.735416651</v>
      </c>
      <c r="E104" s="4">
        <v>943</v>
      </c>
      <c r="F104" s="26">
        <v>0</v>
      </c>
      <c r="G104" s="2">
        <v>39.03595273</v>
      </c>
      <c r="H104" s="2">
        <v>-76.58045147</v>
      </c>
      <c r="I104" s="27">
        <v>1000.3</v>
      </c>
      <c r="J104" s="5">
        <f t="shared" si="6"/>
        <v>958.3</v>
      </c>
      <c r="K104" s="28">
        <f t="shared" si="7"/>
        <v>463.00660668378055</v>
      </c>
      <c r="L104" s="28">
        <f t="shared" si="8"/>
        <v>429.00660668378055</v>
      </c>
      <c r="M104" s="28">
        <f t="shared" si="5"/>
        <v>432.30660668378056</v>
      </c>
      <c r="N104" s="29">
        <f t="shared" si="9"/>
        <v>430.6566066837805</v>
      </c>
      <c r="O104" s="5">
        <v>28.8</v>
      </c>
      <c r="P104" s="5">
        <v>65.8</v>
      </c>
      <c r="Q104" s="5">
        <v>89.8</v>
      </c>
      <c r="R104"/>
      <c r="S104" s="30">
        <v>1.761</v>
      </c>
      <c r="V104" s="30">
        <v>0.232</v>
      </c>
      <c r="Y104" s="51">
        <v>-0.101</v>
      </c>
      <c r="Z104" s="29">
        <v>430.6566066837805</v>
      </c>
    </row>
    <row r="105" spans="1:26" ht="12.75">
      <c r="A105" s="1">
        <v>36717</v>
      </c>
      <c r="B105" s="23">
        <v>192</v>
      </c>
      <c r="C105" s="2">
        <v>0.735532403</v>
      </c>
      <c r="D105" s="44">
        <v>0.735532403</v>
      </c>
      <c r="E105" s="4">
        <v>953</v>
      </c>
      <c r="F105" s="26">
        <v>0</v>
      </c>
      <c r="G105" s="2">
        <v>39.03688546</v>
      </c>
      <c r="H105" s="2">
        <v>-76.58680157</v>
      </c>
      <c r="I105" s="27">
        <v>999.5</v>
      </c>
      <c r="J105" s="5">
        <f t="shared" si="6"/>
        <v>957.5</v>
      </c>
      <c r="K105" s="28">
        <f t="shared" si="7"/>
        <v>469.9417371605836</v>
      </c>
      <c r="L105" s="28">
        <f t="shared" si="8"/>
        <v>435.9417371605836</v>
      </c>
      <c r="M105" s="28">
        <f t="shared" si="5"/>
        <v>439.2417371605836</v>
      </c>
      <c r="N105" s="29">
        <f t="shared" si="9"/>
        <v>437.59173716058365</v>
      </c>
      <c r="O105" s="5">
        <v>28.8</v>
      </c>
      <c r="P105" s="5">
        <v>65.7</v>
      </c>
      <c r="Q105" s="5">
        <v>88.4</v>
      </c>
      <c r="R105"/>
      <c r="S105" s="30">
        <v>1.149</v>
      </c>
      <c r="V105" s="30">
        <v>0.233</v>
      </c>
      <c r="Y105" s="51">
        <v>-0.099</v>
      </c>
      <c r="Z105" s="29">
        <v>437.59173716058365</v>
      </c>
    </row>
    <row r="106" spans="1:26" ht="12.75">
      <c r="A106" s="1">
        <v>36717</v>
      </c>
      <c r="B106" s="23">
        <v>192</v>
      </c>
      <c r="C106" s="2">
        <v>0.735648155</v>
      </c>
      <c r="D106" s="44">
        <v>0.735648155</v>
      </c>
      <c r="E106" s="4">
        <v>963</v>
      </c>
      <c r="F106" s="26">
        <v>0</v>
      </c>
      <c r="G106" s="2">
        <v>39.03795269</v>
      </c>
      <c r="H106" s="2">
        <v>-76.59312063</v>
      </c>
      <c r="I106" s="27">
        <v>998.6</v>
      </c>
      <c r="J106" s="5">
        <f t="shared" si="6"/>
        <v>956.6</v>
      </c>
      <c r="K106" s="28">
        <f t="shared" si="7"/>
        <v>477.75068840195945</v>
      </c>
      <c r="L106" s="28">
        <f t="shared" si="8"/>
        <v>443.75068840195945</v>
      </c>
      <c r="M106" s="28">
        <f t="shared" si="5"/>
        <v>447.05068840195946</v>
      </c>
      <c r="N106" s="29">
        <f t="shared" si="9"/>
        <v>445.4006884019594</v>
      </c>
      <c r="O106" s="5">
        <v>28.6</v>
      </c>
      <c r="P106" s="5">
        <v>66.3</v>
      </c>
      <c r="Q106" s="5">
        <v>91.1</v>
      </c>
      <c r="R106"/>
      <c r="S106" s="30">
        <v>1.364</v>
      </c>
      <c r="V106" s="30">
        <v>0.235</v>
      </c>
      <c r="Y106" s="51">
        <v>-0.099</v>
      </c>
      <c r="Z106" s="29">
        <v>445.4006884019594</v>
      </c>
    </row>
    <row r="107" spans="1:26" ht="12.75">
      <c r="A107" s="1">
        <v>36717</v>
      </c>
      <c r="B107" s="23">
        <v>192</v>
      </c>
      <c r="C107" s="2">
        <v>0.735763907</v>
      </c>
      <c r="D107" s="44">
        <v>0.735763907</v>
      </c>
      <c r="E107" s="4">
        <v>973</v>
      </c>
      <c r="F107" s="26">
        <v>0</v>
      </c>
      <c r="G107" s="2">
        <v>39.03913911</v>
      </c>
      <c r="H107" s="2">
        <v>-76.59927254</v>
      </c>
      <c r="I107" s="27">
        <v>998.1</v>
      </c>
      <c r="J107" s="5">
        <f t="shared" si="6"/>
        <v>956.1</v>
      </c>
      <c r="K107" s="28">
        <f t="shared" si="7"/>
        <v>482.0921698476381</v>
      </c>
      <c r="L107" s="28">
        <f t="shared" si="8"/>
        <v>448.0921698476381</v>
      </c>
      <c r="M107" s="28">
        <f t="shared" si="5"/>
        <v>451.3921698476381</v>
      </c>
      <c r="N107" s="29">
        <f t="shared" si="9"/>
        <v>449.74216984763814</v>
      </c>
      <c r="O107" s="5">
        <v>28.5</v>
      </c>
      <c r="P107" s="5">
        <v>66.9</v>
      </c>
      <c r="Q107" s="5">
        <v>89.9</v>
      </c>
      <c r="R107" s="59">
        <v>3.41E-05</v>
      </c>
      <c r="S107" s="30">
        <v>1.265</v>
      </c>
      <c r="V107" s="30">
        <v>0.212</v>
      </c>
      <c r="Y107" s="51">
        <v>-0.099</v>
      </c>
      <c r="Z107" s="29">
        <v>449.74216984763814</v>
      </c>
    </row>
    <row r="108" spans="1:26" ht="12.75">
      <c r="A108" s="1">
        <v>36717</v>
      </c>
      <c r="B108" s="23">
        <v>192</v>
      </c>
      <c r="C108" s="2">
        <v>0.7358796</v>
      </c>
      <c r="D108" s="44">
        <v>0.7358796</v>
      </c>
      <c r="E108" s="4">
        <v>983</v>
      </c>
      <c r="F108" s="26">
        <v>0</v>
      </c>
      <c r="G108" s="2">
        <v>39.04068305</v>
      </c>
      <c r="H108" s="2">
        <v>-76.60503809</v>
      </c>
      <c r="I108" s="27">
        <v>997.5</v>
      </c>
      <c r="J108" s="5">
        <f t="shared" si="6"/>
        <v>955.5</v>
      </c>
      <c r="K108" s="28">
        <f t="shared" si="7"/>
        <v>487.30494551913415</v>
      </c>
      <c r="L108" s="28">
        <f t="shared" si="8"/>
        <v>453.30494551913415</v>
      </c>
      <c r="M108" s="28">
        <f t="shared" si="5"/>
        <v>456.60494551913416</v>
      </c>
      <c r="N108" s="29">
        <f t="shared" si="9"/>
        <v>454.9549455191342</v>
      </c>
      <c r="O108" s="5">
        <v>28.5</v>
      </c>
      <c r="P108" s="5">
        <v>66.7</v>
      </c>
      <c r="Q108" s="5">
        <v>90.9</v>
      </c>
      <c r="R108"/>
      <c r="S108" s="30">
        <v>1.642</v>
      </c>
      <c r="V108" s="30">
        <v>0.221</v>
      </c>
      <c r="Y108" s="51">
        <v>-0.102</v>
      </c>
      <c r="Z108" s="29">
        <v>454.9549455191342</v>
      </c>
    </row>
    <row r="109" spans="1:26" ht="12.75">
      <c r="A109" s="1">
        <v>36717</v>
      </c>
      <c r="B109" s="23">
        <v>192</v>
      </c>
      <c r="C109" s="2">
        <v>0.735995352</v>
      </c>
      <c r="D109" s="44">
        <v>0.735995352</v>
      </c>
      <c r="E109" s="4">
        <v>993</v>
      </c>
      <c r="F109" s="26">
        <v>0</v>
      </c>
      <c r="G109" s="2">
        <v>39.04444322</v>
      </c>
      <c r="H109" s="2">
        <v>-76.60912284</v>
      </c>
      <c r="I109" s="27">
        <v>998.8</v>
      </c>
      <c r="J109" s="5">
        <f t="shared" si="6"/>
        <v>956.8</v>
      </c>
      <c r="K109" s="28">
        <f t="shared" si="7"/>
        <v>476.01473117352043</v>
      </c>
      <c r="L109" s="28">
        <f t="shared" si="8"/>
        <v>442.01473117352043</v>
      </c>
      <c r="M109" s="28">
        <f t="shared" si="5"/>
        <v>445.31473117352044</v>
      </c>
      <c r="N109" s="29">
        <f t="shared" si="9"/>
        <v>443.6647311735204</v>
      </c>
      <c r="O109" s="5">
        <v>28.5</v>
      </c>
      <c r="P109" s="5">
        <v>67.3</v>
      </c>
      <c r="Q109" s="5">
        <v>89.4</v>
      </c>
      <c r="R109"/>
      <c r="S109" s="30">
        <v>1.489</v>
      </c>
      <c r="V109" s="30">
        <v>0.211</v>
      </c>
      <c r="Y109" s="51">
        <v>-0.103</v>
      </c>
      <c r="Z109" s="29">
        <v>443.6647311735204</v>
      </c>
    </row>
    <row r="110" spans="1:26" ht="12.75">
      <c r="A110" s="1">
        <v>36717</v>
      </c>
      <c r="B110" s="23">
        <v>192</v>
      </c>
      <c r="C110" s="2">
        <v>0.736111104</v>
      </c>
      <c r="D110" s="44">
        <v>0.736111104</v>
      </c>
      <c r="E110" s="4">
        <v>1003</v>
      </c>
      <c r="F110" s="26">
        <v>0</v>
      </c>
      <c r="G110" s="2">
        <v>39.04841223</v>
      </c>
      <c r="H110" s="2">
        <v>-76.61304377</v>
      </c>
      <c r="I110" s="27">
        <v>998.6</v>
      </c>
      <c r="J110" s="5">
        <f t="shared" si="6"/>
        <v>956.6</v>
      </c>
      <c r="K110" s="28">
        <f t="shared" si="7"/>
        <v>477.75068840195945</v>
      </c>
      <c r="L110" s="28">
        <f t="shared" si="8"/>
        <v>443.75068840195945</v>
      </c>
      <c r="M110" s="28">
        <f t="shared" si="5"/>
        <v>447.05068840195946</v>
      </c>
      <c r="N110" s="29">
        <f t="shared" si="9"/>
        <v>445.4006884019594</v>
      </c>
      <c r="O110" s="5">
        <v>28.5</v>
      </c>
      <c r="P110" s="5">
        <v>67.5</v>
      </c>
      <c r="Q110" s="5">
        <v>89</v>
      </c>
      <c r="R110"/>
      <c r="S110" s="30">
        <v>1.034</v>
      </c>
      <c r="V110" s="30">
        <v>0.224</v>
      </c>
      <c r="Y110" s="51">
        <v>-0.1</v>
      </c>
      <c r="Z110" s="29">
        <v>445.4006884019594</v>
      </c>
    </row>
    <row r="111" spans="1:26" ht="12.75">
      <c r="A111" s="1">
        <v>36717</v>
      </c>
      <c r="B111" s="23">
        <v>192</v>
      </c>
      <c r="C111" s="2">
        <v>0.736226857</v>
      </c>
      <c r="D111" s="44">
        <v>0.736226857</v>
      </c>
      <c r="E111" s="4">
        <v>1013</v>
      </c>
      <c r="F111" s="26">
        <v>0</v>
      </c>
      <c r="G111" s="2">
        <v>39.05071268</v>
      </c>
      <c r="H111" s="2">
        <v>-76.61859389</v>
      </c>
      <c r="I111" s="27">
        <v>998.2</v>
      </c>
      <c r="J111" s="5">
        <f t="shared" si="6"/>
        <v>956.2</v>
      </c>
      <c r="K111" s="28">
        <f t="shared" si="7"/>
        <v>481.2236919540476</v>
      </c>
      <c r="L111" s="28">
        <f t="shared" si="8"/>
        <v>447.2236919540476</v>
      </c>
      <c r="M111" s="28">
        <f t="shared" si="5"/>
        <v>450.5236919540476</v>
      </c>
      <c r="N111" s="29">
        <f t="shared" si="9"/>
        <v>448.87369195404756</v>
      </c>
      <c r="O111" s="5">
        <v>28.5</v>
      </c>
      <c r="P111" s="5">
        <v>67.8</v>
      </c>
      <c r="Q111" s="5">
        <v>84.8</v>
      </c>
      <c r="R111"/>
      <c r="S111" s="30">
        <v>1.146</v>
      </c>
      <c r="V111" s="30">
        <v>0.232</v>
      </c>
      <c r="Y111" s="51">
        <v>12.678</v>
      </c>
      <c r="Z111" s="29">
        <v>448.87369195404756</v>
      </c>
    </row>
    <row r="112" spans="1:26" ht="12.75">
      <c r="A112" s="1">
        <v>36717</v>
      </c>
      <c r="B112" s="23">
        <v>192</v>
      </c>
      <c r="C112" s="2">
        <v>0.736342609</v>
      </c>
      <c r="D112" s="44">
        <v>0.736342609</v>
      </c>
      <c r="E112" s="4">
        <v>1023</v>
      </c>
      <c r="F112" s="26">
        <v>0</v>
      </c>
      <c r="G112" s="2">
        <v>39.05251786</v>
      </c>
      <c r="H112" s="2">
        <v>-76.62453761</v>
      </c>
      <c r="I112" s="27">
        <v>997</v>
      </c>
      <c r="J112" s="5">
        <f t="shared" si="6"/>
        <v>955</v>
      </c>
      <c r="K112" s="28">
        <f t="shared" si="7"/>
        <v>491.651426315569</v>
      </c>
      <c r="L112" s="28">
        <f t="shared" si="8"/>
        <v>457.651426315569</v>
      </c>
      <c r="M112" s="28">
        <f t="shared" si="5"/>
        <v>460.951426315569</v>
      </c>
      <c r="N112" s="29">
        <f t="shared" si="9"/>
        <v>459.30142631556896</v>
      </c>
      <c r="O112" s="5">
        <v>28.3</v>
      </c>
      <c r="P112" s="5">
        <v>67.6</v>
      </c>
      <c r="Q112" s="5">
        <v>84.9</v>
      </c>
      <c r="R112"/>
      <c r="S112" s="30">
        <v>1.581</v>
      </c>
      <c r="V112" s="30">
        <v>0.253</v>
      </c>
      <c r="Y112" s="51">
        <v>13.224</v>
      </c>
      <c r="Z112" s="29">
        <v>459.30142631556896</v>
      </c>
    </row>
    <row r="113" spans="1:26" ht="12.75">
      <c r="A113" s="1">
        <v>36717</v>
      </c>
      <c r="B113" s="23">
        <v>192</v>
      </c>
      <c r="C113" s="2">
        <v>0.736458361</v>
      </c>
      <c r="D113" s="44">
        <v>0.736458361</v>
      </c>
      <c r="E113" s="4">
        <v>1033</v>
      </c>
      <c r="F113" s="26">
        <v>0</v>
      </c>
      <c r="G113" s="2">
        <v>39.05439555</v>
      </c>
      <c r="H113" s="2">
        <v>-76.63031345</v>
      </c>
      <c r="I113" s="27">
        <v>998</v>
      </c>
      <c r="J113" s="5">
        <f t="shared" si="6"/>
        <v>956</v>
      </c>
      <c r="K113" s="28">
        <f t="shared" si="7"/>
        <v>482.9607385814472</v>
      </c>
      <c r="L113" s="28">
        <f t="shared" si="8"/>
        <v>448.9607385814472</v>
      </c>
      <c r="M113" s="28">
        <f t="shared" si="5"/>
        <v>452.2607385814472</v>
      </c>
      <c r="N113" s="29">
        <f t="shared" si="9"/>
        <v>450.6107385814472</v>
      </c>
      <c r="O113" s="5">
        <v>28.4</v>
      </c>
      <c r="P113" s="5">
        <v>67.7</v>
      </c>
      <c r="Q113" s="5">
        <v>85.9</v>
      </c>
      <c r="R113" s="59">
        <v>3.21E-05</v>
      </c>
      <c r="S113" s="30">
        <v>1.623</v>
      </c>
      <c r="V113" s="30">
        <v>0.323</v>
      </c>
      <c r="Y113" s="51">
        <v>13.371</v>
      </c>
      <c r="Z113" s="29">
        <v>450.6107385814472</v>
      </c>
    </row>
    <row r="114" spans="1:26" ht="12.75">
      <c r="A114" s="1">
        <v>36717</v>
      </c>
      <c r="B114" s="23">
        <v>192</v>
      </c>
      <c r="C114" s="2">
        <v>0.736574054</v>
      </c>
      <c r="D114" s="44">
        <v>0.736574054</v>
      </c>
      <c r="E114" s="4">
        <v>1043</v>
      </c>
      <c r="F114" s="26">
        <v>0</v>
      </c>
      <c r="G114" s="2">
        <v>39.05644884</v>
      </c>
      <c r="H114" s="2">
        <v>-76.63599563</v>
      </c>
      <c r="I114" s="27">
        <v>997.8</v>
      </c>
      <c r="J114" s="5">
        <f t="shared" si="6"/>
        <v>955.8</v>
      </c>
      <c r="K114" s="28">
        <f t="shared" si="7"/>
        <v>484.6981486457418</v>
      </c>
      <c r="L114" s="28">
        <f t="shared" si="8"/>
        <v>450.6981486457418</v>
      </c>
      <c r="M114" s="28">
        <f t="shared" si="5"/>
        <v>453.9981486457418</v>
      </c>
      <c r="N114" s="29">
        <f t="shared" si="9"/>
        <v>452.34814864574184</v>
      </c>
      <c r="O114" s="5">
        <v>28.4</v>
      </c>
      <c r="P114" s="5">
        <v>67.2</v>
      </c>
      <c r="Q114" s="5">
        <v>87.5</v>
      </c>
      <c r="R114"/>
      <c r="S114" s="30">
        <v>1.931</v>
      </c>
      <c r="V114" s="30">
        <v>0.354</v>
      </c>
      <c r="Y114" s="51">
        <v>13.393</v>
      </c>
      <c r="Z114" s="29">
        <v>452.34814864574184</v>
      </c>
    </row>
    <row r="115" spans="1:26" ht="12.75">
      <c r="A115" s="1">
        <v>36717</v>
      </c>
      <c r="B115" s="23">
        <v>192</v>
      </c>
      <c r="C115" s="2">
        <v>0.736689806</v>
      </c>
      <c r="D115" s="44">
        <v>0.736689806</v>
      </c>
      <c r="E115" s="4">
        <v>1053</v>
      </c>
      <c r="F115" s="26">
        <v>0</v>
      </c>
      <c r="G115" s="2">
        <v>39.05854477</v>
      </c>
      <c r="H115" s="2">
        <v>-76.6416177</v>
      </c>
      <c r="I115" s="27">
        <v>997.9</v>
      </c>
      <c r="J115" s="5">
        <f t="shared" si="6"/>
        <v>955.9</v>
      </c>
      <c r="K115" s="28">
        <f t="shared" si="7"/>
        <v>483.82939817447794</v>
      </c>
      <c r="L115" s="28">
        <f t="shared" si="8"/>
        <v>449.82939817447794</v>
      </c>
      <c r="M115" s="28">
        <f t="shared" si="5"/>
        <v>453.12939817447796</v>
      </c>
      <c r="N115" s="29">
        <f t="shared" si="9"/>
        <v>451.479398174478</v>
      </c>
      <c r="O115" s="5">
        <v>28.4</v>
      </c>
      <c r="P115" s="5">
        <v>67.7</v>
      </c>
      <c r="Q115" s="5">
        <v>87.2</v>
      </c>
      <c r="R115"/>
      <c r="S115" s="30">
        <v>1.69</v>
      </c>
      <c r="V115" s="30">
        <v>0.371</v>
      </c>
      <c r="Y115" s="51">
        <v>13.596</v>
      </c>
      <c r="Z115" s="29">
        <v>451.479398174478</v>
      </c>
    </row>
    <row r="116" spans="1:26" ht="12.75">
      <c r="A116" s="1">
        <v>36717</v>
      </c>
      <c r="B116" s="23">
        <v>192</v>
      </c>
      <c r="C116" s="2">
        <v>0.736805558</v>
      </c>
      <c r="D116" s="44">
        <v>0.736805558</v>
      </c>
      <c r="E116" s="4">
        <v>1063</v>
      </c>
      <c r="F116" s="26">
        <v>0</v>
      </c>
      <c r="G116" s="2">
        <v>39.06067882</v>
      </c>
      <c r="H116" s="2">
        <v>-76.64722609</v>
      </c>
      <c r="I116" s="27">
        <v>997.4</v>
      </c>
      <c r="J116" s="5">
        <f t="shared" si="6"/>
        <v>955.4</v>
      </c>
      <c r="K116" s="28">
        <f t="shared" si="7"/>
        <v>488.17405969356287</v>
      </c>
      <c r="L116" s="28">
        <f t="shared" si="8"/>
        <v>454.17405969356287</v>
      </c>
      <c r="M116" s="28">
        <f t="shared" si="5"/>
        <v>457.4740596935629</v>
      </c>
      <c r="N116" s="29">
        <f t="shared" si="9"/>
        <v>455.82405969356284</v>
      </c>
      <c r="O116" s="5">
        <v>28.4</v>
      </c>
      <c r="P116" s="5">
        <v>67.6</v>
      </c>
      <c r="Q116" s="5">
        <v>88.4</v>
      </c>
      <c r="R116"/>
      <c r="S116" s="30">
        <v>1.611</v>
      </c>
      <c r="V116" s="30">
        <v>0.393</v>
      </c>
      <c r="Y116" s="51">
        <v>12.69</v>
      </c>
      <c r="Z116" s="29">
        <v>455.82405969356284</v>
      </c>
    </row>
    <row r="117" spans="1:26" ht="12.75">
      <c r="A117" s="1">
        <v>36717</v>
      </c>
      <c r="B117" s="23">
        <v>192</v>
      </c>
      <c r="C117" s="2">
        <v>0.73692131</v>
      </c>
      <c r="D117" s="44">
        <v>0.73692131</v>
      </c>
      <c r="E117" s="4">
        <v>1073</v>
      </c>
      <c r="F117" s="26">
        <v>0</v>
      </c>
      <c r="G117" s="2">
        <v>39.06269447</v>
      </c>
      <c r="H117" s="2">
        <v>-76.65284685</v>
      </c>
      <c r="I117" s="27">
        <v>997.4</v>
      </c>
      <c r="J117" s="5">
        <f t="shared" si="6"/>
        <v>955.4</v>
      </c>
      <c r="K117" s="28">
        <f t="shared" si="7"/>
        <v>488.17405969356287</v>
      </c>
      <c r="L117" s="28">
        <f t="shared" si="8"/>
        <v>454.17405969356287</v>
      </c>
      <c r="M117" s="28">
        <f t="shared" si="5"/>
        <v>457.4740596935629</v>
      </c>
      <c r="N117" s="29">
        <f t="shared" si="9"/>
        <v>455.82405969356284</v>
      </c>
      <c r="O117" s="5">
        <v>28.4</v>
      </c>
      <c r="P117" s="5">
        <v>67.6</v>
      </c>
      <c r="Q117" s="5">
        <v>83.9</v>
      </c>
      <c r="R117"/>
      <c r="S117" s="30">
        <v>1.771</v>
      </c>
      <c r="T117" s="25">
        <v>91.543</v>
      </c>
      <c r="U117" s="25">
        <f>AVERAGE(T112:T117)</f>
        <v>91.543</v>
      </c>
      <c r="V117" s="30">
        <v>0.403</v>
      </c>
      <c r="W117" s="57">
        <v>2.2177800000000003</v>
      </c>
      <c r="X117" s="57">
        <f>AVERAGE(W112:W117)</f>
        <v>2.2177800000000003</v>
      </c>
      <c r="Y117" s="51">
        <v>12.716</v>
      </c>
      <c r="Z117" s="29">
        <v>455.82405969356284</v>
      </c>
    </row>
    <row r="118" spans="1:26" ht="12.75">
      <c r="A118" s="1">
        <v>36717</v>
      </c>
      <c r="B118" s="23">
        <v>192</v>
      </c>
      <c r="C118" s="2">
        <v>0.737037063</v>
      </c>
      <c r="D118" s="44">
        <v>0.737037063</v>
      </c>
      <c r="E118" s="4">
        <v>1083</v>
      </c>
      <c r="F118" s="26">
        <v>0</v>
      </c>
      <c r="G118" s="2">
        <v>39.06436216</v>
      </c>
      <c r="H118" s="2">
        <v>-76.65870189</v>
      </c>
      <c r="I118" s="27">
        <v>997.7</v>
      </c>
      <c r="J118" s="5">
        <f t="shared" si="6"/>
        <v>955.7</v>
      </c>
      <c r="K118" s="28">
        <f t="shared" si="7"/>
        <v>485.56699001425494</v>
      </c>
      <c r="L118" s="28">
        <f t="shared" si="8"/>
        <v>451.56699001425494</v>
      </c>
      <c r="M118" s="28">
        <f t="shared" si="5"/>
        <v>454.86699001425495</v>
      </c>
      <c r="N118" s="29">
        <f t="shared" si="9"/>
        <v>453.216990014255</v>
      </c>
      <c r="O118" s="5">
        <v>28.4</v>
      </c>
      <c r="P118" s="5">
        <v>67.7</v>
      </c>
      <c r="Q118" s="5">
        <v>85.9</v>
      </c>
      <c r="R118"/>
      <c r="S118" s="30">
        <v>1.95</v>
      </c>
      <c r="T118" s="25">
        <v>132.541</v>
      </c>
      <c r="U118" s="25">
        <f aca="true" t="shared" si="10" ref="U118:U181">AVERAGE(T113:T118)</f>
        <v>112.042</v>
      </c>
      <c r="V118" s="30">
        <v>0.402</v>
      </c>
      <c r="W118" s="57">
        <v>2.2177800000000003</v>
      </c>
      <c r="X118" s="57">
        <f aca="true" t="shared" si="11" ref="X118:X181">AVERAGE(W113:W118)</f>
        <v>2.2177800000000003</v>
      </c>
      <c r="Y118" s="51">
        <v>13.642</v>
      </c>
      <c r="Z118" s="29">
        <v>453.216990014255</v>
      </c>
    </row>
    <row r="119" spans="1:26" ht="12.75">
      <c r="A119" s="1">
        <v>36717</v>
      </c>
      <c r="B119" s="23">
        <v>192</v>
      </c>
      <c r="C119" s="2">
        <v>0.737152755</v>
      </c>
      <c r="D119" s="44">
        <v>0.737152755</v>
      </c>
      <c r="E119" s="4">
        <v>1093</v>
      </c>
      <c r="F119" s="26">
        <v>0</v>
      </c>
      <c r="G119" s="2">
        <v>39.0658539</v>
      </c>
      <c r="H119" s="2">
        <v>-76.66462494</v>
      </c>
      <c r="I119" s="27">
        <v>997</v>
      </c>
      <c r="J119" s="5">
        <f t="shared" si="6"/>
        <v>955</v>
      </c>
      <c r="K119" s="28">
        <f t="shared" si="7"/>
        <v>491.651426315569</v>
      </c>
      <c r="L119" s="28">
        <f t="shared" si="8"/>
        <v>457.651426315569</v>
      </c>
      <c r="M119" s="28">
        <f t="shared" si="5"/>
        <v>460.951426315569</v>
      </c>
      <c r="N119" s="29">
        <f t="shared" si="9"/>
        <v>459.30142631556896</v>
      </c>
      <c r="O119" s="5">
        <v>28.4</v>
      </c>
      <c r="P119" s="5">
        <v>68.1</v>
      </c>
      <c r="Q119" s="5">
        <v>88.1</v>
      </c>
      <c r="R119" s="59">
        <v>3.23E-05</v>
      </c>
      <c r="S119" s="30">
        <v>1.633</v>
      </c>
      <c r="T119" s="25">
        <v>47.439</v>
      </c>
      <c r="U119" s="25">
        <f t="shared" si="10"/>
        <v>90.50766666666668</v>
      </c>
      <c r="V119" s="30">
        <v>0.419</v>
      </c>
      <c r="W119" s="57">
        <v>2.21667</v>
      </c>
      <c r="X119" s="57">
        <f t="shared" si="11"/>
        <v>2.2174100000000005</v>
      </c>
      <c r="Y119" s="51">
        <v>13.384</v>
      </c>
      <c r="Z119" s="29">
        <v>459.30142631556896</v>
      </c>
    </row>
    <row r="120" spans="1:26" ht="12.75">
      <c r="A120" s="1">
        <v>36717</v>
      </c>
      <c r="B120" s="23">
        <v>192</v>
      </c>
      <c r="C120" s="2">
        <v>0.737268507</v>
      </c>
      <c r="D120" s="44">
        <v>0.737268507</v>
      </c>
      <c r="E120" s="4">
        <v>1103</v>
      </c>
      <c r="F120" s="26">
        <v>0</v>
      </c>
      <c r="G120" s="2">
        <v>39.06726511</v>
      </c>
      <c r="H120" s="2">
        <v>-76.67054286</v>
      </c>
      <c r="I120" s="27">
        <v>997.5</v>
      </c>
      <c r="J120" s="5">
        <f t="shared" si="6"/>
        <v>955.5</v>
      </c>
      <c r="K120" s="28">
        <f t="shared" si="7"/>
        <v>487.30494551913415</v>
      </c>
      <c r="L120" s="28">
        <f t="shared" si="8"/>
        <v>453.30494551913415</v>
      </c>
      <c r="M120" s="28">
        <f t="shared" si="5"/>
        <v>456.60494551913416</v>
      </c>
      <c r="N120" s="29">
        <f t="shared" si="9"/>
        <v>454.9549455191342</v>
      </c>
      <c r="O120" s="5">
        <v>28.4</v>
      </c>
      <c r="P120" s="5">
        <v>68</v>
      </c>
      <c r="Q120" s="5">
        <v>86.3</v>
      </c>
      <c r="R120"/>
      <c r="S120" s="30">
        <v>1.93</v>
      </c>
      <c r="T120" s="25">
        <v>109.437</v>
      </c>
      <c r="U120" s="25">
        <f t="shared" si="10"/>
        <v>95.24000000000001</v>
      </c>
      <c r="V120" s="30">
        <v>0.412</v>
      </c>
      <c r="W120" s="57">
        <v>2.21667</v>
      </c>
      <c r="X120" s="57">
        <f t="shared" si="11"/>
        <v>2.2172250000000004</v>
      </c>
      <c r="Y120" s="51">
        <v>13.617</v>
      </c>
      <c r="Z120" s="29">
        <v>454.9549455191342</v>
      </c>
    </row>
    <row r="121" spans="1:26" ht="12.75">
      <c r="A121" s="1">
        <v>36717</v>
      </c>
      <c r="B121" s="23">
        <v>192</v>
      </c>
      <c r="C121" s="2">
        <v>0.73738426</v>
      </c>
      <c r="D121" s="44">
        <v>0.73738426</v>
      </c>
      <c r="E121" s="4">
        <v>1113</v>
      </c>
      <c r="F121" s="26">
        <v>0</v>
      </c>
      <c r="G121" s="2">
        <v>39.06888922</v>
      </c>
      <c r="H121" s="2">
        <v>-76.67631086</v>
      </c>
      <c r="I121" s="27">
        <v>996.7</v>
      </c>
      <c r="J121" s="5">
        <f t="shared" si="6"/>
        <v>954.7</v>
      </c>
      <c r="K121" s="28">
        <f t="shared" si="7"/>
        <v>494.2604072362286</v>
      </c>
      <c r="L121" s="28">
        <f t="shared" si="8"/>
        <v>460.2604072362286</v>
      </c>
      <c r="M121" s="28">
        <f t="shared" si="5"/>
        <v>463.5604072362286</v>
      </c>
      <c r="N121" s="29">
        <f t="shared" si="9"/>
        <v>461.9104072362286</v>
      </c>
      <c r="O121" s="5">
        <v>28.4</v>
      </c>
      <c r="P121" s="5">
        <v>67.6</v>
      </c>
      <c r="Q121" s="5">
        <v>84.5</v>
      </c>
      <c r="R121"/>
      <c r="S121" s="30">
        <v>2.047</v>
      </c>
      <c r="T121" s="25">
        <v>129.536</v>
      </c>
      <c r="U121" s="25">
        <f t="shared" si="10"/>
        <v>102.09920000000001</v>
      </c>
      <c r="V121" s="30">
        <v>0.423</v>
      </c>
      <c r="W121" s="57">
        <v>2.21667</v>
      </c>
      <c r="X121" s="57">
        <f t="shared" si="11"/>
        <v>2.2171140000000005</v>
      </c>
      <c r="Y121" s="51">
        <v>12.613</v>
      </c>
      <c r="Z121" s="29">
        <v>461.9104072362286</v>
      </c>
    </row>
    <row r="122" spans="1:26" ht="12.75">
      <c r="A122" s="1">
        <v>36717</v>
      </c>
      <c r="B122" s="23">
        <v>192</v>
      </c>
      <c r="C122" s="2">
        <v>0.737500012</v>
      </c>
      <c r="D122" s="44">
        <v>0.737500012</v>
      </c>
      <c r="E122" s="4">
        <v>1123</v>
      </c>
      <c r="F122" s="26">
        <v>0</v>
      </c>
      <c r="G122" s="2">
        <v>39.07095767</v>
      </c>
      <c r="H122" s="2">
        <v>-76.6819988</v>
      </c>
      <c r="I122" s="27">
        <v>999.1</v>
      </c>
      <c r="J122" s="5">
        <f t="shared" si="6"/>
        <v>957.1</v>
      </c>
      <c r="K122" s="28">
        <f t="shared" si="7"/>
        <v>473.41147558858574</v>
      </c>
      <c r="L122" s="28">
        <f t="shared" si="8"/>
        <v>439.41147558858574</v>
      </c>
      <c r="M122" s="28">
        <f t="shared" si="5"/>
        <v>442.71147558858576</v>
      </c>
      <c r="N122" s="29">
        <f t="shared" si="9"/>
        <v>441.0614755885857</v>
      </c>
      <c r="O122" s="5">
        <v>28.6</v>
      </c>
      <c r="P122" s="5">
        <v>67.2</v>
      </c>
      <c r="Q122" s="5">
        <v>85.6</v>
      </c>
      <c r="R122"/>
      <c r="S122" s="30">
        <v>1.971</v>
      </c>
      <c r="T122" s="25">
        <v>128.434</v>
      </c>
      <c r="U122" s="25">
        <f t="shared" si="10"/>
        <v>106.48833333333334</v>
      </c>
      <c r="V122" s="30">
        <v>0.413</v>
      </c>
      <c r="W122" s="57">
        <v>2.21667</v>
      </c>
      <c r="X122" s="57">
        <f t="shared" si="11"/>
        <v>2.2170400000000003</v>
      </c>
      <c r="Y122" s="51">
        <v>11.693</v>
      </c>
      <c r="Z122" s="29">
        <v>441.0614755885857</v>
      </c>
    </row>
    <row r="123" spans="1:26" ht="12.75">
      <c r="A123" s="1">
        <v>36717</v>
      </c>
      <c r="B123" s="23">
        <v>192</v>
      </c>
      <c r="C123" s="2">
        <v>0.737615764</v>
      </c>
      <c r="D123" s="44">
        <v>0.737615764</v>
      </c>
      <c r="E123" s="4">
        <v>1133</v>
      </c>
      <c r="F123" s="26">
        <v>0</v>
      </c>
      <c r="G123" s="2">
        <v>39.07312548</v>
      </c>
      <c r="H123" s="2">
        <v>-76.68776491</v>
      </c>
      <c r="I123" s="27">
        <v>1002</v>
      </c>
      <c r="J123" s="5">
        <f t="shared" si="6"/>
        <v>960</v>
      </c>
      <c r="K123" s="28">
        <f t="shared" si="7"/>
        <v>448.2886574287763</v>
      </c>
      <c r="L123" s="28">
        <f t="shared" si="8"/>
        <v>414.2886574287763</v>
      </c>
      <c r="M123" s="28">
        <f t="shared" si="5"/>
        <v>417.5886574287763</v>
      </c>
      <c r="N123" s="29">
        <f t="shared" si="9"/>
        <v>415.9386574287763</v>
      </c>
      <c r="O123" s="5">
        <v>28.9</v>
      </c>
      <c r="P123" s="5">
        <v>66.7</v>
      </c>
      <c r="Q123" s="5">
        <v>86.5</v>
      </c>
      <c r="R123"/>
      <c r="S123" s="30">
        <v>1.811</v>
      </c>
      <c r="T123" s="25">
        <v>85.432</v>
      </c>
      <c r="U123" s="25">
        <f t="shared" si="10"/>
        <v>105.46983333333333</v>
      </c>
      <c r="V123" s="30">
        <v>0.413</v>
      </c>
      <c r="W123" s="57">
        <v>2.21667</v>
      </c>
      <c r="X123" s="57">
        <f t="shared" si="11"/>
        <v>2.2168550000000002</v>
      </c>
      <c r="Y123" s="51">
        <v>11.851</v>
      </c>
      <c r="Z123" s="29">
        <v>415.9386574287763</v>
      </c>
    </row>
    <row r="124" spans="1:26" ht="12.75">
      <c r="A124" s="1">
        <v>36717</v>
      </c>
      <c r="B124" s="23">
        <v>192</v>
      </c>
      <c r="C124" s="2">
        <v>0.737731457</v>
      </c>
      <c r="D124" s="44">
        <v>0.737731457</v>
      </c>
      <c r="E124" s="4">
        <v>1143</v>
      </c>
      <c r="F124" s="26">
        <v>0</v>
      </c>
      <c r="G124" s="2">
        <v>39.07518709</v>
      </c>
      <c r="H124" s="2">
        <v>-76.69368462</v>
      </c>
      <c r="I124" s="27">
        <v>1005.8</v>
      </c>
      <c r="J124" s="5">
        <f t="shared" si="6"/>
        <v>963.8</v>
      </c>
      <c r="K124" s="28">
        <f t="shared" si="7"/>
        <v>415.4837335775643</v>
      </c>
      <c r="L124" s="28">
        <f t="shared" si="8"/>
        <v>381.4837335775643</v>
      </c>
      <c r="M124" s="28">
        <f t="shared" si="5"/>
        <v>384.7837335775643</v>
      </c>
      <c r="N124" s="29">
        <f t="shared" si="9"/>
        <v>383.13373357756427</v>
      </c>
      <c r="O124" s="5">
        <v>29.2</v>
      </c>
      <c r="P124" s="5">
        <v>65.7</v>
      </c>
      <c r="Q124" s="5">
        <v>89.4</v>
      </c>
      <c r="R124"/>
      <c r="S124" s="30">
        <v>1.691</v>
      </c>
      <c r="T124" s="25">
        <v>63.53</v>
      </c>
      <c r="U124" s="25">
        <f t="shared" si="10"/>
        <v>93.968</v>
      </c>
      <c r="V124" s="30">
        <v>0.451</v>
      </c>
      <c r="W124" s="57">
        <v>3.32667</v>
      </c>
      <c r="X124" s="57">
        <f t="shared" si="11"/>
        <v>2.40167</v>
      </c>
      <c r="Y124" s="51">
        <v>11.633</v>
      </c>
      <c r="Z124" s="29">
        <v>383.13373357756427</v>
      </c>
    </row>
    <row r="125" spans="1:26" ht="12.75">
      <c r="A125" s="1">
        <v>36717</v>
      </c>
      <c r="B125" s="23">
        <v>192</v>
      </c>
      <c r="C125" s="2">
        <v>0.737847209</v>
      </c>
      <c r="D125" s="44">
        <v>0.737847209</v>
      </c>
      <c r="E125" s="4">
        <v>1153</v>
      </c>
      <c r="F125" s="26">
        <v>0</v>
      </c>
      <c r="G125" s="2">
        <v>39.07719582</v>
      </c>
      <c r="H125" s="2">
        <v>-76.69968667</v>
      </c>
      <c r="I125" s="27">
        <v>1011.8</v>
      </c>
      <c r="J125" s="5">
        <f t="shared" si="6"/>
        <v>969.8</v>
      </c>
      <c r="K125" s="28">
        <f t="shared" si="7"/>
        <v>363.9489092643509</v>
      </c>
      <c r="L125" s="28">
        <f t="shared" si="8"/>
        <v>329.9489092643509</v>
      </c>
      <c r="M125" s="28">
        <f t="shared" si="5"/>
        <v>333.2489092643509</v>
      </c>
      <c r="N125" s="29">
        <f t="shared" si="9"/>
        <v>331.59890926435094</v>
      </c>
      <c r="O125" s="5">
        <v>29.5</v>
      </c>
      <c r="P125" s="5">
        <v>65.4</v>
      </c>
      <c r="Q125" s="5">
        <v>87.8</v>
      </c>
      <c r="R125" s="59">
        <v>3.07E-05</v>
      </c>
      <c r="S125" s="30">
        <v>1.969</v>
      </c>
      <c r="T125" s="25">
        <v>125.529</v>
      </c>
      <c r="U125" s="25">
        <f t="shared" si="10"/>
        <v>106.983</v>
      </c>
      <c r="V125" s="30">
        <v>0.43</v>
      </c>
      <c r="W125" s="57">
        <v>2.21667</v>
      </c>
      <c r="X125" s="57">
        <f t="shared" si="11"/>
        <v>2.40167</v>
      </c>
      <c r="Y125" s="51">
        <v>11.344</v>
      </c>
      <c r="Z125" s="29">
        <v>331.59890926435094</v>
      </c>
    </row>
    <row r="126" spans="1:26" ht="12.75">
      <c r="A126" s="1">
        <v>36717</v>
      </c>
      <c r="B126" s="23">
        <v>192</v>
      </c>
      <c r="C126" s="2">
        <v>0.737962961</v>
      </c>
      <c r="D126" s="44">
        <v>0.737962961</v>
      </c>
      <c r="E126" s="4">
        <v>1163</v>
      </c>
      <c r="F126" s="26">
        <v>0</v>
      </c>
      <c r="G126" s="2">
        <v>39.07919985</v>
      </c>
      <c r="H126" s="2">
        <v>-76.70577647</v>
      </c>
      <c r="I126" s="27">
        <v>1013.8</v>
      </c>
      <c r="J126" s="5">
        <f t="shared" si="6"/>
        <v>971.8</v>
      </c>
      <c r="K126" s="28">
        <f t="shared" si="7"/>
        <v>346.84146322190793</v>
      </c>
      <c r="L126" s="28">
        <f t="shared" si="8"/>
        <v>312.84146322190793</v>
      </c>
      <c r="M126" s="28">
        <f t="shared" si="5"/>
        <v>316.14146322190794</v>
      </c>
      <c r="N126" s="29">
        <f t="shared" si="9"/>
        <v>314.4914632219079</v>
      </c>
      <c r="O126" s="5">
        <v>29.6</v>
      </c>
      <c r="P126" s="5">
        <v>65.1</v>
      </c>
      <c r="Q126" s="5">
        <v>82.9</v>
      </c>
      <c r="R126"/>
      <c r="S126" s="30">
        <v>1.909</v>
      </c>
      <c r="T126" s="25">
        <v>103.427</v>
      </c>
      <c r="U126" s="25">
        <f t="shared" si="10"/>
        <v>105.98133333333334</v>
      </c>
      <c r="V126" s="30">
        <v>0.411</v>
      </c>
      <c r="W126" s="57">
        <v>2.21556</v>
      </c>
      <c r="X126" s="57">
        <f t="shared" si="11"/>
        <v>2.401485</v>
      </c>
      <c r="Y126" s="51">
        <v>11.87</v>
      </c>
      <c r="Z126" s="29">
        <v>314.4914632219079</v>
      </c>
    </row>
    <row r="127" spans="1:26" ht="12.75">
      <c r="A127" s="1">
        <v>36717</v>
      </c>
      <c r="B127" s="23">
        <v>192</v>
      </c>
      <c r="C127" s="2">
        <v>0.738078713</v>
      </c>
      <c r="D127" s="44">
        <v>0.738078713</v>
      </c>
      <c r="E127" s="4">
        <v>1173</v>
      </c>
      <c r="F127" s="26">
        <v>0</v>
      </c>
      <c r="G127" s="2">
        <v>39.08096461</v>
      </c>
      <c r="H127" s="2">
        <v>-76.71162328</v>
      </c>
      <c r="I127" s="27">
        <v>1018.1</v>
      </c>
      <c r="J127" s="5">
        <f t="shared" si="6"/>
        <v>976.1</v>
      </c>
      <c r="K127" s="28">
        <f t="shared" si="7"/>
        <v>310.1793667069065</v>
      </c>
      <c r="L127" s="28">
        <f t="shared" si="8"/>
        <v>276.1793667069065</v>
      </c>
      <c r="M127" s="28">
        <f t="shared" si="5"/>
        <v>279.4793667069065</v>
      </c>
      <c r="N127" s="29">
        <f t="shared" si="9"/>
        <v>277.8293667069065</v>
      </c>
      <c r="O127" s="5">
        <v>29.7</v>
      </c>
      <c r="P127" s="5">
        <v>65.7</v>
      </c>
      <c r="Q127" s="5">
        <v>75.4</v>
      </c>
      <c r="R127"/>
      <c r="S127" s="30">
        <v>1.681</v>
      </c>
      <c r="T127" s="25">
        <v>60.425</v>
      </c>
      <c r="U127" s="25">
        <f t="shared" si="10"/>
        <v>94.46283333333332</v>
      </c>
      <c r="V127" s="30">
        <v>0.436</v>
      </c>
      <c r="W127" s="57">
        <v>2.21556</v>
      </c>
      <c r="X127" s="57">
        <f t="shared" si="11"/>
        <v>2.4013</v>
      </c>
      <c r="Y127" s="51">
        <v>11.238</v>
      </c>
      <c r="Z127" s="29">
        <v>277.8293667069065</v>
      </c>
    </row>
    <row r="128" spans="1:26" ht="12.75">
      <c r="A128" s="1">
        <v>36717</v>
      </c>
      <c r="B128" s="23">
        <v>192</v>
      </c>
      <c r="C128" s="2">
        <v>0.738194466</v>
      </c>
      <c r="D128" s="44">
        <v>0.738194466</v>
      </c>
      <c r="E128" s="4">
        <v>1183</v>
      </c>
      <c r="F128" s="26">
        <v>0</v>
      </c>
      <c r="G128" s="2">
        <v>39.08233941</v>
      </c>
      <c r="H128" s="2">
        <v>-76.71727178</v>
      </c>
      <c r="I128" s="27">
        <v>1023.3</v>
      </c>
      <c r="J128" s="5">
        <f t="shared" si="6"/>
        <v>981.3</v>
      </c>
      <c r="K128" s="28">
        <f t="shared" si="7"/>
        <v>266.05895318255875</v>
      </c>
      <c r="L128" s="28">
        <f t="shared" si="8"/>
        <v>232.05895318255875</v>
      </c>
      <c r="M128" s="28">
        <f t="shared" si="5"/>
        <v>235.35895318255876</v>
      </c>
      <c r="N128" s="29">
        <f t="shared" si="9"/>
        <v>233.70895318255876</v>
      </c>
      <c r="O128" s="5">
        <v>30.2</v>
      </c>
      <c r="P128" s="5">
        <v>65.7</v>
      </c>
      <c r="Q128" s="5">
        <v>76.4</v>
      </c>
      <c r="R128"/>
      <c r="S128" s="30">
        <v>2.412</v>
      </c>
      <c r="T128" s="25">
        <v>206.524</v>
      </c>
      <c r="U128" s="25">
        <f t="shared" si="10"/>
        <v>107.47783333333332</v>
      </c>
      <c r="V128" s="30">
        <v>0.433</v>
      </c>
      <c r="W128" s="57">
        <v>2.21556</v>
      </c>
      <c r="X128" s="57">
        <f t="shared" si="11"/>
        <v>2.4011150000000003</v>
      </c>
      <c r="Y128" s="51">
        <v>11.87</v>
      </c>
      <c r="Z128" s="29">
        <v>233.70895318255876</v>
      </c>
    </row>
    <row r="129" spans="1:26" ht="12.75">
      <c r="A129" s="1">
        <v>36717</v>
      </c>
      <c r="B129" s="23">
        <v>192</v>
      </c>
      <c r="C129" s="2">
        <v>0.738310158</v>
      </c>
      <c r="D129" s="44">
        <v>0.738310158</v>
      </c>
      <c r="E129" s="4">
        <v>1193</v>
      </c>
      <c r="F129" s="26">
        <v>0</v>
      </c>
      <c r="G129" s="2">
        <v>39.08320419</v>
      </c>
      <c r="H129" s="2">
        <v>-76.72302404</v>
      </c>
      <c r="I129" s="27">
        <v>1027.8</v>
      </c>
      <c r="J129" s="5">
        <f t="shared" si="6"/>
        <v>985.8</v>
      </c>
      <c r="K129" s="28">
        <f t="shared" si="7"/>
        <v>228.06612479631917</v>
      </c>
      <c r="L129" s="28">
        <f t="shared" si="8"/>
        <v>194.06612479631917</v>
      </c>
      <c r="M129" s="28">
        <f t="shared" si="5"/>
        <v>197.36612479631918</v>
      </c>
      <c r="N129" s="29">
        <f t="shared" si="9"/>
        <v>195.71612479631918</v>
      </c>
      <c r="O129" s="5">
        <v>30.5</v>
      </c>
      <c r="P129" s="5">
        <v>65.1</v>
      </c>
      <c r="Q129" s="5">
        <v>72.9</v>
      </c>
      <c r="R129"/>
      <c r="S129" s="30">
        <v>2.077</v>
      </c>
      <c r="T129" s="25">
        <v>142.522</v>
      </c>
      <c r="U129" s="25">
        <f t="shared" si="10"/>
        <v>116.99283333333331</v>
      </c>
      <c r="V129" s="30">
        <v>0.442</v>
      </c>
      <c r="W129" s="57">
        <v>2.21556</v>
      </c>
      <c r="X129" s="57">
        <f t="shared" si="11"/>
        <v>2.4009300000000002</v>
      </c>
      <c r="Y129" s="51">
        <v>11.691</v>
      </c>
      <c r="Z129" s="29">
        <v>195.71612479631918</v>
      </c>
    </row>
    <row r="130" spans="1:26" ht="12.75">
      <c r="A130" s="1">
        <v>36717</v>
      </c>
      <c r="B130" s="23">
        <v>192</v>
      </c>
      <c r="C130" s="2">
        <v>0.73842591</v>
      </c>
      <c r="D130" s="44">
        <v>0.73842591</v>
      </c>
      <c r="E130" s="4">
        <v>1203</v>
      </c>
      <c r="F130" s="26">
        <v>0</v>
      </c>
      <c r="G130" s="2">
        <v>39.08361564</v>
      </c>
      <c r="H130" s="2">
        <v>-76.72882961</v>
      </c>
      <c r="I130" s="27">
        <v>1032.4</v>
      </c>
      <c r="J130" s="5">
        <f t="shared" si="6"/>
        <v>990.4000000000001</v>
      </c>
      <c r="K130" s="28">
        <f t="shared" si="7"/>
        <v>189.40784597869617</v>
      </c>
      <c r="L130" s="28">
        <f t="shared" si="8"/>
        <v>155.40784597869617</v>
      </c>
      <c r="M130" s="28">
        <f t="shared" si="5"/>
        <v>158.70784597869618</v>
      </c>
      <c r="N130" s="29">
        <f t="shared" si="9"/>
        <v>157.05784597869618</v>
      </c>
      <c r="O130" s="5">
        <v>31</v>
      </c>
      <c r="P130" s="5">
        <v>63.2</v>
      </c>
      <c r="Q130" s="5">
        <v>76.3</v>
      </c>
      <c r="R130"/>
      <c r="S130" s="30">
        <v>3.256</v>
      </c>
      <c r="T130" s="25">
        <v>393.42</v>
      </c>
      <c r="U130" s="25">
        <f t="shared" si="10"/>
        <v>171.9745</v>
      </c>
      <c r="V130" s="30">
        <v>0.442</v>
      </c>
      <c r="W130" s="57">
        <v>2.21556</v>
      </c>
      <c r="X130" s="57">
        <f t="shared" si="11"/>
        <v>2.215745</v>
      </c>
      <c r="Y130" s="51">
        <v>11.209</v>
      </c>
      <c r="Z130" s="29">
        <v>157.05784597869618</v>
      </c>
    </row>
    <row r="131" spans="1:26" ht="12.75">
      <c r="A131" s="1">
        <v>36717</v>
      </c>
      <c r="B131" s="23">
        <v>192</v>
      </c>
      <c r="C131" s="2">
        <v>0.738541663</v>
      </c>
      <c r="D131" s="44">
        <v>0.738541663</v>
      </c>
      <c r="E131" s="4">
        <v>1213</v>
      </c>
      <c r="F131" s="26">
        <v>0</v>
      </c>
      <c r="G131" s="2">
        <v>39.08385801</v>
      </c>
      <c r="H131" s="2">
        <v>-76.73461902</v>
      </c>
      <c r="I131" s="27">
        <v>1037</v>
      </c>
      <c r="J131" s="5">
        <f t="shared" si="6"/>
        <v>995</v>
      </c>
      <c r="K131" s="28">
        <f t="shared" si="7"/>
        <v>150.9287035773554</v>
      </c>
      <c r="L131" s="28">
        <f t="shared" si="8"/>
        <v>116.9287035773554</v>
      </c>
      <c r="M131" s="28">
        <f t="shared" si="5"/>
        <v>120.2287035773554</v>
      </c>
      <c r="N131" s="29">
        <f t="shared" si="9"/>
        <v>118.57870357735541</v>
      </c>
      <c r="O131" s="5">
        <v>31.5</v>
      </c>
      <c r="P131" s="5">
        <v>63.5</v>
      </c>
      <c r="Q131" s="5">
        <v>77.7</v>
      </c>
      <c r="R131" s="59">
        <v>3.4E-05</v>
      </c>
      <c r="S131" s="30">
        <v>2.531</v>
      </c>
      <c r="T131" s="25">
        <v>224.418</v>
      </c>
      <c r="U131" s="25">
        <f t="shared" si="10"/>
        <v>188.456</v>
      </c>
      <c r="V131" s="30">
        <v>0.441</v>
      </c>
      <c r="W131" s="57">
        <v>2.21556</v>
      </c>
      <c r="X131" s="57">
        <f t="shared" si="11"/>
        <v>2.21556</v>
      </c>
      <c r="Y131" s="51">
        <v>11.567</v>
      </c>
      <c r="Z131" s="29">
        <v>118.57870357735541</v>
      </c>
    </row>
    <row r="132" spans="1:26" ht="12.75">
      <c r="A132" s="1">
        <v>36717</v>
      </c>
      <c r="B132" s="23">
        <v>192</v>
      </c>
      <c r="C132" s="2">
        <v>0.738657415</v>
      </c>
      <c r="D132" s="44">
        <v>0.738657415</v>
      </c>
      <c r="E132" s="4">
        <v>1223</v>
      </c>
      <c r="F132" s="26">
        <v>0</v>
      </c>
      <c r="G132" s="2">
        <v>39.08431836</v>
      </c>
      <c r="H132" s="2">
        <v>-76.74039309</v>
      </c>
      <c r="I132" s="27">
        <v>1041.4</v>
      </c>
      <c r="J132" s="5">
        <f t="shared" si="6"/>
        <v>999.4000000000001</v>
      </c>
      <c r="K132" s="28">
        <f t="shared" si="7"/>
        <v>114.28866615712711</v>
      </c>
      <c r="L132" s="28">
        <f t="shared" si="8"/>
        <v>80.28866615712711</v>
      </c>
      <c r="M132" s="28">
        <f t="shared" si="5"/>
        <v>83.58866615712711</v>
      </c>
      <c r="N132" s="29">
        <f t="shared" si="9"/>
        <v>81.9386661571271</v>
      </c>
      <c r="O132" s="5">
        <v>31.8</v>
      </c>
      <c r="P132" s="5">
        <v>63.2</v>
      </c>
      <c r="Q132" s="5">
        <v>76.4</v>
      </c>
      <c r="R132"/>
      <c r="S132" s="30">
        <v>2.323</v>
      </c>
      <c r="T132" s="25">
        <v>181.517</v>
      </c>
      <c r="U132" s="25">
        <f t="shared" si="10"/>
        <v>201.47100000000003</v>
      </c>
      <c r="V132" s="30">
        <v>0.493</v>
      </c>
      <c r="W132" s="57">
        <v>3.3255600000000003</v>
      </c>
      <c r="X132" s="57">
        <f t="shared" si="11"/>
        <v>2.40056</v>
      </c>
      <c r="Y132" s="51">
        <v>11.197</v>
      </c>
      <c r="Z132" s="29">
        <v>81.9386661571271</v>
      </c>
    </row>
    <row r="133" spans="1:26" ht="12.75">
      <c r="A133" s="1">
        <v>36717</v>
      </c>
      <c r="B133" s="23">
        <v>192</v>
      </c>
      <c r="C133" s="2">
        <v>0.738773167</v>
      </c>
      <c r="D133" s="44">
        <v>0.738773167</v>
      </c>
      <c r="E133" s="4">
        <v>1233</v>
      </c>
      <c r="F133" s="26">
        <v>0</v>
      </c>
      <c r="G133" s="2">
        <v>39.08459768</v>
      </c>
      <c r="H133" s="2">
        <v>-76.74625184</v>
      </c>
      <c r="I133" s="27">
        <v>1043.8</v>
      </c>
      <c r="J133" s="5">
        <f t="shared" si="6"/>
        <v>1001.8</v>
      </c>
      <c r="K133" s="28">
        <f t="shared" si="7"/>
        <v>94.37112383502992</v>
      </c>
      <c r="L133" s="28">
        <f t="shared" si="8"/>
        <v>60.37112383502992</v>
      </c>
      <c r="M133" s="28">
        <f t="shared" si="5"/>
        <v>63.67112383502992</v>
      </c>
      <c r="N133" s="29">
        <f t="shared" si="9"/>
        <v>62.02112383502992</v>
      </c>
      <c r="O133" s="5">
        <v>32.3</v>
      </c>
      <c r="P133" s="5">
        <v>62.1</v>
      </c>
      <c r="Q133" s="5">
        <v>76.1</v>
      </c>
      <c r="R133"/>
      <c r="S133" s="30">
        <v>2.452</v>
      </c>
      <c r="T133" s="25">
        <v>222.515</v>
      </c>
      <c r="U133" s="25">
        <f t="shared" si="10"/>
        <v>228.48600000000002</v>
      </c>
      <c r="V133" s="30">
        <v>0.513</v>
      </c>
      <c r="W133" s="57">
        <v>3.3244500000000006</v>
      </c>
      <c r="X133" s="57">
        <f t="shared" si="11"/>
        <v>2.585375</v>
      </c>
      <c r="Y133" s="51">
        <v>11.784</v>
      </c>
      <c r="Z133" s="29">
        <v>62.02112383502992</v>
      </c>
    </row>
    <row r="134" spans="1:26" ht="12.75">
      <c r="A134" s="1">
        <v>36717</v>
      </c>
      <c r="B134" s="23">
        <v>192</v>
      </c>
      <c r="C134" s="2">
        <v>0.73888886</v>
      </c>
      <c r="D134" s="44">
        <v>0.73888886</v>
      </c>
      <c r="E134" s="4">
        <v>1243</v>
      </c>
      <c r="F134" s="26">
        <v>1</v>
      </c>
      <c r="G134" s="2">
        <v>39.08497853</v>
      </c>
      <c r="H134" s="2">
        <v>-76.75218385</v>
      </c>
      <c r="I134" s="27">
        <v>1045.2</v>
      </c>
      <c r="J134" s="5">
        <f t="shared" si="6"/>
        <v>1003.2</v>
      </c>
      <c r="K134" s="28">
        <f t="shared" si="7"/>
        <v>82.77458138098721</v>
      </c>
      <c r="L134" s="28">
        <f t="shared" si="8"/>
        <v>48.774581380987215</v>
      </c>
      <c r="M134" s="28">
        <f t="shared" si="5"/>
        <v>52.07458138098721</v>
      </c>
      <c r="N134" s="29">
        <f t="shared" si="9"/>
        <v>50.42458138098721</v>
      </c>
      <c r="O134" s="5">
        <v>32.8</v>
      </c>
      <c r="P134" s="5">
        <v>62</v>
      </c>
      <c r="Q134" s="5">
        <v>77.1</v>
      </c>
      <c r="R134"/>
      <c r="S134" s="30">
        <v>1.961</v>
      </c>
      <c r="T134" s="25">
        <v>116.413</v>
      </c>
      <c r="U134" s="25">
        <f t="shared" si="10"/>
        <v>213.46749999999997</v>
      </c>
      <c r="V134" s="30">
        <v>0.503</v>
      </c>
      <c r="W134" s="57">
        <v>3.3244500000000006</v>
      </c>
      <c r="X134" s="57">
        <f t="shared" si="11"/>
        <v>2.77019</v>
      </c>
      <c r="Y134" s="51">
        <v>11.668</v>
      </c>
      <c r="Z134" s="29">
        <v>50.42458138098721</v>
      </c>
    </row>
    <row r="135" spans="1:26" ht="12.75">
      <c r="A135" s="1">
        <v>36717</v>
      </c>
      <c r="B135" s="23">
        <v>192</v>
      </c>
      <c r="C135" s="2">
        <v>0.739004612</v>
      </c>
      <c r="D135" s="44">
        <v>0.739004612</v>
      </c>
      <c r="E135" s="4">
        <v>1253</v>
      </c>
      <c r="F135" s="26">
        <v>0</v>
      </c>
      <c r="G135" s="2">
        <v>39.08530588</v>
      </c>
      <c r="H135" s="2">
        <v>-76.75846975</v>
      </c>
      <c r="I135" s="27">
        <v>1044.6</v>
      </c>
      <c r="J135" s="5">
        <f t="shared" si="6"/>
        <v>1002.5999999999999</v>
      </c>
      <c r="K135" s="28">
        <f t="shared" si="7"/>
        <v>87.74254525755262</v>
      </c>
      <c r="L135" s="28">
        <f t="shared" si="8"/>
        <v>53.74254525755262</v>
      </c>
      <c r="M135" s="28">
        <f t="shared" si="5"/>
        <v>57.04254525755262</v>
      </c>
      <c r="N135" s="29">
        <f t="shared" si="9"/>
        <v>55.39254525755262</v>
      </c>
      <c r="O135" s="5">
        <v>32.6</v>
      </c>
      <c r="P135" s="5">
        <v>62.2</v>
      </c>
      <c r="Q135" s="5">
        <v>74.3</v>
      </c>
      <c r="R135"/>
      <c r="S135" s="30">
        <v>3.806</v>
      </c>
      <c r="T135" s="25">
        <v>493.411</v>
      </c>
      <c r="U135" s="25">
        <f t="shared" si="10"/>
        <v>271.949</v>
      </c>
      <c r="V135" s="30">
        <v>0.521</v>
      </c>
      <c r="W135" s="57">
        <v>3.3244500000000006</v>
      </c>
      <c r="X135" s="57">
        <f t="shared" si="11"/>
        <v>2.9550050000000003</v>
      </c>
      <c r="Y135" s="51">
        <v>11.729</v>
      </c>
      <c r="Z135" s="29">
        <v>55.39254525755262</v>
      </c>
    </row>
    <row r="136" spans="1:26" ht="12.75">
      <c r="A136" s="1">
        <v>36717</v>
      </c>
      <c r="B136" s="23">
        <v>192</v>
      </c>
      <c r="C136" s="2">
        <v>0.739120364</v>
      </c>
      <c r="D136" s="44">
        <v>0.739120364</v>
      </c>
      <c r="E136" s="4">
        <v>1263</v>
      </c>
      <c r="F136" s="26">
        <v>0</v>
      </c>
      <c r="G136" s="2">
        <v>39.08571361</v>
      </c>
      <c r="H136" s="2">
        <v>-76.76480616</v>
      </c>
      <c r="I136" s="27">
        <v>1036.6</v>
      </c>
      <c r="J136" s="5">
        <f t="shared" si="6"/>
        <v>994.5999999999999</v>
      </c>
      <c r="K136" s="28">
        <f t="shared" si="7"/>
        <v>154.26764667501538</v>
      </c>
      <c r="L136" s="28">
        <f t="shared" si="8"/>
        <v>120.26764667501538</v>
      </c>
      <c r="M136" s="28">
        <f t="shared" si="5"/>
        <v>123.56764667501538</v>
      </c>
      <c r="N136" s="29">
        <f t="shared" si="9"/>
        <v>121.91764667501539</v>
      </c>
      <c r="O136" s="5">
        <v>31.7</v>
      </c>
      <c r="P136" s="5">
        <v>60.8</v>
      </c>
      <c r="Q136" s="5">
        <v>75</v>
      </c>
      <c r="R136"/>
      <c r="S136" s="30">
        <v>2.689</v>
      </c>
      <c r="T136" s="25">
        <v>261.51</v>
      </c>
      <c r="U136" s="25">
        <f t="shared" si="10"/>
        <v>249.96400000000003</v>
      </c>
      <c r="V136" s="30">
        <v>0.652</v>
      </c>
      <c r="W136" s="57">
        <v>5.54445</v>
      </c>
      <c r="X136" s="57">
        <f t="shared" si="11"/>
        <v>3.509820000000001</v>
      </c>
      <c r="Y136" s="51">
        <v>11.397</v>
      </c>
      <c r="Z136" s="29">
        <v>121.91764667501539</v>
      </c>
    </row>
    <row r="137" spans="1:26" ht="12.75">
      <c r="A137" s="1">
        <v>36717</v>
      </c>
      <c r="B137" s="23">
        <v>192</v>
      </c>
      <c r="C137" s="2">
        <v>0.739236116</v>
      </c>
      <c r="D137" s="44">
        <v>0.739236116</v>
      </c>
      <c r="E137" s="4">
        <v>1273</v>
      </c>
      <c r="F137" s="26">
        <v>0</v>
      </c>
      <c r="G137" s="2">
        <v>39.08602486</v>
      </c>
      <c r="H137" s="2">
        <v>-76.77100632</v>
      </c>
      <c r="I137" s="27">
        <v>1031.9</v>
      </c>
      <c r="J137" s="5">
        <f t="shared" si="6"/>
        <v>989.9000000000001</v>
      </c>
      <c r="K137" s="28">
        <f t="shared" si="7"/>
        <v>193.60112555676915</v>
      </c>
      <c r="L137" s="28">
        <f t="shared" si="8"/>
        <v>159.60112555676915</v>
      </c>
      <c r="M137" s="28">
        <f aca="true" t="shared" si="12" ref="M137:M200">(K137-30.7)</f>
        <v>162.90112555676916</v>
      </c>
      <c r="N137" s="29">
        <f t="shared" si="9"/>
        <v>161.25112555676915</v>
      </c>
      <c r="O137" s="5">
        <v>31.6</v>
      </c>
      <c r="P137" s="5">
        <v>60.3</v>
      </c>
      <c r="Q137" s="5">
        <v>67.2</v>
      </c>
      <c r="R137" s="59">
        <v>3.01E-05</v>
      </c>
      <c r="S137" s="30">
        <v>1.166</v>
      </c>
      <c r="T137" s="25">
        <v>-54.492</v>
      </c>
      <c r="U137" s="25">
        <f t="shared" si="10"/>
        <v>203.479</v>
      </c>
      <c r="V137" s="30">
        <v>0.733</v>
      </c>
      <c r="W137" s="57">
        <v>5.54445</v>
      </c>
      <c r="X137" s="57">
        <f t="shared" si="11"/>
        <v>4.064635</v>
      </c>
      <c r="Y137" s="51">
        <v>11.73</v>
      </c>
      <c r="Z137" s="29">
        <v>161.25112555676915</v>
      </c>
    </row>
    <row r="138" spans="1:26" ht="12.75">
      <c r="A138" s="1">
        <v>36717</v>
      </c>
      <c r="B138" s="23">
        <v>192</v>
      </c>
      <c r="C138" s="2">
        <v>0.739351869</v>
      </c>
      <c r="D138" s="44">
        <v>0.739351869</v>
      </c>
      <c r="E138" s="4">
        <v>1283</v>
      </c>
      <c r="F138" s="26">
        <v>0</v>
      </c>
      <c r="G138" s="2">
        <v>39.08619152</v>
      </c>
      <c r="H138" s="2">
        <v>-76.77722593</v>
      </c>
      <c r="I138" s="27">
        <v>1028.3</v>
      </c>
      <c r="J138" s="5">
        <f aca="true" t="shared" si="13" ref="J138:J201">(I138-42)</f>
        <v>986.3</v>
      </c>
      <c r="K138" s="28">
        <f aca="true" t="shared" si="14" ref="K138:K201">(8303.951372*(LN(1013.25/J138)))</f>
        <v>223.85540954357913</v>
      </c>
      <c r="L138" s="28">
        <f aca="true" t="shared" si="15" ref="L138:L201">(K138-34)</f>
        <v>189.85540954357913</v>
      </c>
      <c r="M138" s="28">
        <f t="shared" si="12"/>
        <v>193.15540954357914</v>
      </c>
      <c r="N138" s="29">
        <f aca="true" t="shared" si="16" ref="N138:N201">AVERAGE(L138:M138)</f>
        <v>191.50540954357913</v>
      </c>
      <c r="O138" s="5">
        <v>31.1</v>
      </c>
      <c r="P138" s="5">
        <v>60.4</v>
      </c>
      <c r="Q138" s="5">
        <v>68.6</v>
      </c>
      <c r="R138"/>
      <c r="S138" s="30">
        <v>3.199</v>
      </c>
      <c r="T138" s="25">
        <v>364.406</v>
      </c>
      <c r="U138" s="25">
        <f t="shared" si="10"/>
        <v>233.9605</v>
      </c>
      <c r="V138" s="30">
        <v>0.782</v>
      </c>
      <c r="W138" s="57">
        <v>6.654450000000001</v>
      </c>
      <c r="X138" s="57">
        <f t="shared" si="11"/>
        <v>4.6194500000000005</v>
      </c>
      <c r="Y138" s="51">
        <v>11.728</v>
      </c>
      <c r="Z138" s="29">
        <v>191.50540954357913</v>
      </c>
    </row>
    <row r="139" spans="1:26" ht="12.75">
      <c r="A139" s="1">
        <v>36717</v>
      </c>
      <c r="B139" s="23">
        <v>192</v>
      </c>
      <c r="C139" s="2">
        <v>0.739467621</v>
      </c>
      <c r="D139" s="44">
        <v>0.739467621</v>
      </c>
      <c r="E139" s="4">
        <v>1293</v>
      </c>
      <c r="F139" s="26">
        <v>0</v>
      </c>
      <c r="G139" s="2">
        <v>39.08618809</v>
      </c>
      <c r="H139" s="2">
        <v>-76.78355281</v>
      </c>
      <c r="I139" s="27">
        <v>1024.1</v>
      </c>
      <c r="J139" s="5">
        <f t="shared" si="13"/>
        <v>982.0999999999999</v>
      </c>
      <c r="K139" s="28">
        <f t="shared" si="14"/>
        <v>259.2919556627109</v>
      </c>
      <c r="L139" s="28">
        <f t="shared" si="15"/>
        <v>225.2919556627109</v>
      </c>
      <c r="M139" s="28">
        <f t="shared" si="12"/>
        <v>228.59195566271092</v>
      </c>
      <c r="N139" s="29">
        <f t="shared" si="16"/>
        <v>226.9419556627109</v>
      </c>
      <c r="O139" s="5">
        <v>30.9</v>
      </c>
      <c r="P139" s="5">
        <v>61.6</v>
      </c>
      <c r="Q139" s="5">
        <v>71.9</v>
      </c>
      <c r="R139"/>
      <c r="S139" s="30">
        <v>1.901</v>
      </c>
      <c r="T139" s="25">
        <v>90.404</v>
      </c>
      <c r="U139" s="25">
        <f t="shared" si="10"/>
        <v>211.942</v>
      </c>
      <c r="V139" s="30">
        <v>0.766</v>
      </c>
      <c r="W139" s="57">
        <v>6.654450000000001</v>
      </c>
      <c r="X139" s="57">
        <f t="shared" si="11"/>
        <v>5.174450000000001</v>
      </c>
      <c r="Y139" s="51">
        <v>11.644</v>
      </c>
      <c r="Z139" s="29">
        <v>226.9419556627109</v>
      </c>
    </row>
    <row r="140" spans="1:26" ht="12.75">
      <c r="A140" s="1">
        <v>36717</v>
      </c>
      <c r="B140" s="23">
        <v>192</v>
      </c>
      <c r="C140" s="2">
        <v>0.739583313</v>
      </c>
      <c r="D140" s="44">
        <v>0.739583313</v>
      </c>
      <c r="E140" s="4">
        <v>1303</v>
      </c>
      <c r="F140" s="26">
        <v>0</v>
      </c>
      <c r="G140" s="2">
        <v>39.0853078</v>
      </c>
      <c r="H140" s="2">
        <v>-76.78963322</v>
      </c>
      <c r="I140" s="27">
        <v>1022.6</v>
      </c>
      <c r="J140" s="5">
        <f t="shared" si="13"/>
        <v>980.6</v>
      </c>
      <c r="K140" s="28">
        <f t="shared" si="14"/>
        <v>271.9846030190053</v>
      </c>
      <c r="L140" s="28">
        <f t="shared" si="15"/>
        <v>237.9846030190053</v>
      </c>
      <c r="M140" s="28">
        <f t="shared" si="12"/>
        <v>241.28460301900532</v>
      </c>
      <c r="N140" s="29">
        <f t="shared" si="16"/>
        <v>239.6346030190053</v>
      </c>
      <c r="O140" s="5">
        <v>30.5</v>
      </c>
      <c r="P140" s="5">
        <v>61.4</v>
      </c>
      <c r="Q140" s="5">
        <v>77.9</v>
      </c>
      <c r="R140"/>
      <c r="S140" s="30">
        <v>3.886</v>
      </c>
      <c r="T140" s="25">
        <v>509.503</v>
      </c>
      <c r="U140" s="25">
        <f t="shared" si="10"/>
        <v>277.457</v>
      </c>
      <c r="V140" s="30">
        <v>0.821</v>
      </c>
      <c r="W140" s="57">
        <v>6.65334</v>
      </c>
      <c r="X140" s="57">
        <f t="shared" si="11"/>
        <v>5.729265000000001</v>
      </c>
      <c r="Y140" s="51">
        <v>11.833</v>
      </c>
      <c r="Z140" s="29">
        <v>239.6346030190053</v>
      </c>
    </row>
    <row r="141" spans="1:26" ht="12.75">
      <c r="A141" s="1">
        <v>36717</v>
      </c>
      <c r="B141" s="23">
        <v>192</v>
      </c>
      <c r="C141" s="2">
        <v>0.739699066</v>
      </c>
      <c r="D141" s="44">
        <v>0.739699066</v>
      </c>
      <c r="E141" s="4">
        <v>1313</v>
      </c>
      <c r="F141" s="26">
        <v>0</v>
      </c>
      <c r="G141" s="2">
        <v>39.08226382</v>
      </c>
      <c r="H141" s="2">
        <v>-76.79385783</v>
      </c>
      <c r="I141" s="27">
        <v>1021.1</v>
      </c>
      <c r="J141" s="5">
        <f t="shared" si="13"/>
        <v>979.1</v>
      </c>
      <c r="K141" s="28">
        <f t="shared" si="14"/>
        <v>284.69668087840296</v>
      </c>
      <c r="L141" s="28">
        <f t="shared" si="15"/>
        <v>250.69668087840296</v>
      </c>
      <c r="M141" s="28">
        <f t="shared" si="12"/>
        <v>253.99668087840297</v>
      </c>
      <c r="N141" s="29">
        <f t="shared" si="16"/>
        <v>252.34668087840296</v>
      </c>
      <c r="O141" s="5">
        <v>30.6</v>
      </c>
      <c r="P141" s="5">
        <v>63</v>
      </c>
      <c r="Q141" s="5">
        <v>80.8</v>
      </c>
      <c r="R141"/>
      <c r="S141" s="30">
        <v>1.95</v>
      </c>
      <c r="T141" s="25">
        <v>109.501</v>
      </c>
      <c r="U141" s="25">
        <f t="shared" si="10"/>
        <v>213.47199999999998</v>
      </c>
      <c r="V141" s="30">
        <v>0.721</v>
      </c>
      <c r="W141" s="57">
        <v>5.543340000000001</v>
      </c>
      <c r="X141" s="57">
        <f t="shared" si="11"/>
        <v>6.099080000000001</v>
      </c>
      <c r="Y141" s="51">
        <v>11.76</v>
      </c>
      <c r="Z141" s="29">
        <v>252.34668087840296</v>
      </c>
    </row>
    <row r="142" spans="1:26" ht="12.75">
      <c r="A142" s="1">
        <v>36717</v>
      </c>
      <c r="B142" s="23">
        <v>192</v>
      </c>
      <c r="C142" s="2">
        <v>0.739814818</v>
      </c>
      <c r="D142" s="44">
        <v>0.739814818</v>
      </c>
      <c r="E142" s="4">
        <v>1323</v>
      </c>
      <c r="F142" s="26">
        <v>0</v>
      </c>
      <c r="G142" s="2">
        <v>39.07717119</v>
      </c>
      <c r="H142" s="2">
        <v>-76.79313621</v>
      </c>
      <c r="I142" s="27">
        <v>1018.3</v>
      </c>
      <c r="J142" s="5">
        <f t="shared" si="13"/>
        <v>976.3</v>
      </c>
      <c r="K142" s="28">
        <f t="shared" si="14"/>
        <v>308.47808594455273</v>
      </c>
      <c r="L142" s="28">
        <f t="shared" si="15"/>
        <v>274.47808594455273</v>
      </c>
      <c r="M142" s="28">
        <f t="shared" si="12"/>
        <v>277.77808594455274</v>
      </c>
      <c r="N142" s="29">
        <f t="shared" si="16"/>
        <v>276.1280859445527</v>
      </c>
      <c r="O142" s="5">
        <v>30.3</v>
      </c>
      <c r="P142" s="5">
        <v>62.4</v>
      </c>
      <c r="Q142" s="5">
        <v>83.9</v>
      </c>
      <c r="R142"/>
      <c r="S142" s="30">
        <v>2.343</v>
      </c>
      <c r="T142" s="25">
        <v>171.399</v>
      </c>
      <c r="U142" s="25">
        <f t="shared" si="10"/>
        <v>198.4535</v>
      </c>
      <c r="V142" s="30">
        <v>0.692</v>
      </c>
      <c r="W142" s="57">
        <v>5.543340000000001</v>
      </c>
      <c r="X142" s="57">
        <f t="shared" si="11"/>
        <v>6.0988950000000015</v>
      </c>
      <c r="Y142" s="51">
        <v>11.112</v>
      </c>
      <c r="Z142" s="29">
        <v>276.1280859445527</v>
      </c>
    </row>
    <row r="143" spans="1:26" ht="12.75">
      <c r="A143" s="1">
        <v>36717</v>
      </c>
      <c r="B143" s="23">
        <v>192</v>
      </c>
      <c r="C143" s="2">
        <v>0.73993057</v>
      </c>
      <c r="D143" s="44">
        <v>0.73993057</v>
      </c>
      <c r="E143" s="4">
        <v>1333</v>
      </c>
      <c r="F143" s="26">
        <v>0</v>
      </c>
      <c r="G143" s="2">
        <v>39.07332259</v>
      </c>
      <c r="H143" s="2">
        <v>-76.78679203</v>
      </c>
      <c r="I143" s="27">
        <v>1012.5</v>
      </c>
      <c r="J143" s="5">
        <f t="shared" si="13"/>
        <v>970.5</v>
      </c>
      <c r="K143" s="28">
        <f t="shared" si="14"/>
        <v>357.95729331569817</v>
      </c>
      <c r="L143" s="28">
        <f t="shared" si="15"/>
        <v>323.95729331569817</v>
      </c>
      <c r="M143" s="28">
        <f t="shared" si="12"/>
        <v>327.2572933156982</v>
      </c>
      <c r="N143" s="29">
        <f t="shared" si="16"/>
        <v>325.60729331569814</v>
      </c>
      <c r="O143" s="5">
        <v>29.7</v>
      </c>
      <c r="P143" s="5">
        <v>62.7</v>
      </c>
      <c r="Q143" s="5">
        <v>81.4</v>
      </c>
      <c r="R143" s="59">
        <v>2.69E-05</v>
      </c>
      <c r="S143" s="30">
        <v>1.461</v>
      </c>
      <c r="T143" s="25">
        <v>2.397</v>
      </c>
      <c r="U143" s="25">
        <f t="shared" si="10"/>
        <v>207.93500000000003</v>
      </c>
      <c r="V143" s="30">
        <v>0.714</v>
      </c>
      <c r="W143" s="57">
        <v>5.543340000000001</v>
      </c>
      <c r="X143" s="57">
        <f t="shared" si="11"/>
        <v>6.0987100000000005</v>
      </c>
      <c r="Y143" s="51">
        <v>10.975</v>
      </c>
      <c r="Z143" s="29">
        <v>325.60729331569814</v>
      </c>
    </row>
    <row r="144" spans="1:26" ht="12.75">
      <c r="A144" s="1">
        <v>36717</v>
      </c>
      <c r="B144" s="23">
        <v>192</v>
      </c>
      <c r="C144" s="2">
        <v>0.740046322</v>
      </c>
      <c r="D144" s="44">
        <v>0.740046322</v>
      </c>
      <c r="E144" s="4">
        <v>1343</v>
      </c>
      <c r="F144" s="26">
        <v>0</v>
      </c>
      <c r="G144" s="2">
        <v>39.07256885</v>
      </c>
      <c r="H144" s="2">
        <v>-76.77859561</v>
      </c>
      <c r="I144" s="27">
        <v>1009.8</v>
      </c>
      <c r="J144" s="5">
        <f t="shared" si="13"/>
        <v>967.8</v>
      </c>
      <c r="K144" s="28">
        <f t="shared" si="14"/>
        <v>381.0916721073354</v>
      </c>
      <c r="L144" s="28">
        <f t="shared" si="15"/>
        <v>347.0916721073354</v>
      </c>
      <c r="M144" s="28">
        <f t="shared" si="12"/>
        <v>350.3916721073354</v>
      </c>
      <c r="N144" s="29">
        <f t="shared" si="16"/>
        <v>348.7416721073354</v>
      </c>
      <c r="O144" s="5">
        <v>29.4</v>
      </c>
      <c r="P144" s="5">
        <v>63.8</v>
      </c>
      <c r="Q144" s="5">
        <v>81.2</v>
      </c>
      <c r="R144"/>
      <c r="S144" s="30">
        <v>2.696</v>
      </c>
      <c r="T144" s="25">
        <v>253.496</v>
      </c>
      <c r="U144" s="25">
        <f t="shared" si="10"/>
        <v>189.45000000000002</v>
      </c>
      <c r="V144" s="30">
        <v>0.691</v>
      </c>
      <c r="W144" s="57">
        <v>5.543340000000001</v>
      </c>
      <c r="X144" s="57">
        <f t="shared" si="11"/>
        <v>5.913525</v>
      </c>
      <c r="Y144" s="51">
        <v>11.75</v>
      </c>
      <c r="Z144" s="29">
        <v>348.7416721073354</v>
      </c>
    </row>
    <row r="145" spans="1:26" ht="12.75">
      <c r="A145" s="1">
        <v>36717</v>
      </c>
      <c r="B145" s="23">
        <v>192</v>
      </c>
      <c r="C145" s="2">
        <v>0.740162015</v>
      </c>
      <c r="D145" s="44">
        <v>0.740162015</v>
      </c>
      <c r="E145" s="4">
        <v>1353</v>
      </c>
      <c r="F145" s="26">
        <v>0</v>
      </c>
      <c r="G145" s="2">
        <v>39.07215191</v>
      </c>
      <c r="H145" s="2">
        <v>-76.77060756</v>
      </c>
      <c r="I145" s="27">
        <v>1006</v>
      </c>
      <c r="J145" s="5">
        <f t="shared" si="13"/>
        <v>964</v>
      </c>
      <c r="K145" s="28">
        <f t="shared" si="14"/>
        <v>413.7607433499912</v>
      </c>
      <c r="L145" s="28">
        <f t="shared" si="15"/>
        <v>379.7607433499912</v>
      </c>
      <c r="M145" s="28">
        <f t="shared" si="12"/>
        <v>383.0607433499912</v>
      </c>
      <c r="N145" s="29">
        <f t="shared" si="16"/>
        <v>381.4107433499912</v>
      </c>
      <c r="O145" s="5">
        <v>29.1</v>
      </c>
      <c r="P145" s="5">
        <v>64.5</v>
      </c>
      <c r="Q145" s="5">
        <v>86</v>
      </c>
      <c r="R145"/>
      <c r="S145" s="30">
        <v>2.296</v>
      </c>
      <c r="T145" s="25">
        <v>168.394</v>
      </c>
      <c r="U145" s="25">
        <f t="shared" si="10"/>
        <v>202.44833333333335</v>
      </c>
      <c r="V145" s="30">
        <v>0.663</v>
      </c>
      <c r="W145" s="57">
        <v>5.543340000000001</v>
      </c>
      <c r="X145" s="57">
        <f t="shared" si="11"/>
        <v>5.72834</v>
      </c>
      <c r="Y145" s="51">
        <v>10.916</v>
      </c>
      <c r="Z145" s="29">
        <v>381.4107433499912</v>
      </c>
    </row>
    <row r="146" spans="1:26" ht="12.75">
      <c r="A146" s="1">
        <v>36717</v>
      </c>
      <c r="B146" s="23">
        <v>192</v>
      </c>
      <c r="C146" s="2">
        <v>0.740277767</v>
      </c>
      <c r="D146" s="44">
        <v>0.740277767</v>
      </c>
      <c r="E146" s="4">
        <v>1363</v>
      </c>
      <c r="F146" s="26">
        <v>0</v>
      </c>
      <c r="G146" s="2">
        <v>39.07169308</v>
      </c>
      <c r="H146" s="2">
        <v>-76.76261105</v>
      </c>
      <c r="I146" s="27">
        <v>1002</v>
      </c>
      <c r="J146" s="5">
        <f t="shared" si="13"/>
        <v>960</v>
      </c>
      <c r="K146" s="28">
        <f t="shared" si="14"/>
        <v>448.2886574287763</v>
      </c>
      <c r="L146" s="28">
        <f t="shared" si="15"/>
        <v>414.2886574287763</v>
      </c>
      <c r="M146" s="28">
        <f t="shared" si="12"/>
        <v>417.5886574287763</v>
      </c>
      <c r="N146" s="29">
        <f t="shared" si="16"/>
        <v>415.9386574287763</v>
      </c>
      <c r="O146" s="5">
        <v>28.8</v>
      </c>
      <c r="P146" s="5">
        <v>64.1</v>
      </c>
      <c r="Q146" s="5">
        <v>94.5</v>
      </c>
      <c r="R146"/>
      <c r="S146" s="30">
        <v>2.057</v>
      </c>
      <c r="T146" s="25">
        <v>125.392</v>
      </c>
      <c r="U146" s="25">
        <f t="shared" si="10"/>
        <v>138.42983333333333</v>
      </c>
      <c r="V146" s="30">
        <v>0.663</v>
      </c>
      <c r="W146" s="57">
        <v>5.542230000000001</v>
      </c>
      <c r="X146" s="57">
        <f t="shared" si="11"/>
        <v>5.543155000000001</v>
      </c>
      <c r="Y146" s="51">
        <v>11.826</v>
      </c>
      <c r="Z146" s="29">
        <v>415.9386574287763</v>
      </c>
    </row>
    <row r="147" spans="1:26" ht="12.75">
      <c r="A147" s="1">
        <v>36717</v>
      </c>
      <c r="B147" s="23">
        <v>192</v>
      </c>
      <c r="C147" s="2">
        <v>0.740393519</v>
      </c>
      <c r="D147" s="44">
        <v>0.740393519</v>
      </c>
      <c r="E147" s="4">
        <v>1373</v>
      </c>
      <c r="F147" s="26">
        <v>0</v>
      </c>
      <c r="G147" s="2">
        <v>39.07110493</v>
      </c>
      <c r="H147" s="2">
        <v>-76.75475215</v>
      </c>
      <c r="I147" s="27">
        <v>1000.5</v>
      </c>
      <c r="J147" s="5">
        <f t="shared" si="13"/>
        <v>958.5</v>
      </c>
      <c r="K147" s="28">
        <f t="shared" si="14"/>
        <v>461.2737286783262</v>
      </c>
      <c r="L147" s="28">
        <f t="shared" si="15"/>
        <v>427.2737286783262</v>
      </c>
      <c r="M147" s="28">
        <f t="shared" si="12"/>
        <v>430.57372867832623</v>
      </c>
      <c r="N147" s="29">
        <f t="shared" si="16"/>
        <v>428.92372867832626</v>
      </c>
      <c r="O147" s="5">
        <v>28.7</v>
      </c>
      <c r="P147" s="5">
        <v>64.7</v>
      </c>
      <c r="Q147" s="5">
        <v>89.9</v>
      </c>
      <c r="R147"/>
      <c r="S147" s="30">
        <v>2.298</v>
      </c>
      <c r="T147" s="25">
        <v>166.39</v>
      </c>
      <c r="U147" s="25">
        <f t="shared" si="10"/>
        <v>147.91133333333332</v>
      </c>
      <c r="V147" s="30">
        <v>0.643</v>
      </c>
      <c r="W147" s="57">
        <v>4.432230000000001</v>
      </c>
      <c r="X147" s="57">
        <f t="shared" si="11"/>
        <v>5.357970000000001</v>
      </c>
      <c r="Y147" s="51">
        <v>11.556</v>
      </c>
      <c r="Z147" s="29">
        <v>428.92372867832626</v>
      </c>
    </row>
    <row r="148" spans="1:26" ht="12.75">
      <c r="A148" s="1">
        <v>36717</v>
      </c>
      <c r="B148" s="23">
        <v>192</v>
      </c>
      <c r="C148" s="2">
        <v>0.740509272</v>
      </c>
      <c r="D148" s="44">
        <v>0.740509272</v>
      </c>
      <c r="E148" s="4">
        <v>1383</v>
      </c>
      <c r="F148" s="26">
        <v>0</v>
      </c>
      <c r="G148" s="2">
        <v>39.07049448</v>
      </c>
      <c r="H148" s="2">
        <v>-76.74703069</v>
      </c>
      <c r="I148" s="27">
        <v>998.4</v>
      </c>
      <c r="J148" s="5">
        <f t="shared" si="13"/>
        <v>956.4</v>
      </c>
      <c r="K148" s="28">
        <f t="shared" si="14"/>
        <v>479.4870086115263</v>
      </c>
      <c r="L148" s="28">
        <f t="shared" si="15"/>
        <v>445.4870086115263</v>
      </c>
      <c r="M148" s="28">
        <f t="shared" si="12"/>
        <v>448.7870086115263</v>
      </c>
      <c r="N148" s="29">
        <f t="shared" si="16"/>
        <v>447.1370086115263</v>
      </c>
      <c r="O148" s="5">
        <v>28.4</v>
      </c>
      <c r="P148" s="5">
        <v>65.4</v>
      </c>
      <c r="Q148" s="5">
        <v>86</v>
      </c>
      <c r="R148"/>
      <c r="S148" s="30">
        <v>2.248</v>
      </c>
      <c r="T148" s="25">
        <v>144.489</v>
      </c>
      <c r="U148" s="25">
        <f t="shared" si="10"/>
        <v>143.42633333333336</v>
      </c>
      <c r="V148" s="30">
        <v>0.604</v>
      </c>
      <c r="W148" s="57">
        <v>4.432230000000001</v>
      </c>
      <c r="X148" s="57">
        <f t="shared" si="11"/>
        <v>5.172785</v>
      </c>
      <c r="Y148" s="51">
        <v>11.798</v>
      </c>
      <c r="Z148" s="29">
        <v>447.1370086115263</v>
      </c>
    </row>
    <row r="149" spans="1:26" ht="12.75">
      <c r="A149" s="1">
        <v>36717</v>
      </c>
      <c r="B149" s="23">
        <v>192</v>
      </c>
      <c r="C149" s="2">
        <v>0.740625024</v>
      </c>
      <c r="D149" s="44">
        <v>0.740625024</v>
      </c>
      <c r="E149" s="4">
        <v>1393</v>
      </c>
      <c r="F149" s="26">
        <v>0</v>
      </c>
      <c r="G149" s="2">
        <v>39.071247</v>
      </c>
      <c r="H149" s="2">
        <v>-76.73956289</v>
      </c>
      <c r="I149" s="27">
        <v>997.4</v>
      </c>
      <c r="J149" s="5">
        <f t="shared" si="13"/>
        <v>955.4</v>
      </c>
      <c r="K149" s="28">
        <f t="shared" si="14"/>
        <v>488.17405969356287</v>
      </c>
      <c r="L149" s="28">
        <f t="shared" si="15"/>
        <v>454.17405969356287</v>
      </c>
      <c r="M149" s="28">
        <f t="shared" si="12"/>
        <v>457.4740596935629</v>
      </c>
      <c r="N149" s="29">
        <f t="shared" si="16"/>
        <v>455.82405969356284</v>
      </c>
      <c r="O149" s="5">
        <v>28.4</v>
      </c>
      <c r="P149" s="5">
        <v>65.7</v>
      </c>
      <c r="Q149" s="5">
        <v>84.5</v>
      </c>
      <c r="R149" s="59">
        <v>2.55E-05</v>
      </c>
      <c r="S149" s="30">
        <v>1.901</v>
      </c>
      <c r="T149" s="25">
        <v>80.387</v>
      </c>
      <c r="U149" s="25">
        <f t="shared" si="10"/>
        <v>156.42466666666667</v>
      </c>
      <c r="V149" s="30">
        <v>0.582</v>
      </c>
      <c r="W149" s="57">
        <v>4.432230000000001</v>
      </c>
      <c r="X149" s="57">
        <f t="shared" si="11"/>
        <v>4.9876000000000005</v>
      </c>
      <c r="Y149" s="51">
        <v>10.855</v>
      </c>
      <c r="Z149" s="29">
        <v>455.82405969356284</v>
      </c>
    </row>
    <row r="150" spans="1:26" ht="12.75">
      <c r="A150" s="1">
        <v>36717</v>
      </c>
      <c r="B150" s="23">
        <v>192</v>
      </c>
      <c r="C150" s="2">
        <v>0.740740716</v>
      </c>
      <c r="D150" s="44">
        <v>0.740740716</v>
      </c>
      <c r="E150" s="4">
        <v>1403</v>
      </c>
      <c r="F150" s="26">
        <v>0</v>
      </c>
      <c r="G150" s="2">
        <v>39.07454592</v>
      </c>
      <c r="H150" s="2">
        <v>-76.73340127</v>
      </c>
      <c r="I150" s="27">
        <v>994.8</v>
      </c>
      <c r="J150" s="5">
        <f t="shared" si="13"/>
        <v>952.8</v>
      </c>
      <c r="K150" s="28">
        <f t="shared" si="14"/>
        <v>510.80301570249</v>
      </c>
      <c r="L150" s="28">
        <f t="shared" si="15"/>
        <v>476.80301570249</v>
      </c>
      <c r="M150" s="28">
        <f t="shared" si="12"/>
        <v>480.10301570249</v>
      </c>
      <c r="N150" s="29">
        <f t="shared" si="16"/>
        <v>478.45301570249</v>
      </c>
      <c r="O150" s="5">
        <v>28.1</v>
      </c>
      <c r="P150" s="5">
        <v>67.4</v>
      </c>
      <c r="Q150" s="5">
        <v>81.4</v>
      </c>
      <c r="R150"/>
      <c r="S150" s="30">
        <v>2.266</v>
      </c>
      <c r="T150" s="25">
        <v>163.385</v>
      </c>
      <c r="U150" s="25">
        <f t="shared" si="10"/>
        <v>141.40616666666665</v>
      </c>
      <c r="V150" s="30">
        <v>0.522</v>
      </c>
      <c r="W150" s="57">
        <v>3.3222300000000002</v>
      </c>
      <c r="X150" s="57">
        <f t="shared" si="11"/>
        <v>4.617415</v>
      </c>
      <c r="Y150" s="51">
        <v>11.211</v>
      </c>
      <c r="Z150" s="29">
        <v>478.45301570249</v>
      </c>
    </row>
    <row r="151" spans="1:26" ht="12.75">
      <c r="A151" s="1">
        <v>36717</v>
      </c>
      <c r="B151" s="23">
        <v>192</v>
      </c>
      <c r="C151" s="2">
        <v>0.740856469</v>
      </c>
      <c r="D151" s="44">
        <v>0.740856469</v>
      </c>
      <c r="E151" s="4">
        <v>1413</v>
      </c>
      <c r="F151" s="26">
        <v>0</v>
      </c>
      <c r="G151" s="2">
        <v>39.0800022</v>
      </c>
      <c r="H151" s="2">
        <v>-76.73059634</v>
      </c>
      <c r="I151" s="27">
        <v>993.9</v>
      </c>
      <c r="J151" s="5">
        <f t="shared" si="13"/>
        <v>951.9</v>
      </c>
      <c r="K151" s="28">
        <f t="shared" si="14"/>
        <v>518.6505053764647</v>
      </c>
      <c r="L151" s="28">
        <f t="shared" si="15"/>
        <v>484.6505053764647</v>
      </c>
      <c r="M151" s="28">
        <f t="shared" si="12"/>
        <v>487.9505053764647</v>
      </c>
      <c r="N151" s="29">
        <f t="shared" si="16"/>
        <v>486.3005053764647</v>
      </c>
      <c r="O151" s="5">
        <v>28.1</v>
      </c>
      <c r="P151" s="5">
        <v>66.8</v>
      </c>
      <c r="Q151" s="5">
        <v>74.4</v>
      </c>
      <c r="R151"/>
      <c r="S151" s="30">
        <v>1.851</v>
      </c>
      <c r="T151" s="25">
        <v>78.483</v>
      </c>
      <c r="U151" s="25">
        <f t="shared" si="10"/>
        <v>126.42099999999998</v>
      </c>
      <c r="V151" s="30">
        <v>0.572</v>
      </c>
      <c r="W151" s="57">
        <v>4.432230000000001</v>
      </c>
      <c r="X151" s="57">
        <f t="shared" si="11"/>
        <v>4.432230000000001</v>
      </c>
      <c r="Y151" s="51">
        <v>11.028</v>
      </c>
      <c r="Z151" s="29">
        <v>486.3005053764647</v>
      </c>
    </row>
    <row r="152" spans="1:26" ht="12.75">
      <c r="A152" s="1">
        <v>36717</v>
      </c>
      <c r="B152" s="23">
        <v>192</v>
      </c>
      <c r="C152" s="2">
        <v>0.740972221</v>
      </c>
      <c r="D152" s="44">
        <v>0.740972221</v>
      </c>
      <c r="E152" s="4">
        <v>1423</v>
      </c>
      <c r="F152" s="26">
        <v>0</v>
      </c>
      <c r="G152" s="2">
        <v>39.08569143</v>
      </c>
      <c r="H152" s="2">
        <v>-76.7299707</v>
      </c>
      <c r="I152" s="27">
        <v>991.5</v>
      </c>
      <c r="J152" s="5">
        <f t="shared" si="13"/>
        <v>949.5</v>
      </c>
      <c r="K152" s="28">
        <f t="shared" si="14"/>
        <v>539.6134735860168</v>
      </c>
      <c r="L152" s="28">
        <f t="shared" si="15"/>
        <v>505.61347358601677</v>
      </c>
      <c r="M152" s="28">
        <f t="shared" si="12"/>
        <v>508.9134735860168</v>
      </c>
      <c r="N152" s="29">
        <f t="shared" si="16"/>
        <v>507.26347358601674</v>
      </c>
      <c r="O152" s="5">
        <v>27.8</v>
      </c>
      <c r="P152" s="5">
        <v>68.2</v>
      </c>
      <c r="Q152" s="5">
        <v>82.8</v>
      </c>
      <c r="R152"/>
      <c r="S152" s="30">
        <v>2.136</v>
      </c>
      <c r="T152" s="25">
        <v>119.482</v>
      </c>
      <c r="U152" s="25">
        <f t="shared" si="10"/>
        <v>125.43599999999999</v>
      </c>
      <c r="V152" s="30">
        <v>0.491</v>
      </c>
      <c r="W152" s="57">
        <v>3.3222300000000002</v>
      </c>
      <c r="X152" s="57">
        <f t="shared" si="11"/>
        <v>4.0622300000000005</v>
      </c>
      <c r="Y152" s="51">
        <v>11.766</v>
      </c>
      <c r="Z152" s="29">
        <v>507.26347358601674</v>
      </c>
    </row>
    <row r="153" spans="1:26" ht="12.75">
      <c r="A153" s="1">
        <v>36717</v>
      </c>
      <c r="B153" s="23">
        <v>192</v>
      </c>
      <c r="C153" s="2">
        <v>0.741087973</v>
      </c>
      <c r="D153" s="44">
        <v>0.741087973</v>
      </c>
      <c r="E153" s="4">
        <v>1433</v>
      </c>
      <c r="F153" s="26">
        <v>0</v>
      </c>
      <c r="G153" s="2">
        <v>39.09104168</v>
      </c>
      <c r="H153" s="2">
        <v>-76.7317716</v>
      </c>
      <c r="I153" s="27">
        <v>989.4</v>
      </c>
      <c r="J153" s="5">
        <f t="shared" si="13"/>
        <v>947.4</v>
      </c>
      <c r="K153" s="28">
        <f t="shared" si="14"/>
        <v>557.9995825061993</v>
      </c>
      <c r="L153" s="28">
        <f t="shared" si="15"/>
        <v>523.9995825061993</v>
      </c>
      <c r="M153" s="28">
        <f t="shared" si="12"/>
        <v>527.2995825061993</v>
      </c>
      <c r="N153" s="29">
        <f t="shared" si="16"/>
        <v>525.6495825061993</v>
      </c>
      <c r="O153" s="5">
        <v>27.6</v>
      </c>
      <c r="P153" s="5">
        <v>68.8</v>
      </c>
      <c r="Q153" s="5">
        <v>88.1</v>
      </c>
      <c r="R153"/>
      <c r="S153" s="30">
        <v>2.136</v>
      </c>
      <c r="T153" s="25">
        <v>118.38</v>
      </c>
      <c r="U153" s="25">
        <f t="shared" si="10"/>
        <v>117.43433333333333</v>
      </c>
      <c r="V153" s="30">
        <v>0.522</v>
      </c>
      <c r="W153" s="57">
        <v>3.32112</v>
      </c>
      <c r="X153" s="57">
        <f t="shared" si="11"/>
        <v>3.8770450000000007</v>
      </c>
      <c r="Y153" s="51">
        <v>11.847</v>
      </c>
      <c r="Z153" s="29">
        <v>525.6495825061993</v>
      </c>
    </row>
    <row r="154" spans="1:26" ht="12.75">
      <c r="A154" s="1">
        <v>36717</v>
      </c>
      <c r="B154" s="23">
        <v>192</v>
      </c>
      <c r="C154" s="2">
        <v>0.741203725</v>
      </c>
      <c r="D154" s="44">
        <v>0.741203725</v>
      </c>
      <c r="E154" s="4">
        <v>1443</v>
      </c>
      <c r="F154" s="26">
        <v>0</v>
      </c>
      <c r="G154" s="2">
        <v>39.09502335</v>
      </c>
      <c r="H154" s="2">
        <v>-76.73592781</v>
      </c>
      <c r="I154" s="27">
        <v>987.6</v>
      </c>
      <c r="J154" s="5">
        <f t="shared" si="13"/>
        <v>945.6</v>
      </c>
      <c r="K154" s="28">
        <f t="shared" si="14"/>
        <v>573.7915708574365</v>
      </c>
      <c r="L154" s="28">
        <f t="shared" si="15"/>
        <v>539.7915708574365</v>
      </c>
      <c r="M154" s="28">
        <f t="shared" si="12"/>
        <v>543.0915708574364</v>
      </c>
      <c r="N154" s="29">
        <f t="shared" si="16"/>
        <v>541.4415708574364</v>
      </c>
      <c r="O154" s="5">
        <v>27.5</v>
      </c>
      <c r="P154" s="5">
        <v>69</v>
      </c>
      <c r="Q154" s="5">
        <v>84.5</v>
      </c>
      <c r="R154"/>
      <c r="S154" s="30">
        <v>2.186</v>
      </c>
      <c r="T154" s="25">
        <v>138.378</v>
      </c>
      <c r="U154" s="25">
        <f t="shared" si="10"/>
        <v>116.41583333333331</v>
      </c>
      <c r="V154" s="30">
        <v>0.504</v>
      </c>
      <c r="W154" s="57">
        <v>3.32112</v>
      </c>
      <c r="X154" s="57">
        <f t="shared" si="11"/>
        <v>3.6918600000000006</v>
      </c>
      <c r="Y154" s="51">
        <v>11.849</v>
      </c>
      <c r="Z154" s="29">
        <v>541.4415708574364</v>
      </c>
    </row>
    <row r="155" spans="1:26" ht="12.75">
      <c r="A155" s="1">
        <v>36717</v>
      </c>
      <c r="B155" s="23">
        <v>192</v>
      </c>
      <c r="C155" s="2">
        <v>0.741319418</v>
      </c>
      <c r="D155" s="44">
        <v>0.741319418</v>
      </c>
      <c r="E155" s="4">
        <v>1453</v>
      </c>
      <c r="F155" s="26">
        <v>0</v>
      </c>
      <c r="G155" s="2">
        <v>39.09736434</v>
      </c>
      <c r="H155" s="2">
        <v>-76.74142729</v>
      </c>
      <c r="I155" s="27">
        <v>984.9</v>
      </c>
      <c r="J155" s="5">
        <f t="shared" si="13"/>
        <v>942.9</v>
      </c>
      <c r="K155" s="28">
        <f t="shared" si="14"/>
        <v>597.5360071622431</v>
      </c>
      <c r="L155" s="28">
        <f t="shared" si="15"/>
        <v>563.5360071622431</v>
      </c>
      <c r="M155" s="28">
        <f t="shared" si="12"/>
        <v>566.836007162243</v>
      </c>
      <c r="N155" s="29">
        <f t="shared" si="16"/>
        <v>565.1860071622431</v>
      </c>
      <c r="O155" s="5">
        <v>27.2</v>
      </c>
      <c r="P155" s="5">
        <v>69.4</v>
      </c>
      <c r="Q155" s="5">
        <v>83.8</v>
      </c>
      <c r="R155" s="59">
        <v>3.1E-05</v>
      </c>
      <c r="S155" s="30">
        <v>2.156</v>
      </c>
      <c r="T155" s="25">
        <v>137.476</v>
      </c>
      <c r="U155" s="25">
        <f t="shared" si="10"/>
        <v>125.93066666666665</v>
      </c>
      <c r="V155" s="30">
        <v>0.471</v>
      </c>
      <c r="W155" s="57">
        <v>3.32112</v>
      </c>
      <c r="X155" s="57">
        <f t="shared" si="11"/>
        <v>3.506675</v>
      </c>
      <c r="Y155" s="51">
        <v>11.297</v>
      </c>
      <c r="Z155" s="29">
        <v>565.1860071622431</v>
      </c>
    </row>
    <row r="156" spans="1:26" ht="12.75">
      <c r="A156" s="1">
        <v>36717</v>
      </c>
      <c r="B156" s="23">
        <v>192</v>
      </c>
      <c r="C156" s="2">
        <v>0.74143517</v>
      </c>
      <c r="D156" s="44">
        <v>0.74143517</v>
      </c>
      <c r="E156" s="4">
        <v>1463</v>
      </c>
      <c r="F156" s="26">
        <v>0</v>
      </c>
      <c r="G156" s="2">
        <v>39.09887201</v>
      </c>
      <c r="H156" s="2">
        <v>-76.74733743</v>
      </c>
      <c r="I156" s="27">
        <v>982.5</v>
      </c>
      <c r="J156" s="5">
        <f t="shared" si="13"/>
        <v>940.5</v>
      </c>
      <c r="K156" s="28">
        <f t="shared" si="14"/>
        <v>618.6993225281717</v>
      </c>
      <c r="L156" s="28">
        <f t="shared" si="15"/>
        <v>584.6993225281717</v>
      </c>
      <c r="M156" s="28">
        <f t="shared" si="12"/>
        <v>587.9993225281717</v>
      </c>
      <c r="N156" s="29">
        <f t="shared" si="16"/>
        <v>586.3493225281717</v>
      </c>
      <c r="O156" s="5">
        <v>27</v>
      </c>
      <c r="P156" s="5">
        <v>69.3</v>
      </c>
      <c r="Q156" s="5">
        <v>85</v>
      </c>
      <c r="R156"/>
      <c r="S156" s="30">
        <v>1.621</v>
      </c>
      <c r="T156" s="25">
        <v>10.475</v>
      </c>
      <c r="U156" s="25">
        <f t="shared" si="10"/>
        <v>100.44566666666668</v>
      </c>
      <c r="V156" s="30">
        <v>0.504</v>
      </c>
      <c r="W156" s="57">
        <v>3.32112</v>
      </c>
      <c r="X156" s="57">
        <f t="shared" si="11"/>
        <v>3.50649</v>
      </c>
      <c r="Y156" s="51">
        <v>11.189</v>
      </c>
      <c r="Z156" s="29">
        <v>586.3493225281717</v>
      </c>
    </row>
    <row r="157" spans="1:26" ht="12.75">
      <c r="A157" s="1">
        <v>36717</v>
      </c>
      <c r="B157" s="23">
        <v>192</v>
      </c>
      <c r="C157" s="2">
        <v>0.741550922</v>
      </c>
      <c r="D157" s="44">
        <v>0.741550922</v>
      </c>
      <c r="E157" s="4">
        <v>1473</v>
      </c>
      <c r="F157" s="26">
        <v>0</v>
      </c>
      <c r="G157" s="2">
        <v>39.09998158</v>
      </c>
      <c r="H157" s="2">
        <v>-76.75326025</v>
      </c>
      <c r="I157" s="27">
        <v>980.3</v>
      </c>
      <c r="J157" s="5">
        <f t="shared" si="13"/>
        <v>938.3</v>
      </c>
      <c r="K157" s="28">
        <f t="shared" si="14"/>
        <v>638.1465243251703</v>
      </c>
      <c r="L157" s="28">
        <f t="shared" si="15"/>
        <v>604.1465243251703</v>
      </c>
      <c r="M157" s="28">
        <f t="shared" si="12"/>
        <v>607.4465243251702</v>
      </c>
      <c r="N157" s="29">
        <f t="shared" si="16"/>
        <v>605.7965243251703</v>
      </c>
      <c r="O157" s="5">
        <v>26.8</v>
      </c>
      <c r="P157" s="5">
        <v>70.6</v>
      </c>
      <c r="Q157" s="5">
        <v>75</v>
      </c>
      <c r="R157"/>
      <c r="S157" s="30">
        <v>3.079</v>
      </c>
      <c r="T157" s="25">
        <v>324.373</v>
      </c>
      <c r="U157" s="25">
        <f t="shared" si="10"/>
        <v>141.42733333333334</v>
      </c>
      <c r="V157" s="30">
        <v>0.471</v>
      </c>
      <c r="W157" s="57">
        <v>3.32112</v>
      </c>
      <c r="X157" s="57">
        <f t="shared" si="11"/>
        <v>3.321305</v>
      </c>
      <c r="Y157" s="51">
        <v>11.201</v>
      </c>
      <c r="Z157" s="29">
        <v>605.7965243251703</v>
      </c>
    </row>
    <row r="158" spans="1:26" ht="12.75">
      <c r="A158" s="1">
        <v>36717</v>
      </c>
      <c r="B158" s="23">
        <v>192</v>
      </c>
      <c r="C158" s="2">
        <v>0.741666675</v>
      </c>
      <c r="D158" s="44">
        <v>0.741666675</v>
      </c>
      <c r="E158" s="4">
        <v>1483</v>
      </c>
      <c r="F158" s="26">
        <v>0</v>
      </c>
      <c r="G158" s="2">
        <v>39.10099748</v>
      </c>
      <c r="H158" s="2">
        <v>-76.75919937</v>
      </c>
      <c r="I158" s="27">
        <v>977.5</v>
      </c>
      <c r="J158" s="5">
        <f t="shared" si="13"/>
        <v>935.5</v>
      </c>
      <c r="K158" s="28">
        <f t="shared" si="14"/>
        <v>662.9635604521861</v>
      </c>
      <c r="L158" s="28">
        <f t="shared" si="15"/>
        <v>628.9635604521861</v>
      </c>
      <c r="M158" s="28">
        <f t="shared" si="12"/>
        <v>632.2635604521861</v>
      </c>
      <c r="N158" s="29">
        <f t="shared" si="16"/>
        <v>630.6135604521861</v>
      </c>
      <c r="O158" s="5">
        <v>26.6</v>
      </c>
      <c r="P158" s="5">
        <v>71.7</v>
      </c>
      <c r="Q158" s="5">
        <v>77.9</v>
      </c>
      <c r="R158"/>
      <c r="S158" s="30">
        <v>1.709</v>
      </c>
      <c r="T158" s="25">
        <v>29.371</v>
      </c>
      <c r="U158" s="25">
        <f t="shared" si="10"/>
        <v>126.40883333333333</v>
      </c>
      <c r="V158" s="30">
        <v>0.461</v>
      </c>
      <c r="W158" s="57">
        <v>3.32112</v>
      </c>
      <c r="X158" s="57">
        <f t="shared" si="11"/>
        <v>3.32112</v>
      </c>
      <c r="Y158" s="51">
        <v>11.273</v>
      </c>
      <c r="Z158" s="29">
        <v>630.6135604521861</v>
      </c>
    </row>
    <row r="159" spans="1:26" ht="12.75">
      <c r="A159" s="1">
        <v>36717</v>
      </c>
      <c r="B159" s="23">
        <v>192</v>
      </c>
      <c r="C159" s="2">
        <v>0.741782427</v>
      </c>
      <c r="D159" s="44">
        <v>0.741782427</v>
      </c>
      <c r="E159" s="4">
        <v>1493</v>
      </c>
      <c r="F159" s="26">
        <v>0</v>
      </c>
      <c r="G159" s="2">
        <v>39.10201918</v>
      </c>
      <c r="H159" s="2">
        <v>-76.76515405</v>
      </c>
      <c r="I159" s="27">
        <v>977.3</v>
      </c>
      <c r="J159" s="5">
        <f t="shared" si="13"/>
        <v>935.3</v>
      </c>
      <c r="K159" s="28">
        <f t="shared" si="14"/>
        <v>664.7390471752221</v>
      </c>
      <c r="L159" s="28">
        <f t="shared" si="15"/>
        <v>630.7390471752221</v>
      </c>
      <c r="M159" s="28">
        <f t="shared" si="12"/>
        <v>634.0390471752221</v>
      </c>
      <c r="N159" s="29">
        <f t="shared" si="16"/>
        <v>632.3890471752221</v>
      </c>
      <c r="O159" s="5">
        <v>26.6</v>
      </c>
      <c r="P159" s="5">
        <v>72.4</v>
      </c>
      <c r="Q159" s="5">
        <v>85.6</v>
      </c>
      <c r="R159"/>
      <c r="S159" s="30">
        <v>2.999</v>
      </c>
      <c r="T159" s="25">
        <v>301.469</v>
      </c>
      <c r="U159" s="25">
        <f t="shared" si="10"/>
        <v>156.92366666666666</v>
      </c>
      <c r="V159" s="30">
        <v>0.482</v>
      </c>
      <c r="W159" s="57">
        <v>3.32112</v>
      </c>
      <c r="X159" s="57">
        <f t="shared" si="11"/>
        <v>3.32112</v>
      </c>
      <c r="Y159" s="51">
        <v>11.065</v>
      </c>
      <c r="Z159" s="29">
        <v>632.3890471752221</v>
      </c>
    </row>
    <row r="160" spans="1:26" ht="12.75">
      <c r="A160" s="1">
        <v>36717</v>
      </c>
      <c r="B160" s="23">
        <v>192</v>
      </c>
      <c r="C160" s="2">
        <v>0.741898119</v>
      </c>
      <c r="D160" s="44">
        <v>0.741898119</v>
      </c>
      <c r="E160" s="4">
        <v>1503</v>
      </c>
      <c r="F160" s="26">
        <v>0</v>
      </c>
      <c r="G160" s="2">
        <v>39.10274957</v>
      </c>
      <c r="H160" s="2">
        <v>-76.77119811</v>
      </c>
      <c r="I160" s="27">
        <v>975.9</v>
      </c>
      <c r="J160" s="5">
        <f t="shared" si="13"/>
        <v>933.9</v>
      </c>
      <c r="K160" s="28">
        <f t="shared" si="14"/>
        <v>677.1780949974815</v>
      </c>
      <c r="L160" s="28">
        <f t="shared" si="15"/>
        <v>643.1780949974815</v>
      </c>
      <c r="M160" s="28">
        <f t="shared" si="12"/>
        <v>646.4780949974814</v>
      </c>
      <c r="N160" s="29">
        <f t="shared" si="16"/>
        <v>644.8280949974815</v>
      </c>
      <c r="O160" s="5">
        <v>26.6</v>
      </c>
      <c r="P160" s="5">
        <v>72.5</v>
      </c>
      <c r="Q160" s="5">
        <v>87.3</v>
      </c>
      <c r="R160"/>
      <c r="S160" s="30">
        <v>2.006</v>
      </c>
      <c r="T160" s="25">
        <v>90.468</v>
      </c>
      <c r="U160" s="25">
        <f t="shared" si="10"/>
        <v>148.93866666666665</v>
      </c>
      <c r="V160" s="30">
        <v>0.479</v>
      </c>
      <c r="W160" s="57">
        <v>3.3200100000000003</v>
      </c>
      <c r="X160" s="57">
        <f t="shared" si="11"/>
        <v>3.320935</v>
      </c>
      <c r="Y160" s="51">
        <v>11.606</v>
      </c>
      <c r="Z160" s="29">
        <v>644.8280949974815</v>
      </c>
    </row>
    <row r="161" spans="1:26" ht="12.75">
      <c r="A161" s="1">
        <v>36717</v>
      </c>
      <c r="B161" s="23">
        <v>192</v>
      </c>
      <c r="C161" s="2">
        <v>0.742013872</v>
      </c>
      <c r="D161" s="44">
        <v>0.742013872</v>
      </c>
      <c r="E161" s="4">
        <v>1513</v>
      </c>
      <c r="F161" s="26">
        <v>0</v>
      </c>
      <c r="G161" s="2">
        <v>39.10093559</v>
      </c>
      <c r="H161" s="2">
        <v>-76.77703709</v>
      </c>
      <c r="I161" s="27">
        <v>974.2</v>
      </c>
      <c r="J161" s="5">
        <f t="shared" si="13"/>
        <v>932.2</v>
      </c>
      <c r="K161" s="28">
        <f t="shared" si="14"/>
        <v>692.3077463962009</v>
      </c>
      <c r="L161" s="28">
        <f t="shared" si="15"/>
        <v>658.3077463962009</v>
      </c>
      <c r="M161" s="28">
        <f t="shared" si="12"/>
        <v>661.6077463962008</v>
      </c>
      <c r="N161" s="29">
        <f t="shared" si="16"/>
        <v>659.9577463962008</v>
      </c>
      <c r="O161" s="5">
        <v>26.4</v>
      </c>
      <c r="P161" s="5">
        <v>72.4</v>
      </c>
      <c r="Q161" s="5">
        <v>81.3</v>
      </c>
      <c r="R161" s="59">
        <v>3.03E-05</v>
      </c>
      <c r="S161" s="30">
        <v>2.226</v>
      </c>
      <c r="T161" s="25">
        <v>131.366</v>
      </c>
      <c r="U161" s="25">
        <f t="shared" si="10"/>
        <v>147.92033333333333</v>
      </c>
      <c r="V161" s="30">
        <v>0.461</v>
      </c>
      <c r="W161" s="57">
        <v>3.3200100000000003</v>
      </c>
      <c r="X161" s="57">
        <f t="shared" si="11"/>
        <v>3.3207500000000003</v>
      </c>
      <c r="Y161" s="51">
        <v>11.777</v>
      </c>
      <c r="Z161" s="29">
        <v>659.9577463962008</v>
      </c>
    </row>
    <row r="162" spans="1:26" ht="12.75">
      <c r="A162" s="1">
        <v>36717</v>
      </c>
      <c r="B162" s="23">
        <v>192</v>
      </c>
      <c r="C162" s="2">
        <v>0.742129624</v>
      </c>
      <c r="D162" s="44">
        <v>0.742129624</v>
      </c>
      <c r="E162" s="4">
        <v>1523</v>
      </c>
      <c r="F162" s="26">
        <v>0</v>
      </c>
      <c r="G162" s="2">
        <v>39.09621491</v>
      </c>
      <c r="H162" s="2">
        <v>-76.78020217</v>
      </c>
      <c r="I162" s="27">
        <v>972.8</v>
      </c>
      <c r="J162" s="5">
        <f t="shared" si="13"/>
        <v>930.8</v>
      </c>
      <c r="K162" s="28">
        <f t="shared" si="14"/>
        <v>704.7881909578517</v>
      </c>
      <c r="L162" s="28">
        <f t="shared" si="15"/>
        <v>670.7881909578517</v>
      </c>
      <c r="M162" s="28">
        <f t="shared" si="12"/>
        <v>674.0881909578517</v>
      </c>
      <c r="N162" s="29">
        <f t="shared" si="16"/>
        <v>672.4381909578517</v>
      </c>
      <c r="O162" s="5">
        <v>26.2</v>
      </c>
      <c r="P162" s="5">
        <v>72.7</v>
      </c>
      <c r="Q162" s="5">
        <v>84</v>
      </c>
      <c r="R162"/>
      <c r="S162" s="30">
        <v>1.99</v>
      </c>
      <c r="T162" s="25">
        <v>88.364</v>
      </c>
      <c r="U162" s="25">
        <f t="shared" si="10"/>
        <v>160.90183333333331</v>
      </c>
      <c r="V162" s="30">
        <v>0.481</v>
      </c>
      <c r="W162" s="57">
        <v>3.3200100000000003</v>
      </c>
      <c r="X162" s="57">
        <f t="shared" si="11"/>
        <v>3.320565</v>
      </c>
      <c r="Y162" s="51">
        <v>11.054</v>
      </c>
      <c r="Z162" s="29">
        <v>672.4381909578517</v>
      </c>
    </row>
    <row r="163" spans="1:26" ht="12.75">
      <c r="A163" s="1">
        <v>36717</v>
      </c>
      <c r="B163" s="23">
        <v>192</v>
      </c>
      <c r="C163" s="2">
        <v>0.742245376</v>
      </c>
      <c r="D163" s="44">
        <v>0.742245376</v>
      </c>
      <c r="E163" s="4">
        <v>1533</v>
      </c>
      <c r="F163" s="26">
        <v>0</v>
      </c>
      <c r="G163" s="2">
        <v>39.09085032</v>
      </c>
      <c r="H163" s="2">
        <v>-76.78114477</v>
      </c>
      <c r="I163" s="27">
        <v>972.4</v>
      </c>
      <c r="J163" s="5">
        <f t="shared" si="13"/>
        <v>930.4</v>
      </c>
      <c r="K163" s="28">
        <f t="shared" si="14"/>
        <v>708.357480233523</v>
      </c>
      <c r="L163" s="28">
        <f t="shared" si="15"/>
        <v>674.357480233523</v>
      </c>
      <c r="M163" s="28">
        <f t="shared" si="12"/>
        <v>677.657480233523</v>
      </c>
      <c r="N163" s="29">
        <f t="shared" si="16"/>
        <v>676.007480233523</v>
      </c>
      <c r="O163" s="5">
        <v>26.1</v>
      </c>
      <c r="P163" s="5">
        <v>73.3</v>
      </c>
      <c r="Q163" s="5">
        <v>86.4</v>
      </c>
      <c r="R163"/>
      <c r="S163" s="30">
        <v>2.157</v>
      </c>
      <c r="T163" s="25">
        <v>129.462</v>
      </c>
      <c r="U163" s="25">
        <f t="shared" si="10"/>
        <v>128.41666666666666</v>
      </c>
      <c r="V163" s="30">
        <v>0.451</v>
      </c>
      <c r="W163" s="57">
        <v>3.3200100000000003</v>
      </c>
      <c r="X163" s="57">
        <f t="shared" si="11"/>
        <v>3.32038</v>
      </c>
      <c r="Y163" s="51">
        <v>11.412</v>
      </c>
      <c r="Z163" s="29">
        <v>676.007480233523</v>
      </c>
    </row>
    <row r="164" spans="1:26" ht="12.75">
      <c r="A164" s="1">
        <v>36717</v>
      </c>
      <c r="B164" s="23">
        <v>192</v>
      </c>
      <c r="C164" s="2">
        <v>0.742361128</v>
      </c>
      <c r="D164" s="44">
        <v>0.742361128</v>
      </c>
      <c r="E164" s="4">
        <v>1543</v>
      </c>
      <c r="F164" s="26">
        <v>0</v>
      </c>
      <c r="G164" s="2">
        <v>39.08523617</v>
      </c>
      <c r="H164" s="2">
        <v>-76.78107918</v>
      </c>
      <c r="I164" s="27">
        <v>970.5</v>
      </c>
      <c r="J164" s="5">
        <f t="shared" si="13"/>
        <v>928.5</v>
      </c>
      <c r="K164" s="28">
        <f t="shared" si="14"/>
        <v>725.3325871258818</v>
      </c>
      <c r="L164" s="28">
        <f t="shared" si="15"/>
        <v>691.3325871258818</v>
      </c>
      <c r="M164" s="28">
        <f t="shared" si="12"/>
        <v>694.6325871258817</v>
      </c>
      <c r="N164" s="29">
        <f t="shared" si="16"/>
        <v>692.9825871258818</v>
      </c>
      <c r="O164" s="5">
        <v>25.9</v>
      </c>
      <c r="P164" s="5">
        <v>73.4</v>
      </c>
      <c r="Q164" s="5">
        <v>87.4</v>
      </c>
      <c r="R164"/>
      <c r="S164" s="30">
        <v>2.322</v>
      </c>
      <c r="T164" s="25">
        <v>149.461</v>
      </c>
      <c r="U164" s="25">
        <f t="shared" si="10"/>
        <v>148.43166666666667</v>
      </c>
      <c r="V164" s="30">
        <v>0.471</v>
      </c>
      <c r="W164" s="57">
        <v>3.3200100000000003</v>
      </c>
      <c r="X164" s="57">
        <f t="shared" si="11"/>
        <v>3.320195</v>
      </c>
      <c r="Y164" s="51">
        <v>11.456</v>
      </c>
      <c r="Z164" s="29">
        <v>692.9825871258818</v>
      </c>
    </row>
    <row r="165" spans="1:26" ht="12.75">
      <c r="A165" s="1">
        <v>36717</v>
      </c>
      <c r="B165" s="23">
        <v>192</v>
      </c>
      <c r="C165" s="2">
        <v>0.742476881</v>
      </c>
      <c r="D165" s="44">
        <v>0.742476881</v>
      </c>
      <c r="E165" s="4">
        <v>1553</v>
      </c>
      <c r="F165" s="26">
        <v>0</v>
      </c>
      <c r="G165" s="2">
        <v>39.0797229</v>
      </c>
      <c r="H165" s="2">
        <v>-76.78052926</v>
      </c>
      <c r="I165" s="27">
        <v>969</v>
      </c>
      <c r="J165" s="5">
        <f t="shared" si="13"/>
        <v>927</v>
      </c>
      <c r="K165" s="28">
        <f t="shared" si="14"/>
        <v>738.7585421476118</v>
      </c>
      <c r="L165" s="28">
        <f t="shared" si="15"/>
        <v>704.7585421476118</v>
      </c>
      <c r="M165" s="28">
        <f t="shared" si="12"/>
        <v>708.0585421476118</v>
      </c>
      <c r="N165" s="29">
        <f t="shared" si="16"/>
        <v>706.4085421476118</v>
      </c>
      <c r="O165" s="5">
        <v>25.7</v>
      </c>
      <c r="P165" s="5">
        <v>73.7</v>
      </c>
      <c r="Q165" s="5">
        <v>84.1</v>
      </c>
      <c r="R165"/>
      <c r="S165" s="30">
        <v>2.372</v>
      </c>
      <c r="T165" s="25">
        <v>169.359</v>
      </c>
      <c r="U165" s="25">
        <f t="shared" si="10"/>
        <v>126.41333333333334</v>
      </c>
      <c r="V165" s="30">
        <v>0.453</v>
      </c>
      <c r="W165" s="57">
        <v>3.3200100000000003</v>
      </c>
      <c r="X165" s="57">
        <f t="shared" si="11"/>
        <v>3.3200100000000003</v>
      </c>
      <c r="Y165" s="51">
        <v>11.795</v>
      </c>
      <c r="Z165" s="29">
        <v>706.4085421476118</v>
      </c>
    </row>
    <row r="166" spans="1:26" ht="12.75">
      <c r="A166" s="1">
        <v>36717</v>
      </c>
      <c r="B166" s="23">
        <v>192</v>
      </c>
      <c r="C166" s="2">
        <v>0.742592573</v>
      </c>
      <c r="D166" s="44">
        <v>0.742592573</v>
      </c>
      <c r="E166" s="4">
        <v>1563</v>
      </c>
      <c r="F166" s="26">
        <v>0</v>
      </c>
      <c r="G166" s="2">
        <v>39.07465516</v>
      </c>
      <c r="H166" s="2">
        <v>-76.77825104</v>
      </c>
      <c r="I166" s="27">
        <v>967.7</v>
      </c>
      <c r="J166" s="5">
        <f t="shared" si="13"/>
        <v>925.7</v>
      </c>
      <c r="K166" s="28">
        <f t="shared" si="14"/>
        <v>750.4119545244388</v>
      </c>
      <c r="L166" s="28">
        <f t="shared" si="15"/>
        <v>716.4119545244388</v>
      </c>
      <c r="M166" s="28">
        <f t="shared" si="12"/>
        <v>719.7119545244387</v>
      </c>
      <c r="N166" s="29">
        <f t="shared" si="16"/>
        <v>718.0619545244388</v>
      </c>
      <c r="O166" s="5">
        <v>25.7</v>
      </c>
      <c r="P166" s="5">
        <v>74.7</v>
      </c>
      <c r="Q166" s="5">
        <v>82.4</v>
      </c>
      <c r="R166"/>
      <c r="S166" s="30">
        <v>1.841</v>
      </c>
      <c r="T166" s="25">
        <v>42.357</v>
      </c>
      <c r="U166" s="25">
        <f t="shared" si="10"/>
        <v>118.39483333333334</v>
      </c>
      <c r="V166" s="30">
        <v>0.444</v>
      </c>
      <c r="W166" s="57">
        <v>2.2100100000000005</v>
      </c>
      <c r="X166" s="57">
        <f t="shared" si="11"/>
        <v>3.1350100000000007</v>
      </c>
      <c r="Y166" s="51">
        <v>11.836</v>
      </c>
      <c r="Z166" s="29">
        <v>718.0619545244388</v>
      </c>
    </row>
    <row r="167" spans="1:26" ht="12.75">
      <c r="A167" s="1">
        <v>36717</v>
      </c>
      <c r="B167" s="23">
        <v>192</v>
      </c>
      <c r="C167" s="2">
        <v>0.742708325</v>
      </c>
      <c r="D167" s="44">
        <v>0.742708325</v>
      </c>
      <c r="E167" s="4">
        <v>1573</v>
      </c>
      <c r="F167" s="26">
        <v>0</v>
      </c>
      <c r="G167" s="2">
        <v>39.07061087</v>
      </c>
      <c r="H167" s="2">
        <v>-76.77309731</v>
      </c>
      <c r="I167" s="27">
        <v>966.5</v>
      </c>
      <c r="J167" s="5">
        <f t="shared" si="13"/>
        <v>924.5</v>
      </c>
      <c r="K167" s="28">
        <f t="shared" si="14"/>
        <v>761.1834852169445</v>
      </c>
      <c r="L167" s="28">
        <f t="shared" si="15"/>
        <v>727.1834852169445</v>
      </c>
      <c r="M167" s="28">
        <f t="shared" si="12"/>
        <v>730.4834852169445</v>
      </c>
      <c r="N167" s="29">
        <f t="shared" si="16"/>
        <v>728.8334852169445</v>
      </c>
      <c r="O167" s="5">
        <v>25.6</v>
      </c>
      <c r="P167" s="5">
        <v>73.9</v>
      </c>
      <c r="Q167" s="5">
        <v>81.3</v>
      </c>
      <c r="R167" s="59">
        <v>2.71E-05</v>
      </c>
      <c r="S167" s="30">
        <v>2.106</v>
      </c>
      <c r="T167" s="25">
        <v>104.455</v>
      </c>
      <c r="U167" s="25">
        <f t="shared" si="10"/>
        <v>113.90966666666668</v>
      </c>
      <c r="V167" s="30">
        <v>0.433</v>
      </c>
      <c r="W167" s="57">
        <v>2.2089000000000003</v>
      </c>
      <c r="X167" s="57">
        <f t="shared" si="11"/>
        <v>2.9498250000000006</v>
      </c>
      <c r="Y167" s="51">
        <v>11.028</v>
      </c>
      <c r="Z167" s="29">
        <v>728.8334852169445</v>
      </c>
    </row>
    <row r="168" spans="1:26" ht="12.75">
      <c r="A168" s="1">
        <v>36717</v>
      </c>
      <c r="B168" s="23">
        <v>192</v>
      </c>
      <c r="C168" s="2">
        <v>0.742824078</v>
      </c>
      <c r="D168" s="44">
        <v>0.742824078</v>
      </c>
      <c r="E168" s="4">
        <v>1583</v>
      </c>
      <c r="F168" s="26">
        <v>0</v>
      </c>
      <c r="G168" s="2">
        <v>39.06858579</v>
      </c>
      <c r="H168" s="2">
        <v>-76.76544938</v>
      </c>
      <c r="I168" s="27">
        <v>964</v>
      </c>
      <c r="J168" s="5">
        <f t="shared" si="13"/>
        <v>922</v>
      </c>
      <c r="K168" s="28">
        <f t="shared" si="14"/>
        <v>783.6691511956634</v>
      </c>
      <c r="L168" s="28">
        <f t="shared" si="15"/>
        <v>749.6691511956634</v>
      </c>
      <c r="M168" s="28">
        <f t="shared" si="12"/>
        <v>752.9691511956634</v>
      </c>
      <c r="N168" s="29">
        <f t="shared" si="16"/>
        <v>751.3191511956634</v>
      </c>
      <c r="O168" s="5">
        <v>25.3</v>
      </c>
      <c r="P168" s="5">
        <v>74.9</v>
      </c>
      <c r="Q168" s="5">
        <v>86.1</v>
      </c>
      <c r="R168"/>
      <c r="S168" s="30">
        <v>1.82</v>
      </c>
      <c r="T168" s="25">
        <v>40.454</v>
      </c>
      <c r="U168" s="25">
        <f t="shared" si="10"/>
        <v>105.92466666666667</v>
      </c>
      <c r="V168" s="30">
        <v>0.471</v>
      </c>
      <c r="W168" s="57">
        <v>3.3189000000000006</v>
      </c>
      <c r="X168" s="57">
        <f t="shared" si="11"/>
        <v>2.9496400000000005</v>
      </c>
      <c r="Y168" s="51">
        <v>11.48</v>
      </c>
      <c r="Z168" s="29">
        <v>751.3191511956634</v>
      </c>
    </row>
    <row r="169" spans="1:26" ht="12.75">
      <c r="A169" s="1">
        <v>36717</v>
      </c>
      <c r="B169" s="23">
        <v>192</v>
      </c>
      <c r="C169" s="2">
        <v>0.74293983</v>
      </c>
      <c r="D169" s="44">
        <v>0.74293983</v>
      </c>
      <c r="E169" s="4">
        <v>1593</v>
      </c>
      <c r="F169" s="26">
        <v>0</v>
      </c>
      <c r="G169" s="2">
        <v>39.06766136</v>
      </c>
      <c r="H169" s="2">
        <v>-76.75758528</v>
      </c>
      <c r="I169" s="27">
        <v>962.7</v>
      </c>
      <c r="J169" s="5">
        <f t="shared" si="13"/>
        <v>920.7</v>
      </c>
      <c r="K169" s="28">
        <f t="shared" si="14"/>
        <v>795.3858045570938</v>
      </c>
      <c r="L169" s="28">
        <f t="shared" si="15"/>
        <v>761.3858045570938</v>
      </c>
      <c r="M169" s="28">
        <f t="shared" si="12"/>
        <v>764.6858045570938</v>
      </c>
      <c r="N169" s="29">
        <f t="shared" si="16"/>
        <v>763.0358045570938</v>
      </c>
      <c r="O169" s="5">
        <v>25.2</v>
      </c>
      <c r="P169" s="5">
        <v>75.1</v>
      </c>
      <c r="Q169" s="5">
        <v>83.8</v>
      </c>
      <c r="R169"/>
      <c r="S169" s="30">
        <v>2.612</v>
      </c>
      <c r="T169" s="25">
        <v>207.352</v>
      </c>
      <c r="U169" s="25">
        <f t="shared" si="10"/>
        <v>118.90633333333334</v>
      </c>
      <c r="V169" s="30">
        <v>0.43</v>
      </c>
      <c r="W169" s="57">
        <v>2.2089000000000003</v>
      </c>
      <c r="X169" s="57">
        <f t="shared" si="11"/>
        <v>2.7644550000000003</v>
      </c>
      <c r="Y169" s="51">
        <v>11.828</v>
      </c>
      <c r="Z169" s="29">
        <v>763.0358045570938</v>
      </c>
    </row>
    <row r="170" spans="1:26" ht="12.75">
      <c r="A170" s="1">
        <v>36717</v>
      </c>
      <c r="B170" s="23">
        <v>192</v>
      </c>
      <c r="C170" s="2">
        <v>0.743055582</v>
      </c>
      <c r="D170" s="44">
        <v>0.743055582</v>
      </c>
      <c r="E170" s="4">
        <v>1603</v>
      </c>
      <c r="F170" s="26">
        <v>0</v>
      </c>
      <c r="G170" s="2">
        <v>39.0662527</v>
      </c>
      <c r="H170" s="2">
        <v>-76.74984442</v>
      </c>
      <c r="I170" s="27">
        <v>960.8</v>
      </c>
      <c r="J170" s="5">
        <f t="shared" si="13"/>
        <v>918.8</v>
      </c>
      <c r="K170" s="28">
        <f t="shared" si="14"/>
        <v>812.5399368947989</v>
      </c>
      <c r="L170" s="28">
        <f t="shared" si="15"/>
        <v>778.5399368947989</v>
      </c>
      <c r="M170" s="28">
        <f t="shared" si="12"/>
        <v>781.8399368947988</v>
      </c>
      <c r="N170" s="29">
        <f t="shared" si="16"/>
        <v>780.1899368947988</v>
      </c>
      <c r="O170" s="5">
        <v>25.1</v>
      </c>
      <c r="P170" s="5">
        <v>75.6</v>
      </c>
      <c r="Q170" s="5">
        <v>84.4</v>
      </c>
      <c r="R170"/>
      <c r="S170" s="30">
        <v>1.771</v>
      </c>
      <c r="T170" s="25">
        <v>38.35</v>
      </c>
      <c r="U170" s="25">
        <f t="shared" si="10"/>
        <v>100.38783333333333</v>
      </c>
      <c r="V170" s="30">
        <v>0.432</v>
      </c>
      <c r="W170" s="57">
        <v>2.2089000000000003</v>
      </c>
      <c r="X170" s="57">
        <f t="shared" si="11"/>
        <v>2.57927</v>
      </c>
      <c r="Y170" s="51">
        <v>11.028</v>
      </c>
      <c r="Z170" s="29">
        <v>780.1899368947988</v>
      </c>
    </row>
    <row r="171" spans="1:26" ht="12.75">
      <c r="A171" s="1">
        <v>36717</v>
      </c>
      <c r="B171" s="23">
        <v>192</v>
      </c>
      <c r="C171" s="2">
        <v>0.743171275</v>
      </c>
      <c r="D171" s="44">
        <v>0.743171275</v>
      </c>
      <c r="E171" s="4">
        <v>1613</v>
      </c>
      <c r="F171" s="26">
        <v>0</v>
      </c>
      <c r="G171" s="2">
        <v>39.06630536</v>
      </c>
      <c r="H171" s="2">
        <v>-76.74223967</v>
      </c>
      <c r="I171" s="27">
        <v>959.8</v>
      </c>
      <c r="J171" s="5">
        <f t="shared" si="13"/>
        <v>917.8</v>
      </c>
      <c r="K171" s="28">
        <f t="shared" si="14"/>
        <v>821.5826813057805</v>
      </c>
      <c r="L171" s="28">
        <f t="shared" si="15"/>
        <v>787.5826813057805</v>
      </c>
      <c r="M171" s="28">
        <f t="shared" si="12"/>
        <v>790.8826813057805</v>
      </c>
      <c r="N171" s="29">
        <f t="shared" si="16"/>
        <v>789.2326813057805</v>
      </c>
      <c r="O171" s="5">
        <v>25.1</v>
      </c>
      <c r="P171" s="5">
        <v>75.6</v>
      </c>
      <c r="Q171" s="5">
        <v>78.5</v>
      </c>
      <c r="R171"/>
      <c r="S171" s="30">
        <v>2.176</v>
      </c>
      <c r="T171" s="25">
        <v>121.449</v>
      </c>
      <c r="U171" s="25">
        <f t="shared" si="10"/>
        <v>92.40283333333333</v>
      </c>
      <c r="V171" s="30">
        <v>0.453</v>
      </c>
      <c r="W171" s="57">
        <v>3.3189000000000006</v>
      </c>
      <c r="X171" s="57">
        <f t="shared" si="11"/>
        <v>2.5790850000000005</v>
      </c>
      <c r="Y171" s="51">
        <v>11.076</v>
      </c>
      <c r="Z171" s="29">
        <v>789.2326813057805</v>
      </c>
    </row>
    <row r="172" spans="1:26" ht="12.75">
      <c r="A172" s="1">
        <v>36717</v>
      </c>
      <c r="B172" s="23">
        <v>192</v>
      </c>
      <c r="C172" s="2">
        <v>0.743287027</v>
      </c>
      <c r="D172" s="44">
        <v>0.743287027</v>
      </c>
      <c r="E172" s="4">
        <v>1623</v>
      </c>
      <c r="F172" s="26">
        <v>0</v>
      </c>
      <c r="G172" s="2">
        <v>39.06946219</v>
      </c>
      <c r="H172" s="2">
        <v>-76.73636539</v>
      </c>
      <c r="I172" s="27">
        <v>958.5</v>
      </c>
      <c r="J172" s="5">
        <f t="shared" si="13"/>
        <v>916.5</v>
      </c>
      <c r="K172" s="28">
        <f t="shared" si="14"/>
        <v>833.3529899695704</v>
      </c>
      <c r="L172" s="28">
        <f t="shared" si="15"/>
        <v>799.3529899695704</v>
      </c>
      <c r="M172" s="28">
        <f t="shared" si="12"/>
        <v>802.6529899695704</v>
      </c>
      <c r="N172" s="29">
        <f t="shared" si="16"/>
        <v>801.0029899695704</v>
      </c>
      <c r="O172" s="5">
        <v>24.9</v>
      </c>
      <c r="P172" s="5">
        <v>76.2</v>
      </c>
      <c r="Q172" s="5">
        <v>82.1</v>
      </c>
      <c r="R172"/>
      <c r="S172" s="30">
        <v>2.008</v>
      </c>
      <c r="T172" s="25">
        <v>78.447</v>
      </c>
      <c r="U172" s="25">
        <f t="shared" si="10"/>
        <v>98.41783333333332</v>
      </c>
      <c r="V172" s="30">
        <v>0.513</v>
      </c>
      <c r="W172" s="57">
        <v>3.3189000000000006</v>
      </c>
      <c r="X172" s="57">
        <f t="shared" si="11"/>
        <v>2.7639</v>
      </c>
      <c r="Y172" s="51">
        <v>11.771</v>
      </c>
      <c r="Z172" s="29">
        <v>801.0029899695704</v>
      </c>
    </row>
    <row r="173" spans="1:26" ht="12.75">
      <c r="A173" s="1">
        <v>36717</v>
      </c>
      <c r="B173" s="23">
        <v>192</v>
      </c>
      <c r="C173" s="2">
        <v>0.743402779</v>
      </c>
      <c r="D173" s="44">
        <v>0.743402779</v>
      </c>
      <c r="E173" s="4">
        <v>1633</v>
      </c>
      <c r="F173" s="26">
        <v>0</v>
      </c>
      <c r="G173" s="2">
        <v>39.07480291</v>
      </c>
      <c r="H173" s="2">
        <v>-76.73343354</v>
      </c>
      <c r="I173" s="27">
        <v>956.4</v>
      </c>
      <c r="J173" s="5">
        <f t="shared" si="13"/>
        <v>914.4</v>
      </c>
      <c r="K173" s="28">
        <f t="shared" si="14"/>
        <v>852.4018790713517</v>
      </c>
      <c r="L173" s="28">
        <f t="shared" si="15"/>
        <v>818.4018790713517</v>
      </c>
      <c r="M173" s="28">
        <f t="shared" si="12"/>
        <v>821.7018790713516</v>
      </c>
      <c r="N173" s="29">
        <f t="shared" si="16"/>
        <v>820.0518790713517</v>
      </c>
      <c r="O173" s="5">
        <v>24.7</v>
      </c>
      <c r="P173" s="5">
        <v>76.9</v>
      </c>
      <c r="Q173" s="5">
        <v>83.4</v>
      </c>
      <c r="R173" s="59">
        <v>2.89E-05</v>
      </c>
      <c r="S173" s="30">
        <v>1.969</v>
      </c>
      <c r="T173" s="25">
        <v>77.345</v>
      </c>
      <c r="U173" s="25">
        <f t="shared" si="10"/>
        <v>93.8995</v>
      </c>
      <c r="V173" s="30">
        <v>0.461</v>
      </c>
      <c r="W173" s="57">
        <v>3.31779</v>
      </c>
      <c r="X173" s="57">
        <f t="shared" si="11"/>
        <v>2.9487150000000004</v>
      </c>
      <c r="Y173" s="51">
        <v>11.901</v>
      </c>
      <c r="Z173" s="29">
        <v>820.0518790713517</v>
      </c>
    </row>
    <row r="174" spans="1:26" ht="12.75">
      <c r="A174" s="1">
        <v>36717</v>
      </c>
      <c r="B174" s="23">
        <v>192</v>
      </c>
      <c r="C174" s="2">
        <v>0.743518531</v>
      </c>
      <c r="D174" s="44">
        <v>0.743518531</v>
      </c>
      <c r="E174" s="4">
        <v>1643</v>
      </c>
      <c r="F174" s="26">
        <v>0</v>
      </c>
      <c r="G174" s="2">
        <v>39.08048384</v>
      </c>
      <c r="H174" s="2">
        <v>-76.73240326</v>
      </c>
      <c r="I174" s="27">
        <v>954.8</v>
      </c>
      <c r="J174" s="5">
        <f t="shared" si="13"/>
        <v>912.8</v>
      </c>
      <c r="K174" s="28">
        <f t="shared" si="14"/>
        <v>866.9447048058892</v>
      </c>
      <c r="L174" s="28">
        <f t="shared" si="15"/>
        <v>832.9447048058892</v>
      </c>
      <c r="M174" s="28">
        <f t="shared" si="12"/>
        <v>836.2447048058891</v>
      </c>
      <c r="N174" s="29">
        <f t="shared" si="16"/>
        <v>834.5947048058891</v>
      </c>
      <c r="O174" s="5">
        <v>24.6</v>
      </c>
      <c r="P174" s="5">
        <v>77.3</v>
      </c>
      <c r="Q174" s="5">
        <v>85.4</v>
      </c>
      <c r="R174"/>
      <c r="S174" s="30">
        <v>2.463</v>
      </c>
      <c r="T174" s="25">
        <v>181.343</v>
      </c>
      <c r="U174" s="25">
        <f t="shared" si="10"/>
        <v>117.38099999999999</v>
      </c>
      <c r="V174" s="30">
        <v>0.454</v>
      </c>
      <c r="W174" s="57">
        <v>3.31779</v>
      </c>
      <c r="X174" s="57">
        <f t="shared" si="11"/>
        <v>2.9485300000000003</v>
      </c>
      <c r="Y174" s="51">
        <v>11.361</v>
      </c>
      <c r="Z174" s="29">
        <v>834.5947048058891</v>
      </c>
    </row>
    <row r="175" spans="1:26" ht="12.75">
      <c r="A175" s="1">
        <v>36717</v>
      </c>
      <c r="B175" s="23">
        <v>192</v>
      </c>
      <c r="C175" s="2">
        <v>0.743634284</v>
      </c>
      <c r="D175" s="44">
        <v>0.743634284</v>
      </c>
      <c r="E175" s="4">
        <v>1653</v>
      </c>
      <c r="F175" s="26">
        <v>0</v>
      </c>
      <c r="G175" s="2">
        <v>39.08593775</v>
      </c>
      <c r="H175" s="2">
        <v>-76.73242132</v>
      </c>
      <c r="I175" s="27">
        <v>954.7</v>
      </c>
      <c r="J175" s="5">
        <f t="shared" si="13"/>
        <v>912.7</v>
      </c>
      <c r="K175" s="28">
        <f t="shared" si="14"/>
        <v>867.8544776221373</v>
      </c>
      <c r="L175" s="28">
        <f t="shared" si="15"/>
        <v>833.8544776221373</v>
      </c>
      <c r="M175" s="28">
        <f t="shared" si="12"/>
        <v>837.1544776221373</v>
      </c>
      <c r="N175" s="29">
        <f t="shared" si="16"/>
        <v>835.5044776221373</v>
      </c>
      <c r="O175" s="5">
        <v>24.7</v>
      </c>
      <c r="P175" s="5">
        <v>76.7</v>
      </c>
      <c r="Q175" s="5">
        <v>86.4</v>
      </c>
      <c r="R175"/>
      <c r="S175" s="30">
        <v>2.371</v>
      </c>
      <c r="T175" s="25">
        <v>159.442</v>
      </c>
      <c r="U175" s="25">
        <f t="shared" si="10"/>
        <v>109.396</v>
      </c>
      <c r="V175" s="30">
        <v>0.451</v>
      </c>
      <c r="W175" s="57">
        <v>3.31779</v>
      </c>
      <c r="X175" s="57">
        <f t="shared" si="11"/>
        <v>3.1333450000000003</v>
      </c>
      <c r="Y175" s="51">
        <v>11.868</v>
      </c>
      <c r="Z175" s="29">
        <v>835.5044776221373</v>
      </c>
    </row>
    <row r="176" spans="1:26" ht="12.75">
      <c r="A176" s="1">
        <v>36717</v>
      </c>
      <c r="B176" s="23">
        <v>192</v>
      </c>
      <c r="C176" s="2">
        <v>0.743749976</v>
      </c>
      <c r="D176" s="44">
        <v>0.743749976</v>
      </c>
      <c r="E176" s="4">
        <v>1663</v>
      </c>
      <c r="F176" s="26">
        <v>0</v>
      </c>
      <c r="G176" s="2">
        <v>39.09053069</v>
      </c>
      <c r="H176" s="2">
        <v>-76.73548007</v>
      </c>
      <c r="I176" s="27">
        <v>952.4</v>
      </c>
      <c r="J176" s="5">
        <f t="shared" si="13"/>
        <v>910.4</v>
      </c>
      <c r="K176" s="28">
        <f t="shared" si="14"/>
        <v>888.806809681082</v>
      </c>
      <c r="L176" s="28">
        <f t="shared" si="15"/>
        <v>854.806809681082</v>
      </c>
      <c r="M176" s="28">
        <f t="shared" si="12"/>
        <v>858.1068096810819</v>
      </c>
      <c r="N176" s="29">
        <f t="shared" si="16"/>
        <v>856.456809681082</v>
      </c>
      <c r="O176" s="5">
        <v>24.4</v>
      </c>
      <c r="P176" s="5">
        <v>76.8</v>
      </c>
      <c r="Q176" s="5">
        <v>87.9</v>
      </c>
      <c r="R176"/>
      <c r="S176" s="30">
        <v>2.207</v>
      </c>
      <c r="T176" s="25">
        <v>116.44</v>
      </c>
      <c r="U176" s="25">
        <f t="shared" si="10"/>
        <v>122.41099999999999</v>
      </c>
      <c r="V176" s="30">
        <v>0.443</v>
      </c>
      <c r="W176" s="57">
        <v>2.20779</v>
      </c>
      <c r="X176" s="57">
        <f t="shared" si="11"/>
        <v>3.13316</v>
      </c>
      <c r="Y176" s="51">
        <v>11.907</v>
      </c>
      <c r="Z176" s="29">
        <v>856.456809681082</v>
      </c>
    </row>
    <row r="177" spans="1:26" ht="12.75">
      <c r="A177" s="1">
        <v>36717</v>
      </c>
      <c r="B177" s="23">
        <v>192</v>
      </c>
      <c r="C177" s="2">
        <v>0.743865728</v>
      </c>
      <c r="D177" s="44">
        <v>0.743865728</v>
      </c>
      <c r="E177" s="4">
        <v>1673</v>
      </c>
      <c r="F177" s="26">
        <v>0</v>
      </c>
      <c r="G177" s="2">
        <v>39.09268579</v>
      </c>
      <c r="H177" s="2">
        <v>-76.74135389</v>
      </c>
      <c r="I177" s="27">
        <v>951.9</v>
      </c>
      <c r="J177" s="5">
        <f t="shared" si="13"/>
        <v>909.9</v>
      </c>
      <c r="K177" s="28">
        <f t="shared" si="14"/>
        <v>893.3686684850368</v>
      </c>
      <c r="L177" s="28">
        <f t="shared" si="15"/>
        <v>859.3686684850368</v>
      </c>
      <c r="M177" s="28">
        <f t="shared" si="12"/>
        <v>862.6686684850367</v>
      </c>
      <c r="N177" s="29">
        <f t="shared" si="16"/>
        <v>861.0186684850368</v>
      </c>
      <c r="O177" s="5">
        <v>24.5</v>
      </c>
      <c r="P177" s="5">
        <v>77</v>
      </c>
      <c r="Q177" s="5">
        <v>84.4</v>
      </c>
      <c r="R177"/>
      <c r="S177" s="30">
        <v>2.167</v>
      </c>
      <c r="T177" s="25">
        <v>115.338</v>
      </c>
      <c r="U177" s="25">
        <f t="shared" si="10"/>
        <v>121.3925</v>
      </c>
      <c r="V177" s="30">
        <v>0.411</v>
      </c>
      <c r="W177" s="57">
        <v>2.20779</v>
      </c>
      <c r="X177" s="57">
        <f t="shared" si="11"/>
        <v>2.947975</v>
      </c>
      <c r="Y177" s="51">
        <v>10.948</v>
      </c>
      <c r="Z177" s="29">
        <v>861.0186684850368</v>
      </c>
    </row>
    <row r="178" spans="1:26" ht="12.75">
      <c r="A178" s="1">
        <v>36717</v>
      </c>
      <c r="B178" s="23">
        <v>192</v>
      </c>
      <c r="C178" s="2">
        <v>0.743981481</v>
      </c>
      <c r="D178" s="44">
        <v>0.743981481</v>
      </c>
      <c r="E178" s="4">
        <v>1683</v>
      </c>
      <c r="F178" s="26">
        <v>0</v>
      </c>
      <c r="G178" s="2">
        <v>39.09219441</v>
      </c>
      <c r="H178" s="2">
        <v>-76.74742445</v>
      </c>
      <c r="I178" s="27">
        <v>950</v>
      </c>
      <c r="J178" s="5">
        <f t="shared" si="13"/>
        <v>908</v>
      </c>
      <c r="K178" s="28">
        <f t="shared" si="14"/>
        <v>910.7266236549899</v>
      </c>
      <c r="L178" s="28">
        <f t="shared" si="15"/>
        <v>876.7266236549899</v>
      </c>
      <c r="M178" s="28">
        <f t="shared" si="12"/>
        <v>880.0266236549899</v>
      </c>
      <c r="N178" s="29">
        <f t="shared" si="16"/>
        <v>878.3766236549899</v>
      </c>
      <c r="O178" s="5">
        <v>24.2</v>
      </c>
      <c r="P178" s="5">
        <v>77.9</v>
      </c>
      <c r="Q178" s="5">
        <v>81.9</v>
      </c>
      <c r="R178"/>
      <c r="S178" s="30">
        <v>2.006</v>
      </c>
      <c r="T178" s="25">
        <v>72.436</v>
      </c>
      <c r="U178" s="25">
        <f t="shared" si="10"/>
        <v>120.39066666666666</v>
      </c>
      <c r="V178" s="30">
        <v>0.471</v>
      </c>
      <c r="W178" s="57">
        <v>3.31779</v>
      </c>
      <c r="X178" s="57">
        <f t="shared" si="11"/>
        <v>2.9477899999999995</v>
      </c>
      <c r="Y178" s="51">
        <v>11.791</v>
      </c>
      <c r="Z178" s="29">
        <v>878.3766236549899</v>
      </c>
    </row>
    <row r="179" spans="1:26" ht="12.75">
      <c r="A179" s="1">
        <v>36717</v>
      </c>
      <c r="B179" s="23">
        <v>192</v>
      </c>
      <c r="C179" s="2">
        <v>0.744097233</v>
      </c>
      <c r="D179" s="44">
        <v>0.744097233</v>
      </c>
      <c r="E179" s="4">
        <v>1693</v>
      </c>
      <c r="F179" s="26">
        <v>0</v>
      </c>
      <c r="G179" s="2">
        <v>39.08886568</v>
      </c>
      <c r="H179" s="2">
        <v>-76.75233224</v>
      </c>
      <c r="I179" s="27">
        <v>948.8</v>
      </c>
      <c r="J179" s="5">
        <f t="shared" si="13"/>
        <v>906.8</v>
      </c>
      <c r="K179" s="28">
        <f t="shared" si="14"/>
        <v>921.7082669200098</v>
      </c>
      <c r="L179" s="28">
        <f t="shared" si="15"/>
        <v>887.7082669200098</v>
      </c>
      <c r="M179" s="28">
        <f t="shared" si="12"/>
        <v>891.0082669200098</v>
      </c>
      <c r="N179" s="29">
        <f t="shared" si="16"/>
        <v>889.3582669200098</v>
      </c>
      <c r="O179" s="5">
        <v>24.2</v>
      </c>
      <c r="P179" s="5">
        <v>77.6</v>
      </c>
      <c r="Q179" s="5">
        <v>80.6</v>
      </c>
      <c r="R179" s="59">
        <v>2.84E-05</v>
      </c>
      <c r="S179" s="30">
        <v>2.189</v>
      </c>
      <c r="T179" s="25">
        <v>113.435</v>
      </c>
      <c r="U179" s="25">
        <f t="shared" si="10"/>
        <v>126.40566666666666</v>
      </c>
      <c r="V179" s="30">
        <v>0.456</v>
      </c>
      <c r="W179" s="57">
        <v>3.31779</v>
      </c>
      <c r="X179" s="57">
        <f t="shared" si="11"/>
        <v>2.94779</v>
      </c>
      <c r="Y179" s="51">
        <v>11.559</v>
      </c>
      <c r="Z179" s="29">
        <v>889.3582669200098</v>
      </c>
    </row>
    <row r="180" spans="1:26" ht="12.75">
      <c r="A180" s="1">
        <v>36717</v>
      </c>
      <c r="B180" s="23">
        <v>192</v>
      </c>
      <c r="C180" s="2">
        <v>0.744212985</v>
      </c>
      <c r="D180" s="44">
        <v>0.744212985</v>
      </c>
      <c r="E180" s="4">
        <v>1703</v>
      </c>
      <c r="F180" s="26">
        <v>0</v>
      </c>
      <c r="G180" s="2">
        <v>39.08372015</v>
      </c>
      <c r="H180" s="2">
        <v>-76.75460803</v>
      </c>
      <c r="I180" s="27">
        <v>948</v>
      </c>
      <c r="J180" s="5">
        <f t="shared" si="13"/>
        <v>906</v>
      </c>
      <c r="K180" s="28">
        <f t="shared" si="14"/>
        <v>929.0374389509609</v>
      </c>
      <c r="L180" s="28">
        <f t="shared" si="15"/>
        <v>895.0374389509609</v>
      </c>
      <c r="M180" s="28">
        <f t="shared" si="12"/>
        <v>898.3374389509609</v>
      </c>
      <c r="N180" s="29">
        <f t="shared" si="16"/>
        <v>896.6874389509609</v>
      </c>
      <c r="O180" s="5">
        <v>23.9</v>
      </c>
      <c r="P180" s="5">
        <v>80</v>
      </c>
      <c r="Q180" s="5">
        <v>88.9</v>
      </c>
      <c r="R180"/>
      <c r="S180" s="30">
        <v>1.947</v>
      </c>
      <c r="T180" s="25">
        <v>49.433</v>
      </c>
      <c r="U180" s="25">
        <f t="shared" si="10"/>
        <v>104.42066666666669</v>
      </c>
      <c r="V180" s="30">
        <v>0.422</v>
      </c>
      <c r="W180" s="57">
        <v>2.20668</v>
      </c>
      <c r="X180" s="57">
        <f t="shared" si="11"/>
        <v>2.762605</v>
      </c>
      <c r="Y180" s="51">
        <v>11.425</v>
      </c>
      <c r="Z180" s="29">
        <v>896.6874389509609</v>
      </c>
    </row>
    <row r="181" spans="1:26" ht="12.75">
      <c r="A181" s="1">
        <v>36717</v>
      </c>
      <c r="B181" s="23">
        <v>192</v>
      </c>
      <c r="C181" s="2">
        <v>0.744328678</v>
      </c>
      <c r="D181" s="44">
        <v>0.744328678</v>
      </c>
      <c r="E181" s="4">
        <v>1713</v>
      </c>
      <c r="F181" s="26">
        <v>0</v>
      </c>
      <c r="G181" s="2">
        <v>39.07819491</v>
      </c>
      <c r="H181" s="2">
        <v>-76.75503269</v>
      </c>
      <c r="I181" s="27">
        <v>946.1</v>
      </c>
      <c r="J181" s="5">
        <f t="shared" si="13"/>
        <v>904.1</v>
      </c>
      <c r="K181" s="28">
        <f t="shared" si="14"/>
        <v>946.470192280995</v>
      </c>
      <c r="L181" s="28">
        <f t="shared" si="15"/>
        <v>912.470192280995</v>
      </c>
      <c r="M181" s="28">
        <f t="shared" si="12"/>
        <v>915.7701922809949</v>
      </c>
      <c r="N181" s="29">
        <f t="shared" si="16"/>
        <v>914.120192280995</v>
      </c>
      <c r="O181" s="5">
        <v>23.9</v>
      </c>
      <c r="P181" s="5">
        <v>78.8</v>
      </c>
      <c r="Q181" s="5">
        <v>86.9</v>
      </c>
      <c r="R181"/>
      <c r="S181" s="30">
        <v>2.614</v>
      </c>
      <c r="T181" s="25">
        <v>195.331</v>
      </c>
      <c r="U181" s="25">
        <f t="shared" si="10"/>
        <v>110.40216666666667</v>
      </c>
      <c r="V181" s="30">
        <v>0.444</v>
      </c>
      <c r="W181" s="57">
        <v>2.20668</v>
      </c>
      <c r="X181" s="57">
        <f t="shared" si="11"/>
        <v>2.5774200000000005</v>
      </c>
      <c r="Y181" s="51">
        <v>11.406</v>
      </c>
      <c r="Z181" s="29">
        <v>914.120192280995</v>
      </c>
    </row>
    <row r="182" spans="1:26" ht="12.75">
      <c r="A182" s="1">
        <v>36717</v>
      </c>
      <c r="B182" s="23">
        <v>192</v>
      </c>
      <c r="C182" s="2">
        <v>0.74444443</v>
      </c>
      <c r="D182" s="44">
        <v>0.74444443</v>
      </c>
      <c r="E182" s="4">
        <v>1723</v>
      </c>
      <c r="F182" s="26">
        <v>0</v>
      </c>
      <c r="G182" s="2">
        <v>39.07270019</v>
      </c>
      <c r="H182" s="2">
        <v>-76.75309411</v>
      </c>
      <c r="I182" s="27">
        <v>944</v>
      </c>
      <c r="J182" s="5">
        <f t="shared" si="13"/>
        <v>902</v>
      </c>
      <c r="K182" s="28">
        <f t="shared" si="14"/>
        <v>965.7806465633417</v>
      </c>
      <c r="L182" s="28">
        <f t="shared" si="15"/>
        <v>931.7806465633417</v>
      </c>
      <c r="M182" s="28">
        <f t="shared" si="12"/>
        <v>935.0806465633417</v>
      </c>
      <c r="N182" s="29">
        <f t="shared" si="16"/>
        <v>933.4306465633417</v>
      </c>
      <c r="O182" s="5">
        <v>23.6</v>
      </c>
      <c r="P182" s="5">
        <v>79.4</v>
      </c>
      <c r="Q182" s="5">
        <v>84.9</v>
      </c>
      <c r="R182"/>
      <c r="S182" s="30">
        <v>2.621</v>
      </c>
      <c r="T182" s="25">
        <v>194.429</v>
      </c>
      <c r="U182" s="25">
        <f aca="true" t="shared" si="17" ref="U182:U215">AVERAGE(T177:T182)</f>
        <v>123.40033333333332</v>
      </c>
      <c r="V182" s="30">
        <v>0.403</v>
      </c>
      <c r="W182" s="57">
        <v>2.20668</v>
      </c>
      <c r="X182" s="57">
        <f aca="true" t="shared" si="18" ref="X182:X215">AVERAGE(W177:W182)</f>
        <v>2.5772350000000004</v>
      </c>
      <c r="Y182" s="51">
        <v>11.033</v>
      </c>
      <c r="Z182" s="29">
        <v>933.4306465633417</v>
      </c>
    </row>
    <row r="183" spans="1:26" ht="12.75">
      <c r="A183" s="1">
        <v>36717</v>
      </c>
      <c r="B183" s="23">
        <v>192</v>
      </c>
      <c r="C183" s="2">
        <v>0.744560182</v>
      </c>
      <c r="D183" s="44">
        <v>0.744560182</v>
      </c>
      <c r="E183" s="4">
        <v>1733</v>
      </c>
      <c r="F183" s="26">
        <v>0</v>
      </c>
      <c r="G183" s="2">
        <v>39.06886038</v>
      </c>
      <c r="H183" s="2">
        <v>-76.74774119</v>
      </c>
      <c r="I183" s="27">
        <v>942.9</v>
      </c>
      <c r="J183" s="5">
        <f t="shared" si="13"/>
        <v>900.9</v>
      </c>
      <c r="K183" s="28">
        <f t="shared" si="14"/>
        <v>975.9135964137378</v>
      </c>
      <c r="L183" s="28">
        <f t="shared" si="15"/>
        <v>941.9135964137378</v>
      </c>
      <c r="M183" s="28">
        <f t="shared" si="12"/>
        <v>945.2135964137377</v>
      </c>
      <c r="N183" s="29">
        <f t="shared" si="16"/>
        <v>943.5635964137377</v>
      </c>
      <c r="O183" s="5">
        <v>23.5</v>
      </c>
      <c r="P183" s="5">
        <v>80.3</v>
      </c>
      <c r="Q183" s="5">
        <v>83.4</v>
      </c>
      <c r="R183"/>
      <c r="S183" s="30">
        <v>2.197</v>
      </c>
      <c r="T183" s="25">
        <v>109.428</v>
      </c>
      <c r="U183" s="25">
        <f t="shared" si="17"/>
        <v>122.41533333333332</v>
      </c>
      <c r="V183" s="30">
        <v>0.431</v>
      </c>
      <c r="W183" s="57">
        <v>2.20668</v>
      </c>
      <c r="X183" s="57">
        <f t="shared" si="18"/>
        <v>2.5770500000000003</v>
      </c>
      <c r="Y183" s="51">
        <v>11.655</v>
      </c>
      <c r="Z183" s="29">
        <v>943.5635964137377</v>
      </c>
    </row>
    <row r="184" spans="1:26" ht="12.75">
      <c r="A184" s="1">
        <v>36717</v>
      </c>
      <c r="B184" s="23">
        <v>192</v>
      </c>
      <c r="C184" s="2">
        <v>0.744675934</v>
      </c>
      <c r="D184" s="44">
        <v>0.744675934</v>
      </c>
      <c r="E184" s="4">
        <v>1743</v>
      </c>
      <c r="F184" s="26">
        <v>0</v>
      </c>
      <c r="G184" s="2">
        <v>39.06742409</v>
      </c>
      <c r="H184" s="2">
        <v>-76.74038212</v>
      </c>
      <c r="I184" s="27">
        <v>940.9</v>
      </c>
      <c r="J184" s="5">
        <f t="shared" si="13"/>
        <v>898.9</v>
      </c>
      <c r="K184" s="28">
        <f t="shared" si="14"/>
        <v>994.3688798675137</v>
      </c>
      <c r="L184" s="28">
        <f t="shared" si="15"/>
        <v>960.3688798675137</v>
      </c>
      <c r="M184" s="28">
        <f t="shared" si="12"/>
        <v>963.6688798675136</v>
      </c>
      <c r="N184" s="29">
        <f t="shared" si="16"/>
        <v>962.0188798675136</v>
      </c>
      <c r="O184" s="5">
        <v>23.4</v>
      </c>
      <c r="P184" s="5">
        <v>80.6</v>
      </c>
      <c r="Q184" s="5">
        <v>85</v>
      </c>
      <c r="R184"/>
      <c r="S184" s="30">
        <v>2.364</v>
      </c>
      <c r="T184" s="25">
        <v>150.326</v>
      </c>
      <c r="U184" s="25">
        <f t="shared" si="17"/>
        <v>135.397</v>
      </c>
      <c r="V184" s="30">
        <v>0.474</v>
      </c>
      <c r="W184" s="57">
        <v>3.3166800000000003</v>
      </c>
      <c r="X184" s="57">
        <f t="shared" si="18"/>
        <v>2.576865</v>
      </c>
      <c r="Y184" s="51">
        <v>11.101</v>
      </c>
      <c r="Z184" s="29">
        <v>962.0188798675136</v>
      </c>
    </row>
    <row r="185" spans="1:26" ht="12.75">
      <c r="A185" s="1">
        <v>36717</v>
      </c>
      <c r="B185" s="23">
        <v>192</v>
      </c>
      <c r="C185" s="2">
        <v>0.744791687</v>
      </c>
      <c r="D185" s="44">
        <v>0.744791687</v>
      </c>
      <c r="E185" s="4">
        <v>1753</v>
      </c>
      <c r="F185" s="26">
        <v>0</v>
      </c>
      <c r="G185" s="2">
        <v>39.06919028</v>
      </c>
      <c r="H185" s="2">
        <v>-76.73257428</v>
      </c>
      <c r="I185" s="27">
        <v>939.3</v>
      </c>
      <c r="J185" s="5">
        <f t="shared" si="13"/>
        <v>897.3</v>
      </c>
      <c r="K185" s="28">
        <f t="shared" si="14"/>
        <v>1009.1626953772584</v>
      </c>
      <c r="L185" s="28">
        <f t="shared" si="15"/>
        <v>975.1626953772584</v>
      </c>
      <c r="M185" s="28">
        <f t="shared" si="12"/>
        <v>978.4626953772583</v>
      </c>
      <c r="N185" s="29">
        <f t="shared" si="16"/>
        <v>976.8126953772584</v>
      </c>
      <c r="O185" s="5">
        <v>23.2</v>
      </c>
      <c r="P185" s="5">
        <v>80.9</v>
      </c>
      <c r="Q185" s="5">
        <v>82.9</v>
      </c>
      <c r="R185" s="59">
        <v>2.86E-05</v>
      </c>
      <c r="S185" s="30">
        <v>2.462</v>
      </c>
      <c r="T185" s="25">
        <v>170.324</v>
      </c>
      <c r="U185" s="25">
        <f t="shared" si="17"/>
        <v>144.8785</v>
      </c>
      <c r="V185" s="30">
        <v>0.474</v>
      </c>
      <c r="W185" s="57">
        <v>3.3166800000000003</v>
      </c>
      <c r="X185" s="57">
        <f t="shared" si="18"/>
        <v>2.57668</v>
      </c>
      <c r="Y185" s="51">
        <v>10.966</v>
      </c>
      <c r="Z185" s="29">
        <v>976.8126953772584</v>
      </c>
    </row>
    <row r="186" spans="1:26" ht="12.75">
      <c r="A186" s="1">
        <v>36717</v>
      </c>
      <c r="B186" s="23">
        <v>192</v>
      </c>
      <c r="C186" s="2">
        <v>0.744907379</v>
      </c>
      <c r="D186" s="44">
        <v>0.744907379</v>
      </c>
      <c r="E186" s="4">
        <v>1763</v>
      </c>
      <c r="F186" s="26">
        <v>0</v>
      </c>
      <c r="G186" s="2">
        <v>39.07327163</v>
      </c>
      <c r="H186" s="2">
        <v>-76.72710761</v>
      </c>
      <c r="I186" s="27">
        <v>938.2</v>
      </c>
      <c r="J186" s="5">
        <f t="shared" si="13"/>
        <v>896.2</v>
      </c>
      <c r="K186" s="28">
        <f t="shared" si="14"/>
        <v>1019.3487535367792</v>
      </c>
      <c r="L186" s="28">
        <f t="shared" si="15"/>
        <v>985.3487535367792</v>
      </c>
      <c r="M186" s="28">
        <f t="shared" si="12"/>
        <v>988.6487535367792</v>
      </c>
      <c r="N186" s="29">
        <f t="shared" si="16"/>
        <v>986.9987535367792</v>
      </c>
      <c r="O186" s="5">
        <v>23.1</v>
      </c>
      <c r="P186" s="5">
        <v>81.8</v>
      </c>
      <c r="Q186" s="5">
        <v>83.6</v>
      </c>
      <c r="R186"/>
      <c r="S186" s="30">
        <v>2.381</v>
      </c>
      <c r="T186" s="25">
        <v>148.422</v>
      </c>
      <c r="U186" s="25">
        <f t="shared" si="17"/>
        <v>161.37666666666667</v>
      </c>
      <c r="V186" s="30">
        <v>0.442</v>
      </c>
      <c r="W186" s="57">
        <v>2.20668</v>
      </c>
      <c r="X186" s="57">
        <f t="shared" si="18"/>
        <v>2.57668</v>
      </c>
      <c r="Y186" s="51">
        <v>11.053</v>
      </c>
      <c r="Z186" s="29">
        <v>986.9987535367792</v>
      </c>
    </row>
    <row r="187" spans="1:26" ht="12.75">
      <c r="A187" s="1">
        <v>36717</v>
      </c>
      <c r="B187" s="23">
        <v>192</v>
      </c>
      <c r="C187" s="2">
        <v>0.745023131</v>
      </c>
      <c r="D187" s="44">
        <v>0.745023131</v>
      </c>
      <c r="E187" s="4">
        <v>1773</v>
      </c>
      <c r="F187" s="26">
        <v>0</v>
      </c>
      <c r="G187" s="2">
        <v>39.07877514</v>
      </c>
      <c r="H187" s="2">
        <v>-76.72496191</v>
      </c>
      <c r="I187" s="27">
        <v>936.8</v>
      </c>
      <c r="J187" s="5">
        <f t="shared" si="13"/>
        <v>894.8</v>
      </c>
      <c r="K187" s="28">
        <f t="shared" si="14"/>
        <v>1032.3309247134011</v>
      </c>
      <c r="L187" s="28">
        <f t="shared" si="15"/>
        <v>998.3309247134011</v>
      </c>
      <c r="M187" s="28">
        <f t="shared" si="12"/>
        <v>1001.6309247134011</v>
      </c>
      <c r="N187" s="29">
        <f t="shared" si="16"/>
        <v>999.9809247134011</v>
      </c>
      <c r="O187" s="5">
        <v>23.2</v>
      </c>
      <c r="P187" s="5">
        <v>80.1</v>
      </c>
      <c r="Q187" s="5">
        <v>81.9</v>
      </c>
      <c r="R187"/>
      <c r="S187" s="30">
        <v>2.451</v>
      </c>
      <c r="T187" s="25">
        <v>168.421</v>
      </c>
      <c r="U187" s="25">
        <f t="shared" si="17"/>
        <v>156.89166666666668</v>
      </c>
      <c r="V187" s="30">
        <v>0.423</v>
      </c>
      <c r="W187" s="57">
        <v>2.2055700000000003</v>
      </c>
      <c r="X187" s="57">
        <f t="shared" si="18"/>
        <v>2.576495</v>
      </c>
      <c r="Y187" s="51">
        <v>11.786</v>
      </c>
      <c r="Z187" s="29">
        <v>999.9809247134011</v>
      </c>
    </row>
    <row r="188" spans="1:26" ht="12.75">
      <c r="A188" s="1">
        <v>36717</v>
      </c>
      <c r="B188" s="23">
        <v>192</v>
      </c>
      <c r="C188" s="2">
        <v>0.745138884</v>
      </c>
      <c r="D188" s="44">
        <v>0.745138884</v>
      </c>
      <c r="E188" s="4">
        <v>1783</v>
      </c>
      <c r="F188" s="26">
        <v>0</v>
      </c>
      <c r="G188" s="2">
        <v>39.08352088</v>
      </c>
      <c r="H188" s="2">
        <v>-76.72791242</v>
      </c>
      <c r="I188" s="27">
        <v>935.2</v>
      </c>
      <c r="J188" s="5">
        <f t="shared" si="13"/>
        <v>893.2</v>
      </c>
      <c r="K188" s="28">
        <f t="shared" si="14"/>
        <v>1047.1925866167642</v>
      </c>
      <c r="L188" s="28">
        <f t="shared" si="15"/>
        <v>1013.1925866167642</v>
      </c>
      <c r="M188" s="28">
        <f t="shared" si="12"/>
        <v>1016.4925866167641</v>
      </c>
      <c r="N188" s="29">
        <f t="shared" si="16"/>
        <v>1014.8425866167642</v>
      </c>
      <c r="O188" s="5">
        <v>22.7</v>
      </c>
      <c r="P188" s="5">
        <v>82</v>
      </c>
      <c r="Q188" s="5">
        <v>83.6</v>
      </c>
      <c r="R188"/>
      <c r="S188" s="30">
        <v>3.257</v>
      </c>
      <c r="T188" s="25">
        <v>335.319</v>
      </c>
      <c r="U188" s="25">
        <f t="shared" si="17"/>
        <v>180.37333333333333</v>
      </c>
      <c r="V188" s="30">
        <v>0.443</v>
      </c>
      <c r="W188" s="57">
        <v>2.2055700000000003</v>
      </c>
      <c r="X188" s="57">
        <f t="shared" si="18"/>
        <v>2.57631</v>
      </c>
      <c r="Y188" s="51">
        <v>11.691</v>
      </c>
      <c r="Z188" s="29">
        <v>1014.8425866167642</v>
      </c>
    </row>
    <row r="189" spans="1:26" ht="12.75">
      <c r="A189" s="1">
        <v>36717</v>
      </c>
      <c r="B189" s="23">
        <v>192</v>
      </c>
      <c r="C189" s="2">
        <v>0.745254636</v>
      </c>
      <c r="D189" s="44">
        <v>0.745254636</v>
      </c>
      <c r="E189" s="4">
        <v>1793</v>
      </c>
      <c r="F189" s="26">
        <v>0</v>
      </c>
      <c r="G189" s="2">
        <v>39.08483654</v>
      </c>
      <c r="H189" s="2">
        <v>-76.73313513</v>
      </c>
      <c r="I189" s="27">
        <v>935.4</v>
      </c>
      <c r="J189" s="5">
        <f t="shared" si="13"/>
        <v>893.4</v>
      </c>
      <c r="K189" s="28">
        <f t="shared" si="14"/>
        <v>1045.3334236464998</v>
      </c>
      <c r="L189" s="28">
        <f t="shared" si="15"/>
        <v>1011.3334236464998</v>
      </c>
      <c r="M189" s="28">
        <f t="shared" si="12"/>
        <v>1014.6334236464998</v>
      </c>
      <c r="N189" s="29">
        <f t="shared" si="16"/>
        <v>1012.9834236464998</v>
      </c>
      <c r="O189" s="5">
        <v>22.8</v>
      </c>
      <c r="P189" s="5">
        <v>82.7</v>
      </c>
      <c r="Q189" s="5">
        <v>78.9</v>
      </c>
      <c r="R189"/>
      <c r="S189" s="30">
        <v>2.411</v>
      </c>
      <c r="T189" s="25">
        <v>145.317</v>
      </c>
      <c r="U189" s="25">
        <f t="shared" si="17"/>
        <v>186.35483333333332</v>
      </c>
      <c r="V189" s="30">
        <v>0.432</v>
      </c>
      <c r="W189" s="57">
        <v>2.2055700000000003</v>
      </c>
      <c r="X189" s="57">
        <f t="shared" si="18"/>
        <v>2.5761249999999998</v>
      </c>
      <c r="Y189" s="51">
        <v>11.016</v>
      </c>
      <c r="Z189" s="29">
        <v>1012.9834236464998</v>
      </c>
    </row>
    <row r="190" spans="1:26" ht="12.75">
      <c r="A190" s="1">
        <v>36717</v>
      </c>
      <c r="B190" s="23">
        <v>192</v>
      </c>
      <c r="C190" s="2">
        <v>0.745370388</v>
      </c>
      <c r="D190" s="44">
        <v>0.745370388</v>
      </c>
      <c r="E190" s="4">
        <v>1803</v>
      </c>
      <c r="F190" s="26">
        <v>0</v>
      </c>
      <c r="G190" s="2">
        <v>39.08265487</v>
      </c>
      <c r="H190" s="2">
        <v>-76.73794855</v>
      </c>
      <c r="I190" s="27">
        <v>933.4</v>
      </c>
      <c r="J190" s="5">
        <f t="shared" si="13"/>
        <v>891.4</v>
      </c>
      <c r="K190" s="28">
        <f t="shared" si="14"/>
        <v>1063.9438110237293</v>
      </c>
      <c r="L190" s="28">
        <f t="shared" si="15"/>
        <v>1029.9438110237293</v>
      </c>
      <c r="M190" s="28">
        <f t="shared" si="12"/>
        <v>1033.2438110237292</v>
      </c>
      <c r="N190" s="29">
        <f t="shared" si="16"/>
        <v>1031.5938110237294</v>
      </c>
      <c r="O190" s="5">
        <v>22.7</v>
      </c>
      <c r="P190" s="5">
        <v>82.1</v>
      </c>
      <c r="Q190" s="5">
        <v>84.8</v>
      </c>
      <c r="R190"/>
      <c r="S190" s="30">
        <v>2.512</v>
      </c>
      <c r="T190" s="25">
        <v>165.415</v>
      </c>
      <c r="U190" s="25">
        <f t="shared" si="17"/>
        <v>188.8696666666667</v>
      </c>
      <c r="V190" s="30">
        <v>0.432</v>
      </c>
      <c r="W190" s="57">
        <v>2.2055700000000003</v>
      </c>
      <c r="X190" s="57">
        <f t="shared" si="18"/>
        <v>2.39094</v>
      </c>
      <c r="Y190" s="51">
        <v>11.763</v>
      </c>
      <c r="Z190" s="29">
        <v>1031.5938110237294</v>
      </c>
    </row>
    <row r="191" spans="1:26" ht="12.75">
      <c r="A191" s="1">
        <v>36717</v>
      </c>
      <c r="B191" s="23">
        <v>192</v>
      </c>
      <c r="C191" s="2">
        <v>0.74548614</v>
      </c>
      <c r="D191" s="44">
        <v>0.74548614</v>
      </c>
      <c r="E191" s="4">
        <v>1813</v>
      </c>
      <c r="F191" s="26">
        <v>0</v>
      </c>
      <c r="G191" s="2">
        <v>39.07809518</v>
      </c>
      <c r="H191" s="2">
        <v>-76.74055001</v>
      </c>
      <c r="I191" s="27">
        <v>931.2</v>
      </c>
      <c r="J191" s="5">
        <f t="shared" si="13"/>
        <v>889.2</v>
      </c>
      <c r="K191" s="28">
        <f t="shared" si="14"/>
        <v>1084.463526079852</v>
      </c>
      <c r="L191" s="28">
        <f t="shared" si="15"/>
        <v>1050.463526079852</v>
      </c>
      <c r="M191" s="28">
        <f t="shared" si="12"/>
        <v>1053.763526079852</v>
      </c>
      <c r="N191" s="29">
        <f t="shared" si="16"/>
        <v>1052.113526079852</v>
      </c>
      <c r="O191" s="5">
        <v>22.4</v>
      </c>
      <c r="P191" s="5">
        <v>82.8</v>
      </c>
      <c r="Q191" s="5">
        <v>83.6</v>
      </c>
      <c r="R191" s="59">
        <v>2.86E-05</v>
      </c>
      <c r="S191" s="30">
        <v>2.86</v>
      </c>
      <c r="T191" s="25">
        <v>248.414</v>
      </c>
      <c r="U191" s="25">
        <f t="shared" si="17"/>
        <v>201.88466666666667</v>
      </c>
      <c r="V191" s="30">
        <v>0.423</v>
      </c>
      <c r="W191" s="57">
        <v>2.2055700000000003</v>
      </c>
      <c r="X191" s="57">
        <f t="shared" si="18"/>
        <v>2.205755</v>
      </c>
      <c r="Y191" s="51">
        <v>11.596</v>
      </c>
      <c r="Z191" s="29">
        <v>1052.113526079852</v>
      </c>
    </row>
    <row r="192" spans="1:26" ht="12.75">
      <c r="A192" s="1">
        <v>36717</v>
      </c>
      <c r="B192" s="23">
        <v>192</v>
      </c>
      <c r="C192" s="2">
        <v>0.745601833</v>
      </c>
      <c r="D192" s="44">
        <v>0.745601833</v>
      </c>
      <c r="E192" s="4">
        <v>1823</v>
      </c>
      <c r="F192" s="26">
        <v>0</v>
      </c>
      <c r="G192" s="2">
        <v>39.07321032</v>
      </c>
      <c r="H192" s="2">
        <v>-76.73882505</v>
      </c>
      <c r="I192" s="27">
        <v>929.1</v>
      </c>
      <c r="J192" s="5">
        <f t="shared" si="13"/>
        <v>887.1</v>
      </c>
      <c r="K192" s="28">
        <f t="shared" si="14"/>
        <v>1104.0979414438787</v>
      </c>
      <c r="L192" s="28">
        <f t="shared" si="15"/>
        <v>1070.0979414438787</v>
      </c>
      <c r="M192" s="28">
        <f t="shared" si="12"/>
        <v>1073.3979414438786</v>
      </c>
      <c r="N192" s="29">
        <f t="shared" si="16"/>
        <v>1071.7479414438785</v>
      </c>
      <c r="O192" s="5">
        <v>22.2</v>
      </c>
      <c r="P192" s="5">
        <v>82.9</v>
      </c>
      <c r="Q192" s="5">
        <v>80.9</v>
      </c>
      <c r="R192"/>
      <c r="S192" s="30">
        <v>2.553</v>
      </c>
      <c r="T192" s="25">
        <v>184.312</v>
      </c>
      <c r="U192" s="25">
        <f t="shared" si="17"/>
        <v>207.8663333333333</v>
      </c>
      <c r="V192" s="30">
        <v>0.422</v>
      </c>
      <c r="W192" s="57">
        <v>2.2055700000000003</v>
      </c>
      <c r="X192" s="57">
        <f t="shared" si="18"/>
        <v>2.2055700000000003</v>
      </c>
      <c r="Y192" s="51">
        <v>11.797</v>
      </c>
      <c r="Z192" s="29">
        <v>1071.7479414438785</v>
      </c>
    </row>
    <row r="193" spans="1:26" ht="12.75">
      <c r="A193" s="1">
        <v>36717</v>
      </c>
      <c r="B193" s="23">
        <v>192</v>
      </c>
      <c r="C193" s="2">
        <v>0.745717585</v>
      </c>
      <c r="D193" s="44">
        <v>0.745717585</v>
      </c>
      <c r="E193" s="4">
        <v>1833</v>
      </c>
      <c r="F193" s="26">
        <v>0</v>
      </c>
      <c r="G193" s="2">
        <v>39.0698174</v>
      </c>
      <c r="H193" s="2">
        <v>-76.73336259</v>
      </c>
      <c r="I193" s="27">
        <v>927.4</v>
      </c>
      <c r="J193" s="5">
        <f t="shared" si="13"/>
        <v>885.4</v>
      </c>
      <c r="K193" s="28">
        <f t="shared" si="14"/>
        <v>1120.0265413433513</v>
      </c>
      <c r="L193" s="28">
        <f t="shared" si="15"/>
        <v>1086.0265413433513</v>
      </c>
      <c r="M193" s="28">
        <f t="shared" si="12"/>
        <v>1089.3265413433512</v>
      </c>
      <c r="N193" s="29">
        <f t="shared" si="16"/>
        <v>1087.6765413433513</v>
      </c>
      <c r="O193" s="5">
        <v>22.2</v>
      </c>
      <c r="P193" s="5">
        <v>83.4</v>
      </c>
      <c r="Q193" s="5">
        <v>78</v>
      </c>
      <c r="R193"/>
      <c r="S193" s="30">
        <v>1.67</v>
      </c>
      <c r="T193" s="25">
        <v>-5.69</v>
      </c>
      <c r="U193" s="25">
        <f t="shared" si="17"/>
        <v>178.84783333333334</v>
      </c>
      <c r="V193" s="30">
        <v>0.453</v>
      </c>
      <c r="W193" s="57">
        <v>3.3155700000000006</v>
      </c>
      <c r="X193" s="57">
        <f t="shared" si="18"/>
        <v>2.3905700000000003</v>
      </c>
      <c r="Y193" s="51">
        <v>11.032</v>
      </c>
      <c r="Z193" s="29">
        <v>1087.6765413433513</v>
      </c>
    </row>
    <row r="194" spans="1:26" ht="12.75">
      <c r="A194" s="1">
        <v>36717</v>
      </c>
      <c r="B194" s="23">
        <v>192</v>
      </c>
      <c r="C194" s="2">
        <v>0.745833337</v>
      </c>
      <c r="D194" s="44">
        <v>0.745833337</v>
      </c>
      <c r="E194" s="4">
        <v>1843</v>
      </c>
      <c r="F194" s="26">
        <v>0</v>
      </c>
      <c r="G194" s="2">
        <v>39.07053414</v>
      </c>
      <c r="H194" s="2">
        <v>-76.72614382</v>
      </c>
      <c r="I194" s="27">
        <v>926.9</v>
      </c>
      <c r="J194" s="5">
        <f t="shared" si="13"/>
        <v>884.9</v>
      </c>
      <c r="K194" s="28">
        <f t="shared" si="14"/>
        <v>1124.7172443839681</v>
      </c>
      <c r="L194" s="28">
        <f t="shared" si="15"/>
        <v>1090.7172443839681</v>
      </c>
      <c r="M194" s="28">
        <f t="shared" si="12"/>
        <v>1094.017244383968</v>
      </c>
      <c r="N194" s="29">
        <f t="shared" si="16"/>
        <v>1092.3672443839682</v>
      </c>
      <c r="O194" s="5">
        <v>22</v>
      </c>
      <c r="P194" s="5">
        <v>84.4</v>
      </c>
      <c r="Q194" s="5">
        <v>78.7</v>
      </c>
      <c r="R194"/>
      <c r="S194" s="30">
        <v>3.294</v>
      </c>
      <c r="T194" s="25">
        <v>329.408</v>
      </c>
      <c r="U194" s="25">
        <f t="shared" si="17"/>
        <v>177.86266666666666</v>
      </c>
      <c r="V194" s="30">
        <v>0.411</v>
      </c>
      <c r="W194" s="57">
        <v>2.20446</v>
      </c>
      <c r="X194" s="57">
        <f t="shared" si="18"/>
        <v>2.390385</v>
      </c>
      <c r="Y194" s="51">
        <v>11.884</v>
      </c>
      <c r="Z194" s="29">
        <v>1092.3672443839682</v>
      </c>
    </row>
    <row r="195" spans="1:26" ht="12.75">
      <c r="A195" s="1">
        <v>36717</v>
      </c>
      <c r="B195" s="23">
        <v>192</v>
      </c>
      <c r="C195" s="2">
        <v>0.74594909</v>
      </c>
      <c r="D195" s="44">
        <v>0.74594909</v>
      </c>
      <c r="E195" s="4">
        <v>1853</v>
      </c>
      <c r="F195" s="26">
        <v>0</v>
      </c>
      <c r="G195" s="2">
        <v>39.07459458</v>
      </c>
      <c r="H195" s="2">
        <v>-76.72118783</v>
      </c>
      <c r="I195" s="27">
        <v>921.8</v>
      </c>
      <c r="J195" s="5">
        <f t="shared" si="13"/>
        <v>879.8</v>
      </c>
      <c r="K195" s="28">
        <f t="shared" si="14"/>
        <v>1172.7143769309307</v>
      </c>
      <c r="L195" s="28">
        <f t="shared" si="15"/>
        <v>1138.7143769309307</v>
      </c>
      <c r="M195" s="28">
        <f t="shared" si="12"/>
        <v>1142.0143769309307</v>
      </c>
      <c r="N195" s="29">
        <f t="shared" si="16"/>
        <v>1140.3643769309306</v>
      </c>
      <c r="O195" s="5">
        <v>21.9</v>
      </c>
      <c r="P195" s="5">
        <v>83.1</v>
      </c>
      <c r="Q195" s="5">
        <v>81</v>
      </c>
      <c r="R195"/>
      <c r="S195" s="30">
        <v>3.057</v>
      </c>
      <c r="T195" s="25">
        <v>286.407</v>
      </c>
      <c r="U195" s="25">
        <f t="shared" si="17"/>
        <v>201.37766666666664</v>
      </c>
      <c r="V195" s="30">
        <v>0.404</v>
      </c>
      <c r="W195" s="57">
        <v>2.20446</v>
      </c>
      <c r="X195" s="57">
        <f t="shared" si="18"/>
        <v>2.3902000000000005</v>
      </c>
      <c r="Y195" s="51">
        <v>11.343</v>
      </c>
      <c r="Z195" s="29">
        <v>1140.3643769309306</v>
      </c>
    </row>
    <row r="196" spans="1:26" ht="12.75">
      <c r="A196" s="1">
        <v>36717</v>
      </c>
      <c r="B196" s="23">
        <v>192</v>
      </c>
      <c r="C196" s="2">
        <v>0.746064842</v>
      </c>
      <c r="D196" s="44">
        <v>0.746064842</v>
      </c>
      <c r="E196" s="4">
        <v>1863</v>
      </c>
      <c r="F196" s="26">
        <v>0</v>
      </c>
      <c r="G196" s="2">
        <v>39.07967629</v>
      </c>
      <c r="H196" s="2">
        <v>-76.72061473</v>
      </c>
      <c r="I196" s="27">
        <v>922</v>
      </c>
      <c r="J196" s="5">
        <f t="shared" si="13"/>
        <v>880</v>
      </c>
      <c r="K196" s="28">
        <f t="shared" si="14"/>
        <v>1170.8269007614215</v>
      </c>
      <c r="L196" s="28">
        <f t="shared" si="15"/>
        <v>1136.8269007614215</v>
      </c>
      <c r="M196" s="28">
        <f t="shared" si="12"/>
        <v>1140.1269007614214</v>
      </c>
      <c r="N196" s="29">
        <f t="shared" si="16"/>
        <v>1138.4769007614213</v>
      </c>
      <c r="O196" s="5">
        <v>22</v>
      </c>
      <c r="P196" s="5">
        <v>81.7</v>
      </c>
      <c r="Q196" s="5">
        <v>82</v>
      </c>
      <c r="R196"/>
      <c r="S196" s="30">
        <v>2.463</v>
      </c>
      <c r="T196" s="25">
        <v>159.305</v>
      </c>
      <c r="U196" s="25">
        <f t="shared" si="17"/>
        <v>200.35933333333332</v>
      </c>
      <c r="V196" s="30">
        <v>0.421</v>
      </c>
      <c r="W196" s="57">
        <v>2.20446</v>
      </c>
      <c r="X196" s="57">
        <f t="shared" si="18"/>
        <v>2.3900150000000004</v>
      </c>
      <c r="Y196" s="51">
        <v>11.794</v>
      </c>
      <c r="Z196" s="29">
        <v>1138.4769007614213</v>
      </c>
    </row>
    <row r="197" spans="1:26" ht="12.75">
      <c r="A197" s="1">
        <v>36717</v>
      </c>
      <c r="B197" s="23">
        <v>192</v>
      </c>
      <c r="C197" s="2">
        <v>0.746180534</v>
      </c>
      <c r="D197" s="44">
        <v>0.746180534</v>
      </c>
      <c r="E197" s="4">
        <v>1873</v>
      </c>
      <c r="F197" s="26">
        <v>0</v>
      </c>
      <c r="G197" s="2">
        <v>39.08300722</v>
      </c>
      <c r="H197" s="2">
        <v>-76.72442376</v>
      </c>
      <c r="I197" s="27">
        <v>920.2</v>
      </c>
      <c r="J197" s="5">
        <f t="shared" si="13"/>
        <v>878.2</v>
      </c>
      <c r="K197" s="28">
        <f t="shared" si="14"/>
        <v>1187.8296509510412</v>
      </c>
      <c r="L197" s="28">
        <f t="shared" si="15"/>
        <v>1153.8296509510412</v>
      </c>
      <c r="M197" s="28">
        <f t="shared" si="12"/>
        <v>1157.1296509510412</v>
      </c>
      <c r="N197" s="29">
        <f t="shared" si="16"/>
        <v>1155.479650951041</v>
      </c>
      <c r="O197" s="5">
        <v>21.8</v>
      </c>
      <c r="P197" s="5">
        <v>82.4</v>
      </c>
      <c r="Q197" s="5">
        <v>71.1</v>
      </c>
      <c r="R197" s="59">
        <v>2.3E-05</v>
      </c>
      <c r="S197" s="30">
        <v>1.881</v>
      </c>
      <c r="T197" s="25">
        <v>32.303</v>
      </c>
      <c r="U197" s="25">
        <f t="shared" si="17"/>
        <v>164.34083333333334</v>
      </c>
      <c r="V197" s="30">
        <v>0.414</v>
      </c>
      <c r="W197" s="57">
        <v>2.20446</v>
      </c>
      <c r="X197" s="57">
        <f t="shared" si="18"/>
        <v>2.3898300000000003</v>
      </c>
      <c r="Y197" s="51">
        <v>11.759</v>
      </c>
      <c r="Z197" s="29">
        <v>1155.479650951041</v>
      </c>
    </row>
    <row r="198" spans="1:26" ht="12.75">
      <c r="A198" s="1">
        <v>36717</v>
      </c>
      <c r="B198" s="23">
        <v>192</v>
      </c>
      <c r="C198" s="2">
        <v>0.746296287</v>
      </c>
      <c r="D198" s="44">
        <v>0.746296287</v>
      </c>
      <c r="E198" s="4">
        <v>1883</v>
      </c>
      <c r="F198" s="26">
        <v>0</v>
      </c>
      <c r="G198" s="2">
        <v>39.08246078</v>
      </c>
      <c r="H198" s="2">
        <v>-76.73054181</v>
      </c>
      <c r="I198" s="27">
        <v>917.8</v>
      </c>
      <c r="J198" s="5">
        <f t="shared" si="13"/>
        <v>875.8</v>
      </c>
      <c r="K198" s="28">
        <f t="shared" si="14"/>
        <v>1210.5542755011643</v>
      </c>
      <c r="L198" s="28">
        <f t="shared" si="15"/>
        <v>1176.5542755011643</v>
      </c>
      <c r="M198" s="28">
        <f t="shared" si="12"/>
        <v>1179.8542755011642</v>
      </c>
      <c r="N198" s="29">
        <f t="shared" si="16"/>
        <v>1178.2042755011644</v>
      </c>
      <c r="O198" s="5">
        <v>21.5</v>
      </c>
      <c r="P198" s="5">
        <v>83.8</v>
      </c>
      <c r="Q198" s="5">
        <v>71.7</v>
      </c>
      <c r="R198"/>
      <c r="S198" s="30">
        <v>1.857</v>
      </c>
      <c r="T198" s="25">
        <v>31.401</v>
      </c>
      <c r="U198" s="25">
        <f t="shared" si="17"/>
        <v>138.85566666666668</v>
      </c>
      <c r="V198" s="30">
        <v>0.4</v>
      </c>
      <c r="W198" s="57">
        <v>2.20446</v>
      </c>
      <c r="X198" s="57">
        <f t="shared" si="18"/>
        <v>2.3896450000000002</v>
      </c>
      <c r="Y198" s="51">
        <v>11.731</v>
      </c>
      <c r="Z198" s="29">
        <v>1178.2042755011644</v>
      </c>
    </row>
    <row r="199" spans="1:26" ht="12.75">
      <c r="A199" s="1">
        <v>36717</v>
      </c>
      <c r="B199" s="23">
        <v>192</v>
      </c>
      <c r="C199" s="2">
        <v>0.746412039</v>
      </c>
      <c r="D199" s="44">
        <v>0.746412039</v>
      </c>
      <c r="E199" s="4">
        <v>1893</v>
      </c>
      <c r="F199" s="26">
        <v>0</v>
      </c>
      <c r="G199" s="2">
        <v>39.07863904</v>
      </c>
      <c r="H199" s="2">
        <v>-76.73471753</v>
      </c>
      <c r="I199" s="27">
        <v>913.1</v>
      </c>
      <c r="J199" s="5">
        <f t="shared" si="13"/>
        <v>871.1</v>
      </c>
      <c r="K199" s="28">
        <f t="shared" si="14"/>
        <v>1255.2376181317006</v>
      </c>
      <c r="L199" s="28">
        <f t="shared" si="15"/>
        <v>1221.2376181317006</v>
      </c>
      <c r="M199" s="28">
        <f t="shared" si="12"/>
        <v>1224.5376181317006</v>
      </c>
      <c r="N199" s="29">
        <f t="shared" si="16"/>
        <v>1222.8876181317005</v>
      </c>
      <c r="O199" s="5">
        <v>21</v>
      </c>
      <c r="P199" s="5">
        <v>84.6</v>
      </c>
      <c r="Q199" s="5">
        <v>75.8</v>
      </c>
      <c r="R199"/>
      <c r="S199" s="30">
        <v>2.594</v>
      </c>
      <c r="T199" s="25">
        <v>177.4</v>
      </c>
      <c r="U199" s="25">
        <f t="shared" si="17"/>
        <v>169.37066666666666</v>
      </c>
      <c r="V199" s="30">
        <v>0.383</v>
      </c>
      <c r="W199" s="57">
        <v>2.20446</v>
      </c>
      <c r="X199" s="57">
        <f t="shared" si="18"/>
        <v>2.2044600000000005</v>
      </c>
      <c r="Y199" s="51">
        <v>11.047</v>
      </c>
      <c r="Z199" s="29">
        <v>1222.8876181317005</v>
      </c>
    </row>
    <row r="200" spans="1:26" ht="12.75">
      <c r="A200" s="1">
        <v>36717</v>
      </c>
      <c r="B200" s="23">
        <v>192</v>
      </c>
      <c r="C200" s="2">
        <v>0.746527791</v>
      </c>
      <c r="D200" s="44">
        <v>0.746527791</v>
      </c>
      <c r="E200" s="4">
        <v>1903</v>
      </c>
      <c r="F200" s="26">
        <v>0</v>
      </c>
      <c r="G200" s="2">
        <v>39.0733435</v>
      </c>
      <c r="H200" s="2">
        <v>-76.73420297</v>
      </c>
      <c r="I200" s="27">
        <v>912.9</v>
      </c>
      <c r="J200" s="5">
        <f t="shared" si="13"/>
        <v>870.9</v>
      </c>
      <c r="K200" s="28">
        <f t="shared" si="14"/>
        <v>1257.1443807972548</v>
      </c>
      <c r="L200" s="28">
        <f t="shared" si="15"/>
        <v>1223.1443807972548</v>
      </c>
      <c r="M200" s="28">
        <f t="shared" si="12"/>
        <v>1226.4443807972548</v>
      </c>
      <c r="N200" s="29">
        <f t="shared" si="16"/>
        <v>1224.7943807972547</v>
      </c>
      <c r="O200" s="5">
        <v>21.1</v>
      </c>
      <c r="P200" s="5">
        <v>84.7</v>
      </c>
      <c r="Q200" s="5">
        <v>76.5</v>
      </c>
      <c r="R200"/>
      <c r="S200" s="30">
        <v>3.314</v>
      </c>
      <c r="T200" s="25">
        <v>323.298</v>
      </c>
      <c r="U200" s="25">
        <f t="shared" si="17"/>
        <v>168.35233333333335</v>
      </c>
      <c r="V200" s="30">
        <v>0.432</v>
      </c>
      <c r="W200" s="57">
        <v>2.2033500000000004</v>
      </c>
      <c r="X200" s="57">
        <f t="shared" si="18"/>
        <v>2.2042750000000004</v>
      </c>
      <c r="Y200" s="51">
        <v>11.451</v>
      </c>
      <c r="Z200" s="29">
        <v>1224.7943807972547</v>
      </c>
    </row>
    <row r="201" spans="1:26" ht="12.75">
      <c r="A201" s="1">
        <v>36717</v>
      </c>
      <c r="B201" s="23">
        <v>192</v>
      </c>
      <c r="C201" s="2">
        <v>0.746643543</v>
      </c>
      <c r="D201" s="44">
        <v>0.746643543</v>
      </c>
      <c r="E201" s="4">
        <v>1913</v>
      </c>
      <c r="F201" s="26">
        <v>0</v>
      </c>
      <c r="G201" s="2">
        <v>39.06952164</v>
      </c>
      <c r="H201" s="2">
        <v>-76.72895095</v>
      </c>
      <c r="I201" s="27">
        <v>912.1</v>
      </c>
      <c r="J201" s="5">
        <f t="shared" si="13"/>
        <v>870.1</v>
      </c>
      <c r="K201" s="28">
        <f t="shared" si="14"/>
        <v>1264.7758128077753</v>
      </c>
      <c r="L201" s="28">
        <f t="shared" si="15"/>
        <v>1230.7758128077753</v>
      </c>
      <c r="M201" s="28">
        <f aca="true" t="shared" si="19" ref="M201:M264">(K201-30.7)</f>
        <v>1234.0758128077753</v>
      </c>
      <c r="N201" s="29">
        <f t="shared" si="16"/>
        <v>1232.4258128077754</v>
      </c>
      <c r="O201" s="5">
        <v>21.2</v>
      </c>
      <c r="P201" s="5">
        <v>84</v>
      </c>
      <c r="Q201" s="5">
        <v>76</v>
      </c>
      <c r="R201"/>
      <c r="S201" s="30">
        <v>1.949</v>
      </c>
      <c r="T201" s="25">
        <v>28.296</v>
      </c>
      <c r="U201" s="25">
        <f t="shared" si="17"/>
        <v>125.33383333333335</v>
      </c>
      <c r="V201" s="30">
        <v>0.432</v>
      </c>
      <c r="W201" s="57">
        <v>2.2033500000000004</v>
      </c>
      <c r="X201" s="57">
        <f t="shared" si="18"/>
        <v>2.2040900000000003</v>
      </c>
      <c r="Y201" s="51">
        <v>11.433</v>
      </c>
      <c r="Z201" s="29">
        <v>1232.4258128077754</v>
      </c>
    </row>
    <row r="202" spans="1:26" ht="12.75">
      <c r="A202" s="1">
        <v>36717</v>
      </c>
      <c r="B202" s="23">
        <v>192</v>
      </c>
      <c r="C202" s="2">
        <v>0.746759236</v>
      </c>
      <c r="D202" s="44">
        <v>0.746759236</v>
      </c>
      <c r="E202" s="4">
        <v>1923</v>
      </c>
      <c r="F202" s="26">
        <v>0</v>
      </c>
      <c r="G202" s="2">
        <v>39.06884159</v>
      </c>
      <c r="H202" s="2">
        <v>-76.72176243</v>
      </c>
      <c r="I202" s="27">
        <v>912.4</v>
      </c>
      <c r="J202" s="5">
        <f aca="true" t="shared" si="20" ref="J202:J265">(I202-42)</f>
        <v>870.4</v>
      </c>
      <c r="K202" s="28">
        <f aca="true" t="shared" si="21" ref="K202:K265">(8303.951372*(LN(1013.25/J202)))</f>
        <v>1261.9132038606103</v>
      </c>
      <c r="L202" s="28">
        <f aca="true" t="shared" si="22" ref="L202:L265">(K202-34)</f>
        <v>1227.9132038606103</v>
      </c>
      <c r="M202" s="28">
        <f t="shared" si="19"/>
        <v>1231.2132038606103</v>
      </c>
      <c r="N202" s="29">
        <f aca="true" t="shared" si="23" ref="N202:N265">AVERAGE(L202:M202)</f>
        <v>1229.5632038606104</v>
      </c>
      <c r="O202" s="5">
        <v>21.4</v>
      </c>
      <c r="P202" s="5">
        <v>83.1</v>
      </c>
      <c r="Q202" s="5">
        <v>78.3</v>
      </c>
      <c r="R202"/>
      <c r="S202" s="30">
        <v>2.295</v>
      </c>
      <c r="T202" s="25">
        <v>111.394</v>
      </c>
      <c r="U202" s="25">
        <f t="shared" si="17"/>
        <v>117.34866666666669</v>
      </c>
      <c r="V202" s="30">
        <v>0.431</v>
      </c>
      <c r="W202" s="57">
        <v>2.2033500000000004</v>
      </c>
      <c r="X202" s="57">
        <f t="shared" si="18"/>
        <v>2.2039050000000002</v>
      </c>
      <c r="Y202" s="51">
        <v>11.676</v>
      </c>
      <c r="Z202" s="29">
        <v>1229.5632038606104</v>
      </c>
    </row>
    <row r="203" spans="1:26" ht="12.75">
      <c r="A203" s="1">
        <v>36717</v>
      </c>
      <c r="B203" s="23">
        <v>192</v>
      </c>
      <c r="C203" s="2">
        <v>0.746874988</v>
      </c>
      <c r="D203" s="44">
        <v>0.746874988</v>
      </c>
      <c r="E203" s="4">
        <v>1933</v>
      </c>
      <c r="F203" s="26">
        <v>0</v>
      </c>
      <c r="G203" s="2">
        <v>39.0722215</v>
      </c>
      <c r="H203" s="2">
        <v>-76.71602208</v>
      </c>
      <c r="I203" s="27">
        <v>910.2</v>
      </c>
      <c r="J203" s="5">
        <f t="shared" si="20"/>
        <v>868.2</v>
      </c>
      <c r="K203" s="28">
        <f t="shared" si="21"/>
        <v>1282.9286217474496</v>
      </c>
      <c r="L203" s="28">
        <f t="shared" si="22"/>
        <v>1248.9286217474496</v>
      </c>
      <c r="M203" s="28">
        <f t="shared" si="19"/>
        <v>1252.2286217474496</v>
      </c>
      <c r="N203" s="29">
        <f t="shared" si="23"/>
        <v>1250.5786217474497</v>
      </c>
      <c r="O203" s="5">
        <v>21.3</v>
      </c>
      <c r="P203" s="5">
        <v>82.4</v>
      </c>
      <c r="Q203" s="5">
        <v>77.5</v>
      </c>
      <c r="R203" s="59">
        <v>1.95E-05</v>
      </c>
      <c r="S203" s="30">
        <v>1.961</v>
      </c>
      <c r="T203" s="25">
        <v>47.393</v>
      </c>
      <c r="U203" s="25">
        <f t="shared" si="17"/>
        <v>119.86366666666669</v>
      </c>
      <c r="V203" s="30">
        <v>0.403</v>
      </c>
      <c r="W203" s="57">
        <v>2.2033500000000004</v>
      </c>
      <c r="X203" s="57">
        <f t="shared" si="18"/>
        <v>2.20372</v>
      </c>
      <c r="Y203" s="51">
        <v>10.938</v>
      </c>
      <c r="Z203" s="29">
        <v>1250.5786217474497</v>
      </c>
    </row>
    <row r="204" spans="1:26" ht="12.75">
      <c r="A204" s="1">
        <v>36717</v>
      </c>
      <c r="B204" s="23">
        <v>192</v>
      </c>
      <c r="C204" s="2">
        <v>0.74699074</v>
      </c>
      <c r="D204" s="44">
        <v>0.74699074</v>
      </c>
      <c r="E204" s="4">
        <v>1943</v>
      </c>
      <c r="F204" s="26">
        <v>0</v>
      </c>
      <c r="G204" s="2">
        <v>39.07696503</v>
      </c>
      <c r="H204" s="2">
        <v>-76.71474183</v>
      </c>
      <c r="I204" s="27">
        <v>909.1</v>
      </c>
      <c r="J204" s="5">
        <f t="shared" si="20"/>
        <v>867.1</v>
      </c>
      <c r="K204" s="28">
        <f t="shared" si="21"/>
        <v>1293.4563088709074</v>
      </c>
      <c r="L204" s="28">
        <f t="shared" si="22"/>
        <v>1259.4563088709074</v>
      </c>
      <c r="M204" s="28">
        <f t="shared" si="19"/>
        <v>1262.7563088709073</v>
      </c>
      <c r="N204" s="29">
        <f t="shared" si="23"/>
        <v>1261.1063088709075</v>
      </c>
      <c r="O204" s="5">
        <v>21.4</v>
      </c>
      <c r="P204" s="5">
        <v>80.2</v>
      </c>
      <c r="Q204" s="5">
        <v>79.2</v>
      </c>
      <c r="R204"/>
      <c r="S204" s="30">
        <v>3.116</v>
      </c>
      <c r="T204" s="25">
        <v>277.291</v>
      </c>
      <c r="U204" s="25">
        <f t="shared" si="17"/>
        <v>160.84533333333334</v>
      </c>
      <c r="V204" s="30">
        <v>0.41</v>
      </c>
      <c r="W204" s="57">
        <v>2.2033500000000004</v>
      </c>
      <c r="X204" s="57">
        <f t="shared" si="18"/>
        <v>2.2035350000000005</v>
      </c>
      <c r="Y204" s="51">
        <v>11.891</v>
      </c>
      <c r="Z204" s="29">
        <v>1261.1063088709075</v>
      </c>
    </row>
    <row r="205" spans="1:26" ht="12.75">
      <c r="A205" s="1">
        <v>36717</v>
      </c>
      <c r="B205" s="23">
        <v>192</v>
      </c>
      <c r="C205" s="2">
        <v>0.747106493</v>
      </c>
      <c r="D205" s="44">
        <v>0.747106493</v>
      </c>
      <c r="E205" s="4">
        <v>1953</v>
      </c>
      <c r="F205" s="26">
        <v>0</v>
      </c>
      <c r="G205" s="2">
        <v>39.07953699</v>
      </c>
      <c r="H205" s="2">
        <v>-76.71871752</v>
      </c>
      <c r="I205" s="27">
        <v>908.1</v>
      </c>
      <c r="J205" s="5">
        <f t="shared" si="20"/>
        <v>866.1</v>
      </c>
      <c r="K205" s="28">
        <f t="shared" si="21"/>
        <v>1303.0385293802979</v>
      </c>
      <c r="L205" s="28">
        <f t="shared" si="22"/>
        <v>1269.0385293802979</v>
      </c>
      <c r="M205" s="28">
        <f t="shared" si="19"/>
        <v>1272.3385293802978</v>
      </c>
      <c r="N205" s="29">
        <f t="shared" si="23"/>
        <v>1270.688529380298</v>
      </c>
      <c r="O205" s="5">
        <v>21.2</v>
      </c>
      <c r="P205" s="5">
        <v>80.4</v>
      </c>
      <c r="Q205" s="5">
        <v>77</v>
      </c>
      <c r="R205"/>
      <c r="S205" s="30">
        <v>2.334</v>
      </c>
      <c r="T205" s="25">
        <v>108.389</v>
      </c>
      <c r="U205" s="25">
        <f t="shared" si="17"/>
        <v>149.3435</v>
      </c>
      <c r="V205" s="30">
        <v>0.434</v>
      </c>
      <c r="W205" s="57">
        <v>2.2033500000000004</v>
      </c>
      <c r="X205" s="57">
        <f t="shared" si="18"/>
        <v>2.2033500000000004</v>
      </c>
      <c r="Y205" s="51">
        <v>10.928</v>
      </c>
      <c r="Z205" s="29">
        <v>1270.688529380298</v>
      </c>
    </row>
    <row r="206" spans="1:26" ht="12.75">
      <c r="A206" s="1">
        <v>36717</v>
      </c>
      <c r="B206" s="23">
        <v>192</v>
      </c>
      <c r="C206" s="2">
        <v>0.747222245</v>
      </c>
      <c r="D206" s="44">
        <v>0.747222245</v>
      </c>
      <c r="E206" s="4">
        <v>1963</v>
      </c>
      <c r="F206" s="26">
        <v>0</v>
      </c>
      <c r="G206" s="2">
        <v>39.07685539</v>
      </c>
      <c r="H206" s="2">
        <v>-76.72350359</v>
      </c>
      <c r="I206" s="27">
        <v>905.8</v>
      </c>
      <c r="J206" s="5">
        <f t="shared" si="20"/>
        <v>863.8</v>
      </c>
      <c r="K206" s="28">
        <f t="shared" si="21"/>
        <v>1325.1196894584125</v>
      </c>
      <c r="L206" s="28">
        <f t="shared" si="22"/>
        <v>1291.1196894584125</v>
      </c>
      <c r="M206" s="28">
        <f t="shared" si="19"/>
        <v>1294.4196894584124</v>
      </c>
      <c r="N206" s="29">
        <f t="shared" si="23"/>
        <v>1292.7696894584124</v>
      </c>
      <c r="O206" s="5">
        <v>20.8</v>
      </c>
      <c r="P206" s="5">
        <v>82.7</v>
      </c>
      <c r="Q206" s="5">
        <v>76.9</v>
      </c>
      <c r="R206"/>
      <c r="S206" s="30">
        <v>1.522</v>
      </c>
      <c r="T206" s="25">
        <v>-60.613</v>
      </c>
      <c r="U206" s="25">
        <f t="shared" si="17"/>
        <v>85.35833333333335</v>
      </c>
      <c r="V206" s="30">
        <v>0.413</v>
      </c>
      <c r="W206" s="57">
        <v>2.2033500000000004</v>
      </c>
      <c r="X206" s="57">
        <f t="shared" si="18"/>
        <v>2.2033500000000004</v>
      </c>
      <c r="Y206" s="51">
        <v>11.144</v>
      </c>
      <c r="Z206" s="29">
        <v>1292.7696894584124</v>
      </c>
    </row>
    <row r="207" spans="1:26" ht="12.75">
      <c r="A207" s="1">
        <v>36717</v>
      </c>
      <c r="B207" s="23">
        <v>192</v>
      </c>
      <c r="C207" s="2">
        <v>0.747337937</v>
      </c>
      <c r="D207" s="44">
        <v>0.747337937</v>
      </c>
      <c r="E207" s="4">
        <v>1973</v>
      </c>
      <c r="F207" s="26">
        <v>0</v>
      </c>
      <c r="G207" s="2">
        <v>39.07130077</v>
      </c>
      <c r="H207" s="2">
        <v>-76.72300516</v>
      </c>
      <c r="I207" s="27">
        <v>903.4</v>
      </c>
      <c r="J207" s="5">
        <f t="shared" si="20"/>
        <v>861.4</v>
      </c>
      <c r="K207" s="28">
        <f t="shared" si="21"/>
        <v>1348.2236729376439</v>
      </c>
      <c r="L207" s="28">
        <f t="shared" si="22"/>
        <v>1314.2236729376439</v>
      </c>
      <c r="M207" s="28">
        <f t="shared" si="19"/>
        <v>1317.5236729376438</v>
      </c>
      <c r="N207" s="29">
        <f t="shared" si="23"/>
        <v>1315.8736729376437</v>
      </c>
      <c r="O207" s="5">
        <v>20.6</v>
      </c>
      <c r="P207" s="5">
        <v>83.8</v>
      </c>
      <c r="Q207" s="5">
        <v>73.9</v>
      </c>
      <c r="R207"/>
      <c r="S207" s="30">
        <v>3.421</v>
      </c>
      <c r="T207" s="25">
        <v>337.286</v>
      </c>
      <c r="U207" s="25">
        <f t="shared" si="17"/>
        <v>136.85666666666665</v>
      </c>
      <c r="V207" s="30">
        <v>0.412</v>
      </c>
      <c r="W207" s="57">
        <v>2.20224</v>
      </c>
      <c r="X207" s="57">
        <f t="shared" si="18"/>
        <v>2.2031650000000003</v>
      </c>
      <c r="Y207" s="51">
        <v>10.998</v>
      </c>
      <c r="Z207" s="29">
        <v>1315.8736729376437</v>
      </c>
    </row>
    <row r="208" spans="1:26" ht="12.75">
      <c r="A208" s="1">
        <v>36717</v>
      </c>
      <c r="B208" s="23">
        <v>192</v>
      </c>
      <c r="C208" s="2">
        <v>0.74745369</v>
      </c>
      <c r="D208" s="44">
        <v>0.74745369</v>
      </c>
      <c r="E208" s="4">
        <v>1983</v>
      </c>
      <c r="F208" s="26">
        <v>0</v>
      </c>
      <c r="G208" s="2">
        <v>39.06613046</v>
      </c>
      <c r="H208" s="2">
        <v>-76.71881162</v>
      </c>
      <c r="I208" s="27">
        <v>902.2</v>
      </c>
      <c r="J208" s="5">
        <f t="shared" si="20"/>
        <v>860.2</v>
      </c>
      <c r="K208" s="28">
        <f t="shared" si="21"/>
        <v>1359.7998152008574</v>
      </c>
      <c r="L208" s="28">
        <f t="shared" si="22"/>
        <v>1325.7998152008574</v>
      </c>
      <c r="M208" s="28">
        <f t="shared" si="19"/>
        <v>1329.0998152008574</v>
      </c>
      <c r="N208" s="29">
        <f t="shared" si="23"/>
        <v>1327.4498152008573</v>
      </c>
      <c r="O208" s="5">
        <v>20.2</v>
      </c>
      <c r="P208" s="5">
        <v>87.1</v>
      </c>
      <c r="Q208" s="5">
        <v>73.9</v>
      </c>
      <c r="R208"/>
      <c r="S208" s="30">
        <v>2.236</v>
      </c>
      <c r="T208" s="25">
        <v>84.284</v>
      </c>
      <c r="U208" s="25">
        <f t="shared" si="17"/>
        <v>132.33833333333334</v>
      </c>
      <c r="V208" s="30">
        <v>0.391</v>
      </c>
      <c r="W208" s="57">
        <v>2.20224</v>
      </c>
      <c r="X208" s="57">
        <f t="shared" si="18"/>
        <v>2.20298</v>
      </c>
      <c r="Y208" s="51">
        <v>11.593</v>
      </c>
      <c r="Z208" s="29">
        <v>1327.4498152008573</v>
      </c>
    </row>
    <row r="209" spans="1:26" ht="12.75">
      <c r="A209" s="1">
        <v>36717</v>
      </c>
      <c r="B209" s="23">
        <v>192</v>
      </c>
      <c r="C209" s="2">
        <v>0.747569442</v>
      </c>
      <c r="D209" s="44">
        <v>0.747569442</v>
      </c>
      <c r="E209" s="4">
        <v>1993</v>
      </c>
      <c r="F209" s="26">
        <v>0</v>
      </c>
      <c r="G209" s="2">
        <v>39.06421983</v>
      </c>
      <c r="H209" s="2">
        <v>-76.71114056</v>
      </c>
      <c r="I209" s="27">
        <v>900</v>
      </c>
      <c r="J209" s="5">
        <f t="shared" si="20"/>
        <v>858</v>
      </c>
      <c r="K209" s="28">
        <f t="shared" si="21"/>
        <v>1381.064747108599</v>
      </c>
      <c r="L209" s="28">
        <f t="shared" si="22"/>
        <v>1347.064747108599</v>
      </c>
      <c r="M209" s="28">
        <f t="shared" si="19"/>
        <v>1350.364747108599</v>
      </c>
      <c r="N209" s="29">
        <f t="shared" si="23"/>
        <v>1348.714747108599</v>
      </c>
      <c r="O209" s="5">
        <v>19.8</v>
      </c>
      <c r="P209" s="5">
        <v>89.2</v>
      </c>
      <c r="Q209" s="5">
        <v>76.1</v>
      </c>
      <c r="R209" s="59">
        <v>2.32E-05</v>
      </c>
      <c r="S209" s="30">
        <v>1.638</v>
      </c>
      <c r="T209" s="25">
        <v>-42.618</v>
      </c>
      <c r="U209" s="25">
        <f t="shared" si="17"/>
        <v>117.3365</v>
      </c>
      <c r="V209" s="30">
        <v>0.385</v>
      </c>
      <c r="W209" s="57">
        <v>2.20224</v>
      </c>
      <c r="X209" s="57">
        <f t="shared" si="18"/>
        <v>2.202795</v>
      </c>
      <c r="Y209" s="51">
        <v>11.178</v>
      </c>
      <c r="Z209" s="29">
        <v>1348.714747108599</v>
      </c>
    </row>
    <row r="210" spans="1:26" ht="12.75">
      <c r="A210" s="1">
        <v>36717</v>
      </c>
      <c r="B210" s="23">
        <v>192</v>
      </c>
      <c r="C210" s="2">
        <v>0.747685194</v>
      </c>
      <c r="D210" s="44">
        <v>0.747685194</v>
      </c>
      <c r="E210" s="4">
        <v>2003</v>
      </c>
      <c r="F210" s="26">
        <v>0</v>
      </c>
      <c r="G210" s="2">
        <v>39.06531807</v>
      </c>
      <c r="H210" s="2">
        <v>-76.70331553</v>
      </c>
      <c r="I210" s="27">
        <v>899</v>
      </c>
      <c r="J210" s="5">
        <f t="shared" si="20"/>
        <v>857</v>
      </c>
      <c r="K210" s="28">
        <f t="shared" si="21"/>
        <v>1390.7486565116287</v>
      </c>
      <c r="L210" s="28">
        <f t="shared" si="22"/>
        <v>1356.7486565116287</v>
      </c>
      <c r="M210" s="28">
        <f t="shared" si="19"/>
        <v>1360.0486565116287</v>
      </c>
      <c r="N210" s="29">
        <f t="shared" si="23"/>
        <v>1358.3986565116288</v>
      </c>
      <c r="O210" s="5">
        <v>20</v>
      </c>
      <c r="P210" s="5">
        <v>88.9</v>
      </c>
      <c r="Q210" s="5">
        <v>76.1</v>
      </c>
      <c r="R210"/>
      <c r="S210" s="30">
        <v>3.094</v>
      </c>
      <c r="T210" s="25">
        <v>271.38</v>
      </c>
      <c r="U210" s="25">
        <f t="shared" si="17"/>
        <v>116.35133333333333</v>
      </c>
      <c r="V210" s="30">
        <v>0.381</v>
      </c>
      <c r="W210" s="57">
        <v>2.20224</v>
      </c>
      <c r="X210" s="57">
        <f t="shared" si="18"/>
        <v>2.20261</v>
      </c>
      <c r="Y210" s="51">
        <v>10.961</v>
      </c>
      <c r="Z210" s="29">
        <v>1358.3986565116288</v>
      </c>
    </row>
    <row r="211" spans="1:26" ht="12.75">
      <c r="A211" s="1">
        <v>36717</v>
      </c>
      <c r="B211" s="23">
        <v>192</v>
      </c>
      <c r="C211" s="2">
        <v>0.747800946</v>
      </c>
      <c r="D211" s="44">
        <v>0.747800946</v>
      </c>
      <c r="E211" s="4">
        <v>2013</v>
      </c>
      <c r="F211" s="26">
        <v>0</v>
      </c>
      <c r="G211" s="2">
        <v>39.06931405</v>
      </c>
      <c r="H211" s="2">
        <v>-76.69888134</v>
      </c>
      <c r="I211" s="27">
        <v>899.7</v>
      </c>
      <c r="J211" s="5">
        <f t="shared" si="20"/>
        <v>857.7</v>
      </c>
      <c r="K211" s="28">
        <f t="shared" si="21"/>
        <v>1383.968734328961</v>
      </c>
      <c r="L211" s="28">
        <f t="shared" si="22"/>
        <v>1349.968734328961</v>
      </c>
      <c r="M211" s="28">
        <f t="shared" si="19"/>
        <v>1353.268734328961</v>
      </c>
      <c r="N211" s="29">
        <f t="shared" si="23"/>
        <v>1351.6187343289612</v>
      </c>
      <c r="O211" s="5">
        <v>20.6</v>
      </c>
      <c r="P211" s="5">
        <v>82.9</v>
      </c>
      <c r="Q211" s="5">
        <v>75.4</v>
      </c>
      <c r="R211"/>
      <c r="S211" s="30">
        <v>2.026</v>
      </c>
      <c r="T211" s="25">
        <v>39.279</v>
      </c>
      <c r="U211" s="25">
        <f t="shared" si="17"/>
        <v>104.83300000000001</v>
      </c>
      <c r="V211" s="30">
        <v>0.363</v>
      </c>
      <c r="W211" s="57">
        <v>2.20224</v>
      </c>
      <c r="X211" s="57">
        <f t="shared" si="18"/>
        <v>2.202425</v>
      </c>
      <c r="Y211" s="51">
        <v>11.056</v>
      </c>
      <c r="Z211" s="29">
        <v>1351.6187343289612</v>
      </c>
    </row>
    <row r="212" spans="1:26" ht="12.75">
      <c r="A212" s="1">
        <v>36717</v>
      </c>
      <c r="B212" s="23">
        <v>192</v>
      </c>
      <c r="C212" s="2">
        <v>0.747916639</v>
      </c>
      <c r="D212" s="44">
        <v>0.747916639</v>
      </c>
      <c r="E212" s="4">
        <v>2023</v>
      </c>
      <c r="F212" s="26">
        <v>0</v>
      </c>
      <c r="G212" s="2">
        <v>39.07387124</v>
      </c>
      <c r="H212" s="2">
        <v>-76.70004643</v>
      </c>
      <c r="I212" s="27">
        <v>895.3</v>
      </c>
      <c r="J212" s="5">
        <f t="shared" si="20"/>
        <v>853.3</v>
      </c>
      <c r="K212" s="28">
        <f t="shared" si="21"/>
        <v>1426.6776374019737</v>
      </c>
      <c r="L212" s="28">
        <f t="shared" si="22"/>
        <v>1392.6776374019737</v>
      </c>
      <c r="M212" s="28">
        <f t="shared" si="19"/>
        <v>1395.9776374019737</v>
      </c>
      <c r="N212" s="29">
        <f t="shared" si="23"/>
        <v>1394.3276374019738</v>
      </c>
      <c r="O212" s="5">
        <v>20.5</v>
      </c>
      <c r="P212" s="5">
        <v>80</v>
      </c>
      <c r="Q212" s="5">
        <v>79.3</v>
      </c>
      <c r="R212"/>
      <c r="S212" s="30">
        <v>2.604</v>
      </c>
      <c r="T212" s="25">
        <v>164.277</v>
      </c>
      <c r="U212" s="25">
        <f t="shared" si="17"/>
        <v>142.31466666666665</v>
      </c>
      <c r="V212" s="30">
        <v>0.361</v>
      </c>
      <c r="W212" s="57">
        <v>2.20224</v>
      </c>
      <c r="X212" s="57">
        <f t="shared" si="18"/>
        <v>2.20224</v>
      </c>
      <c r="Y212" s="51">
        <v>11.755</v>
      </c>
      <c r="Z212" s="29">
        <v>1394.3276374019738</v>
      </c>
    </row>
    <row r="213" spans="1:26" ht="12.75">
      <c r="A213" s="1">
        <v>36717</v>
      </c>
      <c r="B213" s="23">
        <v>192</v>
      </c>
      <c r="C213" s="2">
        <v>0.748032391</v>
      </c>
      <c r="D213" s="44">
        <v>0.748032391</v>
      </c>
      <c r="E213" s="4">
        <v>2033</v>
      </c>
      <c r="F213" s="26">
        <v>0</v>
      </c>
      <c r="G213" s="2">
        <v>39.07507177</v>
      </c>
      <c r="H213" s="2">
        <v>-76.70486276</v>
      </c>
      <c r="I213" s="27">
        <v>894.6</v>
      </c>
      <c r="J213" s="5">
        <f t="shared" si="20"/>
        <v>852.6</v>
      </c>
      <c r="K213" s="28">
        <f t="shared" si="21"/>
        <v>1433.4925342735949</v>
      </c>
      <c r="L213" s="28">
        <f t="shared" si="22"/>
        <v>1399.4925342735949</v>
      </c>
      <c r="M213" s="28">
        <f t="shared" si="19"/>
        <v>1402.7925342735948</v>
      </c>
      <c r="N213" s="29">
        <f t="shared" si="23"/>
        <v>1401.1425342735947</v>
      </c>
      <c r="O213" s="5">
        <v>20.7</v>
      </c>
      <c r="P213" s="5">
        <v>78.3</v>
      </c>
      <c r="Q213" s="5">
        <v>77.9</v>
      </c>
      <c r="R213"/>
      <c r="S213" s="30">
        <v>2.909</v>
      </c>
      <c r="U213" s="25">
        <f t="shared" si="17"/>
        <v>103.32039999999999</v>
      </c>
      <c r="V213" s="30">
        <v>0.383</v>
      </c>
      <c r="X213" s="57">
        <f t="shared" si="18"/>
        <v>2.20224</v>
      </c>
      <c r="Y213" s="51">
        <v>0.024</v>
      </c>
      <c r="Z213" s="29">
        <v>1401.1425342735947</v>
      </c>
    </row>
    <row r="214" spans="1:26" ht="12.75">
      <c r="A214" s="1">
        <v>36717</v>
      </c>
      <c r="B214" s="23">
        <v>192</v>
      </c>
      <c r="C214" s="2">
        <v>0.748148143</v>
      </c>
      <c r="D214" s="44">
        <v>0.748148143</v>
      </c>
      <c r="E214" s="4">
        <v>2043</v>
      </c>
      <c r="F214" s="26">
        <v>0</v>
      </c>
      <c r="G214" s="2">
        <v>39.07174358</v>
      </c>
      <c r="H214" s="2">
        <v>-76.70894592</v>
      </c>
      <c r="I214" s="27">
        <v>899.7</v>
      </c>
      <c r="J214" s="5">
        <f t="shared" si="20"/>
        <v>857.7</v>
      </c>
      <c r="K214" s="28">
        <f t="shared" si="21"/>
        <v>1383.968734328961</v>
      </c>
      <c r="L214" s="28">
        <f t="shared" si="22"/>
        <v>1349.968734328961</v>
      </c>
      <c r="M214" s="28">
        <f t="shared" si="19"/>
        <v>1353.268734328961</v>
      </c>
      <c r="N214" s="29">
        <f t="shared" si="23"/>
        <v>1351.6187343289612</v>
      </c>
      <c r="O214" s="5">
        <v>20.8</v>
      </c>
      <c r="P214" s="5">
        <v>82</v>
      </c>
      <c r="Q214" s="5">
        <v>77.5</v>
      </c>
      <c r="R214"/>
      <c r="S214" s="30">
        <v>2.048</v>
      </c>
      <c r="U214" s="25">
        <f t="shared" si="17"/>
        <v>108.0795</v>
      </c>
      <c r="V214" s="30">
        <v>0.364</v>
      </c>
      <c r="X214" s="57">
        <f t="shared" si="18"/>
        <v>2.20224</v>
      </c>
      <c r="Y214" s="51">
        <v>0</v>
      </c>
      <c r="Z214" s="29">
        <v>1351.6187343289612</v>
      </c>
    </row>
    <row r="215" spans="1:26" ht="12.75">
      <c r="A215" s="1">
        <v>36717</v>
      </c>
      <c r="B215" s="23">
        <v>192</v>
      </c>
      <c r="C215" s="2">
        <v>0.748263896</v>
      </c>
      <c r="D215" s="44">
        <v>0.748263896</v>
      </c>
      <c r="E215" s="4">
        <v>2053</v>
      </c>
      <c r="F215" s="26">
        <v>0</v>
      </c>
      <c r="G215" s="2">
        <v>39.06536119</v>
      </c>
      <c r="H215" s="2">
        <v>-76.70690938</v>
      </c>
      <c r="I215" s="27">
        <v>904.7</v>
      </c>
      <c r="J215" s="5">
        <f t="shared" si="20"/>
        <v>862.7</v>
      </c>
      <c r="K215" s="28">
        <f t="shared" si="21"/>
        <v>1335.7010363975041</v>
      </c>
      <c r="L215" s="28">
        <f t="shared" si="22"/>
        <v>1301.7010363975041</v>
      </c>
      <c r="M215" s="28">
        <f t="shared" si="19"/>
        <v>1305.001036397504</v>
      </c>
      <c r="N215" s="29">
        <f t="shared" si="23"/>
        <v>1303.3510363975042</v>
      </c>
      <c r="O215" s="5">
        <v>21</v>
      </c>
      <c r="P215" s="5">
        <v>86.7</v>
      </c>
      <c r="Q215" s="5">
        <v>76.6</v>
      </c>
      <c r="R215" s="59">
        <v>2.59E-05</v>
      </c>
      <c r="S215" s="30">
        <v>2.056</v>
      </c>
      <c r="U215" s="25">
        <f t="shared" si="17"/>
        <v>158.31199999999998</v>
      </c>
      <c r="V215" s="30">
        <v>0.332</v>
      </c>
      <c r="X215" s="57">
        <f t="shared" si="18"/>
        <v>2.20224</v>
      </c>
      <c r="Y215" s="51">
        <v>-0.028</v>
      </c>
      <c r="Z215" s="29">
        <v>1303.3510363975042</v>
      </c>
    </row>
    <row r="216" spans="1:26" ht="12.75">
      <c r="A216" s="1">
        <v>36717</v>
      </c>
      <c r="B216" s="23">
        <v>192</v>
      </c>
      <c r="C216" s="2">
        <v>0.748379648</v>
      </c>
      <c r="D216" s="44">
        <v>0.748379648</v>
      </c>
      <c r="E216" s="4">
        <v>2063</v>
      </c>
      <c r="F216" s="26">
        <v>0</v>
      </c>
      <c r="G216" s="2">
        <v>39.05998918</v>
      </c>
      <c r="H216" s="2">
        <v>-76.70000061</v>
      </c>
      <c r="I216" s="27">
        <v>910.7</v>
      </c>
      <c r="J216" s="5">
        <f t="shared" si="20"/>
        <v>868.7</v>
      </c>
      <c r="K216" s="28">
        <f t="shared" si="21"/>
        <v>1278.1477180676877</v>
      </c>
      <c r="L216" s="28">
        <f t="shared" si="22"/>
        <v>1244.1477180676877</v>
      </c>
      <c r="M216" s="28">
        <f t="shared" si="19"/>
        <v>1247.4477180676877</v>
      </c>
      <c r="N216" s="29">
        <f t="shared" si="23"/>
        <v>1245.7977180676876</v>
      </c>
      <c r="O216" s="5">
        <v>21.6</v>
      </c>
      <c r="P216" s="5">
        <v>85.6</v>
      </c>
      <c r="Q216" s="5">
        <v>79.8</v>
      </c>
      <c r="R216"/>
      <c r="S216" s="30">
        <v>2.146</v>
      </c>
      <c r="V216" s="30">
        <v>0.331</v>
      </c>
      <c r="Y216" s="51">
        <v>-0.08</v>
      </c>
      <c r="Z216" s="29">
        <v>1245.7977180676876</v>
      </c>
    </row>
    <row r="217" spans="1:26" ht="12.75">
      <c r="A217" s="1">
        <v>36717</v>
      </c>
      <c r="B217" s="23">
        <v>192</v>
      </c>
      <c r="C217" s="2">
        <v>0.7484954</v>
      </c>
      <c r="D217" s="44">
        <v>0.7484954</v>
      </c>
      <c r="E217" s="4">
        <v>2073</v>
      </c>
      <c r="F217" s="26">
        <v>0</v>
      </c>
      <c r="G217" s="2">
        <v>39.05516465</v>
      </c>
      <c r="H217" s="2">
        <v>-76.69226147</v>
      </c>
      <c r="I217" s="27">
        <v>914.4</v>
      </c>
      <c r="J217" s="5">
        <f t="shared" si="20"/>
        <v>872.4</v>
      </c>
      <c r="K217" s="28">
        <f t="shared" si="21"/>
        <v>1242.8543215625568</v>
      </c>
      <c r="L217" s="28">
        <f t="shared" si="22"/>
        <v>1208.8543215625568</v>
      </c>
      <c r="M217" s="28">
        <f t="shared" si="19"/>
        <v>1212.1543215625568</v>
      </c>
      <c r="N217" s="29">
        <f t="shared" si="23"/>
        <v>1210.504321562557</v>
      </c>
      <c r="O217" s="5">
        <v>22</v>
      </c>
      <c r="P217" s="5">
        <v>84.4</v>
      </c>
      <c r="Q217" s="5">
        <v>86.4</v>
      </c>
      <c r="R217"/>
      <c r="S217" s="30">
        <v>1.451</v>
      </c>
      <c r="V217" s="30">
        <v>0.284</v>
      </c>
      <c r="Y217" s="51">
        <v>-0.077</v>
      </c>
      <c r="Z217" s="29">
        <v>1210.504321562557</v>
      </c>
    </row>
    <row r="218" spans="1:26" ht="12.75">
      <c r="A218" s="1">
        <v>36717</v>
      </c>
      <c r="B218" s="23">
        <v>192</v>
      </c>
      <c r="C218" s="2">
        <v>0.748611093</v>
      </c>
      <c r="D218" s="44">
        <v>0.748611093</v>
      </c>
      <c r="E218" s="4">
        <v>2083</v>
      </c>
      <c r="F218" s="26">
        <v>0</v>
      </c>
      <c r="G218" s="2">
        <v>39.05011166</v>
      </c>
      <c r="H218" s="2">
        <v>-76.68462732</v>
      </c>
      <c r="I218" s="27">
        <v>919</v>
      </c>
      <c r="J218" s="5">
        <f t="shared" si="20"/>
        <v>877</v>
      </c>
      <c r="K218" s="28">
        <f t="shared" si="21"/>
        <v>1199.184189691904</v>
      </c>
      <c r="L218" s="28">
        <f t="shared" si="22"/>
        <v>1165.184189691904</v>
      </c>
      <c r="M218" s="28">
        <f t="shared" si="19"/>
        <v>1168.484189691904</v>
      </c>
      <c r="N218" s="29">
        <f t="shared" si="23"/>
        <v>1166.8341896919042</v>
      </c>
      <c r="O218" s="5">
        <v>22.1</v>
      </c>
      <c r="P218" s="5">
        <v>84.3</v>
      </c>
      <c r="Q218" s="5">
        <v>92.5</v>
      </c>
      <c r="R218"/>
      <c r="S218" s="30">
        <v>1.247</v>
      </c>
      <c r="V218" s="30">
        <v>0.244</v>
      </c>
      <c r="Y218" s="51">
        <v>-0.077</v>
      </c>
      <c r="Z218" s="29">
        <v>1166.8341896919042</v>
      </c>
    </row>
    <row r="219" spans="1:26" ht="12.75">
      <c r="A219" s="1">
        <v>36717</v>
      </c>
      <c r="B219" s="23">
        <v>192</v>
      </c>
      <c r="C219" s="2">
        <v>0.748726845</v>
      </c>
      <c r="D219" s="44">
        <v>0.748726845</v>
      </c>
      <c r="E219" s="4">
        <v>2093</v>
      </c>
      <c r="F219" s="26">
        <v>0</v>
      </c>
      <c r="G219" s="2">
        <v>39.04554903</v>
      </c>
      <c r="H219" s="2">
        <v>-76.67681075</v>
      </c>
      <c r="I219" s="27">
        <v>924.8</v>
      </c>
      <c r="J219" s="5">
        <f t="shared" si="20"/>
        <v>882.8</v>
      </c>
      <c r="K219" s="28">
        <f t="shared" si="21"/>
        <v>1144.4471828178698</v>
      </c>
      <c r="L219" s="28">
        <f t="shared" si="22"/>
        <v>1110.4471828178698</v>
      </c>
      <c r="M219" s="28">
        <f t="shared" si="19"/>
        <v>1113.7471828178698</v>
      </c>
      <c r="N219" s="29">
        <f t="shared" si="23"/>
        <v>1112.09718281787</v>
      </c>
      <c r="O219" s="5">
        <v>22.8</v>
      </c>
      <c r="P219" s="5">
        <v>82.9</v>
      </c>
      <c r="Q219" s="5">
        <v>89.5</v>
      </c>
      <c r="R219"/>
      <c r="S219" s="30">
        <v>1.296</v>
      </c>
      <c r="V219" s="30">
        <v>0.254</v>
      </c>
      <c r="Y219" s="51">
        <v>-0.079</v>
      </c>
      <c r="Z219" s="29">
        <v>1112.09718281787</v>
      </c>
    </row>
    <row r="220" spans="1:26" ht="12.75">
      <c r="A220" s="1">
        <v>36717</v>
      </c>
      <c r="B220" s="23">
        <v>192</v>
      </c>
      <c r="C220" s="2">
        <v>0.748842597</v>
      </c>
      <c r="D220" s="44">
        <v>0.748842597</v>
      </c>
      <c r="E220" s="4">
        <v>2103</v>
      </c>
      <c r="F220" s="26">
        <v>0</v>
      </c>
      <c r="G220" s="2">
        <v>39.04244639</v>
      </c>
      <c r="H220" s="2">
        <v>-76.66800977</v>
      </c>
      <c r="I220" s="27">
        <v>929.1</v>
      </c>
      <c r="J220" s="5">
        <f t="shared" si="20"/>
        <v>887.1</v>
      </c>
      <c r="K220" s="28">
        <f t="shared" si="21"/>
        <v>1104.0979414438787</v>
      </c>
      <c r="L220" s="28">
        <f t="shared" si="22"/>
        <v>1070.0979414438787</v>
      </c>
      <c r="M220" s="28">
        <f t="shared" si="19"/>
        <v>1073.3979414438786</v>
      </c>
      <c r="N220" s="29">
        <f t="shared" si="23"/>
        <v>1071.7479414438785</v>
      </c>
      <c r="O220" s="5">
        <v>23.3</v>
      </c>
      <c r="P220" s="5">
        <v>80.2</v>
      </c>
      <c r="Q220" s="5">
        <v>93.9</v>
      </c>
      <c r="R220"/>
      <c r="S220" s="30">
        <v>0.625</v>
      </c>
      <c r="V220" s="30">
        <v>0.233</v>
      </c>
      <c r="Y220" s="51">
        <v>-0.08</v>
      </c>
      <c r="Z220" s="29">
        <v>1071.7479414438785</v>
      </c>
    </row>
    <row r="221" spans="1:26" ht="12.75">
      <c r="A221" s="1">
        <v>36717</v>
      </c>
      <c r="B221" s="23">
        <v>192</v>
      </c>
      <c r="C221" s="2">
        <v>0.748958349</v>
      </c>
      <c r="D221" s="44">
        <v>0.748958349</v>
      </c>
      <c r="E221" s="4">
        <v>2113</v>
      </c>
      <c r="F221" s="26">
        <v>0</v>
      </c>
      <c r="G221" s="2">
        <v>39.04051711</v>
      </c>
      <c r="H221" s="2">
        <v>-76.65865987</v>
      </c>
      <c r="I221" s="27">
        <v>932.5</v>
      </c>
      <c r="J221" s="5">
        <f t="shared" si="20"/>
        <v>890.5</v>
      </c>
      <c r="K221" s="28">
        <f t="shared" si="21"/>
        <v>1072.3321121296428</v>
      </c>
      <c r="L221" s="28">
        <f t="shared" si="22"/>
        <v>1038.3321121296428</v>
      </c>
      <c r="M221" s="28">
        <f t="shared" si="19"/>
        <v>1041.6321121296428</v>
      </c>
      <c r="N221" s="29">
        <f t="shared" si="23"/>
        <v>1039.9821121296427</v>
      </c>
      <c r="O221" s="5">
        <v>23.3</v>
      </c>
      <c r="P221" s="5">
        <v>81.2</v>
      </c>
      <c r="Q221" s="5">
        <v>89.1</v>
      </c>
      <c r="R221" s="59">
        <v>3.92E-05</v>
      </c>
      <c r="S221" s="30">
        <v>2.719</v>
      </c>
      <c r="V221" s="30">
        <v>0.243</v>
      </c>
      <c r="Y221" s="51">
        <v>-0.08</v>
      </c>
      <c r="Z221" s="29">
        <v>1039.9821121296427</v>
      </c>
    </row>
    <row r="222" spans="1:26" ht="12.75">
      <c r="A222" s="1">
        <v>36717</v>
      </c>
      <c r="B222" s="23">
        <v>192</v>
      </c>
      <c r="C222" s="2">
        <v>0.749074101</v>
      </c>
      <c r="D222" s="44">
        <v>0.749074101</v>
      </c>
      <c r="E222" s="4">
        <v>2123</v>
      </c>
      <c r="F222" s="26">
        <v>0</v>
      </c>
      <c r="G222" s="2">
        <v>39.03874172</v>
      </c>
      <c r="H222" s="2">
        <v>-76.6494369</v>
      </c>
      <c r="I222" s="27">
        <v>938.6</v>
      </c>
      <c r="J222" s="5">
        <f t="shared" si="20"/>
        <v>896.6</v>
      </c>
      <c r="K222" s="28">
        <f t="shared" si="21"/>
        <v>1015.6432865533841</v>
      </c>
      <c r="L222" s="28">
        <f t="shared" si="22"/>
        <v>981.6432865533841</v>
      </c>
      <c r="M222" s="28">
        <f t="shared" si="19"/>
        <v>984.943286553384</v>
      </c>
      <c r="N222" s="29">
        <f t="shared" si="23"/>
        <v>983.2932865533841</v>
      </c>
      <c r="O222" s="5">
        <v>24</v>
      </c>
      <c r="P222" s="5">
        <v>80.9</v>
      </c>
      <c r="Q222" s="5">
        <v>91.4</v>
      </c>
      <c r="R222"/>
      <c r="S222" s="30">
        <v>2.077</v>
      </c>
      <c r="V222" s="30">
        <v>0.192</v>
      </c>
      <c r="Y222" s="51">
        <v>-0.081</v>
      </c>
      <c r="Z222" s="29">
        <v>983.2932865533841</v>
      </c>
    </row>
    <row r="223" spans="1:26" ht="12.75">
      <c r="A223" s="1">
        <v>36717</v>
      </c>
      <c r="B223" s="23">
        <v>192</v>
      </c>
      <c r="C223" s="2">
        <v>0.749189794</v>
      </c>
      <c r="D223" s="44">
        <v>0.749189794</v>
      </c>
      <c r="E223" s="4">
        <v>2133</v>
      </c>
      <c r="F223" s="26">
        <v>0</v>
      </c>
      <c r="G223" s="2">
        <v>39.03552728</v>
      </c>
      <c r="H223" s="2">
        <v>-76.64131124</v>
      </c>
      <c r="I223" s="27">
        <v>942.4</v>
      </c>
      <c r="J223" s="5">
        <f t="shared" si="20"/>
        <v>900.4</v>
      </c>
      <c r="K223" s="28">
        <f t="shared" si="21"/>
        <v>980.5235734221606</v>
      </c>
      <c r="L223" s="28">
        <f t="shared" si="22"/>
        <v>946.5235734221606</v>
      </c>
      <c r="M223" s="28">
        <f t="shared" si="19"/>
        <v>949.8235734221605</v>
      </c>
      <c r="N223" s="29">
        <f t="shared" si="23"/>
        <v>948.1735734221605</v>
      </c>
      <c r="O223" s="5">
        <v>24.4</v>
      </c>
      <c r="P223" s="5">
        <v>80</v>
      </c>
      <c r="Q223" s="5">
        <v>90.1</v>
      </c>
      <c r="R223"/>
      <c r="S223" s="30">
        <v>1.83</v>
      </c>
      <c r="V223" s="30">
        <v>0.232</v>
      </c>
      <c r="Y223" s="51">
        <v>-0.08</v>
      </c>
      <c r="Z223" s="29">
        <v>948.1735734221605</v>
      </c>
    </row>
    <row r="224" spans="1:26" ht="12.75">
      <c r="A224" s="1">
        <v>36717</v>
      </c>
      <c r="B224" s="23">
        <v>192</v>
      </c>
      <c r="C224" s="2">
        <v>0.749305546</v>
      </c>
      <c r="D224" s="44">
        <v>0.749305546</v>
      </c>
      <c r="E224" s="4">
        <v>2143</v>
      </c>
      <c r="F224" s="26">
        <v>0</v>
      </c>
      <c r="G224" s="2">
        <v>39.03075509</v>
      </c>
      <c r="H224" s="2">
        <v>-76.63436662</v>
      </c>
      <c r="I224" s="27">
        <v>946.9</v>
      </c>
      <c r="J224" s="5">
        <f t="shared" si="20"/>
        <v>904.9</v>
      </c>
      <c r="K224" s="28">
        <f t="shared" si="21"/>
        <v>939.125624530118</v>
      </c>
      <c r="L224" s="28">
        <f t="shared" si="22"/>
        <v>905.125624530118</v>
      </c>
      <c r="M224" s="28">
        <f t="shared" si="19"/>
        <v>908.425624530118</v>
      </c>
      <c r="N224" s="29">
        <f t="shared" si="23"/>
        <v>906.775624530118</v>
      </c>
      <c r="O224" s="5">
        <v>24.8</v>
      </c>
      <c r="P224" s="5">
        <v>79.8</v>
      </c>
      <c r="Q224" s="5">
        <v>89.2</v>
      </c>
      <c r="R224"/>
      <c r="S224" s="30">
        <v>2.758</v>
      </c>
      <c r="V224" s="30">
        <v>0.231</v>
      </c>
      <c r="Y224" s="51">
        <v>-0.083</v>
      </c>
      <c r="Z224" s="29">
        <v>906.775624530118</v>
      </c>
    </row>
    <row r="225" spans="1:26" ht="12.75">
      <c r="A225" s="1">
        <v>36717</v>
      </c>
      <c r="B225" s="23">
        <v>192</v>
      </c>
      <c r="C225" s="2">
        <v>0.749421299</v>
      </c>
      <c r="D225" s="44">
        <v>0.749421299</v>
      </c>
      <c r="E225" s="4">
        <v>2153</v>
      </c>
      <c r="F225" s="26">
        <v>0</v>
      </c>
      <c r="G225" s="2">
        <v>39.02578929</v>
      </c>
      <c r="H225" s="2">
        <v>-76.62786392</v>
      </c>
      <c r="I225" s="27">
        <v>952.3</v>
      </c>
      <c r="J225" s="5">
        <f t="shared" si="20"/>
        <v>910.3</v>
      </c>
      <c r="K225" s="28">
        <f t="shared" si="21"/>
        <v>889.7189809756763</v>
      </c>
      <c r="L225" s="28">
        <f t="shared" si="22"/>
        <v>855.7189809756763</v>
      </c>
      <c r="M225" s="28">
        <f t="shared" si="19"/>
        <v>859.0189809756763</v>
      </c>
      <c r="N225" s="29">
        <f t="shared" si="23"/>
        <v>857.3689809756763</v>
      </c>
      <c r="O225" s="5">
        <v>25.2</v>
      </c>
      <c r="P225" s="5">
        <v>77.3</v>
      </c>
      <c r="Q225" s="5">
        <v>88.8</v>
      </c>
      <c r="R225"/>
      <c r="S225" s="30">
        <v>1.72</v>
      </c>
      <c r="V225" s="30">
        <v>0.221</v>
      </c>
      <c r="Y225" s="51">
        <v>-0.084</v>
      </c>
      <c r="Z225" s="29">
        <v>857.3689809756763</v>
      </c>
    </row>
    <row r="226" spans="1:26" ht="12.75">
      <c r="A226" s="1">
        <v>36717</v>
      </c>
      <c r="B226" s="23">
        <v>192</v>
      </c>
      <c r="C226" s="2">
        <v>0.749537051</v>
      </c>
      <c r="D226" s="44">
        <v>0.749537051</v>
      </c>
      <c r="E226" s="4">
        <v>2163</v>
      </c>
      <c r="F226" s="26">
        <v>0</v>
      </c>
      <c r="G226" s="2">
        <v>39.02081839</v>
      </c>
      <c r="H226" s="2">
        <v>-76.62136318</v>
      </c>
      <c r="I226" s="27">
        <v>958.1</v>
      </c>
      <c r="J226" s="5">
        <f t="shared" si="20"/>
        <v>916.1</v>
      </c>
      <c r="K226" s="28">
        <f t="shared" si="21"/>
        <v>836.9779824409757</v>
      </c>
      <c r="L226" s="28">
        <f t="shared" si="22"/>
        <v>802.9779824409757</v>
      </c>
      <c r="M226" s="28">
        <f t="shared" si="19"/>
        <v>806.2779824409756</v>
      </c>
      <c r="N226" s="29">
        <f t="shared" si="23"/>
        <v>804.6279824409756</v>
      </c>
      <c r="O226" s="5">
        <v>25.7</v>
      </c>
      <c r="P226" s="5">
        <v>76.3</v>
      </c>
      <c r="Q226" s="5">
        <v>90</v>
      </c>
      <c r="R226"/>
      <c r="S226" s="30">
        <v>1.531</v>
      </c>
      <c r="V226" s="30">
        <v>0.242</v>
      </c>
      <c r="Y226" s="51">
        <v>-0.082</v>
      </c>
      <c r="Z226" s="29">
        <v>804.6279824409756</v>
      </c>
    </row>
    <row r="227" spans="1:26" ht="12.75">
      <c r="A227" s="1">
        <v>36717</v>
      </c>
      <c r="B227" s="23">
        <v>192</v>
      </c>
      <c r="C227" s="2">
        <v>0.749652803</v>
      </c>
      <c r="D227" s="44">
        <v>0.749652803</v>
      </c>
      <c r="E227" s="4">
        <v>2173</v>
      </c>
      <c r="F227" s="26">
        <v>0</v>
      </c>
      <c r="G227" s="2">
        <v>39.01802269</v>
      </c>
      <c r="H227" s="2">
        <v>-76.61276558</v>
      </c>
      <c r="I227" s="27">
        <v>962.6</v>
      </c>
      <c r="J227" s="5">
        <f t="shared" si="20"/>
        <v>920.6</v>
      </c>
      <c r="K227" s="28">
        <f t="shared" si="21"/>
        <v>796.2877707092857</v>
      </c>
      <c r="L227" s="28">
        <f t="shared" si="22"/>
        <v>762.2877707092857</v>
      </c>
      <c r="M227" s="28">
        <f t="shared" si="19"/>
        <v>765.5877707092857</v>
      </c>
      <c r="N227" s="29">
        <f t="shared" si="23"/>
        <v>763.9377707092857</v>
      </c>
      <c r="O227" s="5">
        <v>26</v>
      </c>
      <c r="P227" s="5">
        <v>75.4</v>
      </c>
      <c r="Q227" s="5">
        <v>90.4</v>
      </c>
      <c r="R227" s="59">
        <v>3.25E-05</v>
      </c>
      <c r="S227" s="30">
        <v>1.541</v>
      </c>
      <c r="V227" s="30">
        <v>0.222</v>
      </c>
      <c r="Y227" s="51">
        <v>-0.082</v>
      </c>
      <c r="Z227" s="29">
        <v>763.9377707092857</v>
      </c>
    </row>
    <row r="228" spans="1:26" ht="12.75">
      <c r="A228" s="1">
        <v>36717</v>
      </c>
      <c r="B228" s="23">
        <v>192</v>
      </c>
      <c r="C228" s="2">
        <v>0.749768496</v>
      </c>
      <c r="D228" s="44">
        <v>0.749768496</v>
      </c>
      <c r="E228" s="4">
        <v>2183</v>
      </c>
      <c r="F228" s="26">
        <v>0</v>
      </c>
      <c r="G228" s="2">
        <v>39.01696776</v>
      </c>
      <c r="H228" s="2">
        <v>-76.6035041</v>
      </c>
      <c r="I228" s="27">
        <v>966</v>
      </c>
      <c r="J228" s="5">
        <f t="shared" si="20"/>
        <v>924</v>
      </c>
      <c r="K228" s="28">
        <f t="shared" si="21"/>
        <v>765.6757500665624</v>
      </c>
      <c r="L228" s="28">
        <f t="shared" si="22"/>
        <v>731.6757500665624</v>
      </c>
      <c r="M228" s="28">
        <f t="shared" si="19"/>
        <v>734.9757500665623</v>
      </c>
      <c r="N228" s="29">
        <f t="shared" si="23"/>
        <v>733.3257500665624</v>
      </c>
      <c r="O228" s="5">
        <v>26.2</v>
      </c>
      <c r="P228" s="5">
        <v>75.2</v>
      </c>
      <c r="Q228" s="5">
        <v>92.9</v>
      </c>
      <c r="R228"/>
      <c r="S228" s="30">
        <v>2.048</v>
      </c>
      <c r="V228" s="30">
        <v>0.203</v>
      </c>
      <c r="Y228" s="51">
        <v>-0.082</v>
      </c>
      <c r="Z228" s="29">
        <v>733.3257500665624</v>
      </c>
    </row>
    <row r="229" spans="1:26" ht="12.75">
      <c r="A229" s="1">
        <v>36717</v>
      </c>
      <c r="B229" s="23">
        <v>192</v>
      </c>
      <c r="C229" s="2">
        <v>0.749884248</v>
      </c>
      <c r="D229" s="44">
        <v>0.749884248</v>
      </c>
      <c r="E229" s="4">
        <v>2193</v>
      </c>
      <c r="F229" s="26">
        <v>0</v>
      </c>
      <c r="G229" s="2">
        <v>39.0160374</v>
      </c>
      <c r="H229" s="2">
        <v>-76.59425171</v>
      </c>
      <c r="I229" s="27">
        <v>964.2</v>
      </c>
      <c r="J229" s="5">
        <f t="shared" si="20"/>
        <v>922.2</v>
      </c>
      <c r="K229" s="28">
        <f t="shared" si="21"/>
        <v>781.8680555651337</v>
      </c>
      <c r="L229" s="28">
        <f t="shared" si="22"/>
        <v>747.8680555651337</v>
      </c>
      <c r="M229" s="28">
        <f t="shared" si="19"/>
        <v>751.1680555651336</v>
      </c>
      <c r="N229" s="29">
        <f t="shared" si="23"/>
        <v>749.5180555651336</v>
      </c>
      <c r="O229" s="5">
        <v>25.8</v>
      </c>
      <c r="P229" s="5">
        <v>75.3</v>
      </c>
      <c r="Q229" s="5">
        <v>91.1</v>
      </c>
      <c r="R229"/>
      <c r="S229" s="30">
        <v>2.629</v>
      </c>
      <c r="V229" s="30">
        <v>0.211</v>
      </c>
      <c r="Y229" s="51">
        <v>-0.084</v>
      </c>
      <c r="Z229" s="29">
        <v>749.5180555651336</v>
      </c>
    </row>
    <row r="230" spans="1:26" ht="12.75">
      <c r="A230" s="1">
        <v>36717</v>
      </c>
      <c r="B230" s="23">
        <v>192</v>
      </c>
      <c r="C230" s="2">
        <v>0.75</v>
      </c>
      <c r="D230" s="44">
        <v>0.75</v>
      </c>
      <c r="E230" s="4">
        <v>2203</v>
      </c>
      <c r="F230" s="26">
        <v>0</v>
      </c>
      <c r="G230" s="2">
        <v>39.01465015</v>
      </c>
      <c r="H230" s="2">
        <v>-76.58561842</v>
      </c>
      <c r="I230" s="27">
        <v>964.6</v>
      </c>
      <c r="J230" s="5">
        <f t="shared" si="20"/>
        <v>922.6</v>
      </c>
      <c r="K230" s="28">
        <f t="shared" si="21"/>
        <v>778.267035833073</v>
      </c>
      <c r="L230" s="28">
        <f t="shared" si="22"/>
        <v>744.267035833073</v>
      </c>
      <c r="M230" s="28">
        <f t="shared" si="19"/>
        <v>747.567035833073</v>
      </c>
      <c r="N230" s="29">
        <f t="shared" si="23"/>
        <v>745.917035833073</v>
      </c>
      <c r="O230" s="5">
        <v>25.7</v>
      </c>
      <c r="P230" s="5">
        <v>75.6</v>
      </c>
      <c r="Q230" s="5">
        <v>97.6</v>
      </c>
      <c r="R230"/>
      <c r="S230" s="30">
        <v>1.629</v>
      </c>
      <c r="V230" s="30">
        <v>0.201</v>
      </c>
      <c r="Y230" s="51">
        <v>-0.086</v>
      </c>
      <c r="Z230" s="29">
        <v>745.917035833073</v>
      </c>
    </row>
    <row r="231" spans="1:26" ht="12.75">
      <c r="A231" s="1">
        <v>36717</v>
      </c>
      <c r="B231" s="23">
        <v>192</v>
      </c>
      <c r="C231" s="2">
        <v>0.750115752</v>
      </c>
      <c r="D231" s="44">
        <v>0.750115752</v>
      </c>
      <c r="E231" s="4">
        <v>2213</v>
      </c>
      <c r="F231" s="26">
        <v>0</v>
      </c>
      <c r="G231" s="2">
        <v>39.01365908</v>
      </c>
      <c r="H231" s="2">
        <v>-76.57746243</v>
      </c>
      <c r="I231" s="27">
        <v>965.1</v>
      </c>
      <c r="J231" s="5">
        <f t="shared" si="20"/>
        <v>923.1</v>
      </c>
      <c r="K231" s="28">
        <f t="shared" si="21"/>
        <v>773.767956039426</v>
      </c>
      <c r="L231" s="28">
        <f t="shared" si="22"/>
        <v>739.767956039426</v>
      </c>
      <c r="M231" s="28">
        <f t="shared" si="19"/>
        <v>743.067956039426</v>
      </c>
      <c r="N231" s="29">
        <f t="shared" si="23"/>
        <v>741.417956039426</v>
      </c>
      <c r="O231" s="5">
        <v>25.6</v>
      </c>
      <c r="P231" s="5">
        <v>75.7</v>
      </c>
      <c r="Q231" s="5">
        <v>94.1</v>
      </c>
      <c r="R231"/>
      <c r="S231" s="30">
        <v>1.551</v>
      </c>
      <c r="V231" s="30">
        <v>0.223</v>
      </c>
      <c r="Y231" s="51">
        <v>-0.084</v>
      </c>
      <c r="Z231" s="29">
        <v>741.417956039426</v>
      </c>
    </row>
    <row r="232" spans="1:26" ht="12.75">
      <c r="A232" s="1">
        <v>36717</v>
      </c>
      <c r="B232" s="23">
        <v>192</v>
      </c>
      <c r="C232" s="2">
        <v>0.750231504</v>
      </c>
      <c r="D232" s="44">
        <v>0.750231504</v>
      </c>
      <c r="E232" s="4">
        <v>2223</v>
      </c>
      <c r="F232" s="26">
        <v>0</v>
      </c>
      <c r="G232" s="2">
        <v>39.01345082</v>
      </c>
      <c r="H232" s="2">
        <v>-76.5693769</v>
      </c>
      <c r="I232" s="27">
        <v>965</v>
      </c>
      <c r="J232" s="5">
        <f t="shared" si="20"/>
        <v>923</v>
      </c>
      <c r="K232" s="28">
        <f t="shared" si="21"/>
        <v>774.667577011218</v>
      </c>
      <c r="L232" s="28">
        <f t="shared" si="22"/>
        <v>740.667577011218</v>
      </c>
      <c r="M232" s="28">
        <f t="shared" si="19"/>
        <v>743.9675770112179</v>
      </c>
      <c r="N232" s="29">
        <f t="shared" si="23"/>
        <v>742.317577011218</v>
      </c>
      <c r="O232" s="5">
        <v>25.6</v>
      </c>
      <c r="P232" s="5">
        <v>75.3</v>
      </c>
      <c r="Q232" s="5">
        <v>89</v>
      </c>
      <c r="R232"/>
      <c r="S232" s="30">
        <v>2.056</v>
      </c>
      <c r="V232" s="30">
        <v>0.203</v>
      </c>
      <c r="Y232" s="51">
        <v>-0.082</v>
      </c>
      <c r="Z232" s="29">
        <v>742.317577011218</v>
      </c>
    </row>
    <row r="233" spans="1:26" ht="12.75">
      <c r="A233" s="1">
        <v>36717</v>
      </c>
      <c r="B233" s="23">
        <v>192</v>
      </c>
      <c r="C233" s="2">
        <v>0.750347197</v>
      </c>
      <c r="D233" s="44">
        <v>0.750347197</v>
      </c>
      <c r="E233" s="4">
        <v>2233</v>
      </c>
      <c r="F233" s="26">
        <v>0</v>
      </c>
      <c r="G233" s="2">
        <v>39.01345965</v>
      </c>
      <c r="H233" s="2">
        <v>-76.56148841</v>
      </c>
      <c r="I233" s="27">
        <v>966.6</v>
      </c>
      <c r="J233" s="5">
        <f t="shared" si="20"/>
        <v>924.6</v>
      </c>
      <c r="K233" s="28">
        <f t="shared" si="21"/>
        <v>760.285323800028</v>
      </c>
      <c r="L233" s="28">
        <f t="shared" si="22"/>
        <v>726.285323800028</v>
      </c>
      <c r="M233" s="28">
        <f t="shared" si="19"/>
        <v>729.5853238000279</v>
      </c>
      <c r="N233" s="29">
        <f t="shared" si="23"/>
        <v>727.935323800028</v>
      </c>
      <c r="O233" s="5">
        <v>25.7</v>
      </c>
      <c r="P233" s="5">
        <v>75.1</v>
      </c>
      <c r="Q233" s="5">
        <v>86.6</v>
      </c>
      <c r="R233" s="59">
        <v>2.45E-05</v>
      </c>
      <c r="S233" s="30">
        <v>1.692</v>
      </c>
      <c r="V233" s="30">
        <v>0.224</v>
      </c>
      <c r="Y233" s="51">
        <v>-0.083</v>
      </c>
      <c r="Z233" s="29">
        <v>727.935323800028</v>
      </c>
    </row>
    <row r="234" spans="1:26" ht="12.75">
      <c r="A234" s="1">
        <v>36717</v>
      </c>
      <c r="B234" s="23">
        <v>192</v>
      </c>
      <c r="C234" s="2">
        <v>0.750462949</v>
      </c>
      <c r="D234" s="44">
        <v>0.750462949</v>
      </c>
      <c r="E234" s="4">
        <v>2243</v>
      </c>
      <c r="F234" s="26">
        <v>0</v>
      </c>
      <c r="G234" s="2">
        <v>39.01340116</v>
      </c>
      <c r="H234" s="2">
        <v>-76.55369234</v>
      </c>
      <c r="I234" s="27">
        <v>968.1</v>
      </c>
      <c r="J234" s="5">
        <f t="shared" si="20"/>
        <v>926.1</v>
      </c>
      <c r="K234" s="28">
        <f t="shared" si="21"/>
        <v>746.8245470285311</v>
      </c>
      <c r="L234" s="28">
        <f t="shared" si="22"/>
        <v>712.8245470285311</v>
      </c>
      <c r="M234" s="28">
        <f t="shared" si="19"/>
        <v>716.1245470285311</v>
      </c>
      <c r="N234" s="29">
        <f t="shared" si="23"/>
        <v>714.4745470285311</v>
      </c>
      <c r="O234" s="5">
        <v>25.9</v>
      </c>
      <c r="P234" s="5">
        <v>74.6</v>
      </c>
      <c r="Q234" s="5">
        <v>87.4</v>
      </c>
      <c r="R234"/>
      <c r="S234" s="30">
        <v>2.551</v>
      </c>
      <c r="V234" s="30">
        <v>0.221</v>
      </c>
      <c r="Y234" s="51">
        <v>-0.086</v>
      </c>
      <c r="Z234" s="29">
        <v>714.4745470285311</v>
      </c>
    </row>
    <row r="235" spans="1:26" ht="12.75">
      <c r="A235" s="1">
        <v>36717</v>
      </c>
      <c r="B235" s="23">
        <v>192</v>
      </c>
      <c r="C235" s="2">
        <v>0.750578701</v>
      </c>
      <c r="D235" s="44">
        <v>0.750578701</v>
      </c>
      <c r="E235" s="4">
        <v>2253</v>
      </c>
      <c r="F235" s="26">
        <v>0</v>
      </c>
      <c r="G235" s="2">
        <v>39.01183792</v>
      </c>
      <c r="H235" s="2">
        <v>-76.54599324</v>
      </c>
      <c r="I235" s="27">
        <v>968.9</v>
      </c>
      <c r="J235" s="5">
        <f t="shared" si="20"/>
        <v>926.9</v>
      </c>
      <c r="K235" s="28">
        <f t="shared" si="21"/>
        <v>739.654378102093</v>
      </c>
      <c r="L235" s="28">
        <f t="shared" si="22"/>
        <v>705.654378102093</v>
      </c>
      <c r="M235" s="28">
        <f t="shared" si="19"/>
        <v>708.954378102093</v>
      </c>
      <c r="N235" s="29">
        <f t="shared" si="23"/>
        <v>707.304378102093</v>
      </c>
      <c r="O235" s="5">
        <v>25.9</v>
      </c>
      <c r="P235" s="5">
        <v>74.1</v>
      </c>
      <c r="Q235" s="5">
        <v>86.9</v>
      </c>
      <c r="R235"/>
      <c r="S235" s="30">
        <v>1.314</v>
      </c>
      <c r="V235" s="30">
        <v>0.201</v>
      </c>
      <c r="Y235" s="51">
        <v>-0.084</v>
      </c>
      <c r="Z235" s="29">
        <v>707.304378102093</v>
      </c>
    </row>
    <row r="236" spans="1:26" ht="12.75">
      <c r="A236" s="1">
        <v>36717</v>
      </c>
      <c r="B236" s="23">
        <v>192</v>
      </c>
      <c r="C236" s="2">
        <v>0.750694454</v>
      </c>
      <c r="D236" s="44">
        <v>0.750694454</v>
      </c>
      <c r="E236" s="4">
        <v>2263</v>
      </c>
      <c r="F236" s="26">
        <v>0</v>
      </c>
      <c r="G236" s="2">
        <v>39.01012284</v>
      </c>
      <c r="H236" s="2">
        <v>-76.53838145</v>
      </c>
      <c r="I236" s="27">
        <v>971.5</v>
      </c>
      <c r="J236" s="5">
        <f t="shared" si="20"/>
        <v>929.5</v>
      </c>
      <c r="K236" s="28">
        <f t="shared" si="21"/>
        <v>716.3939949043402</v>
      </c>
      <c r="L236" s="28">
        <f t="shared" si="22"/>
        <v>682.3939949043402</v>
      </c>
      <c r="M236" s="28">
        <f t="shared" si="19"/>
        <v>685.6939949043401</v>
      </c>
      <c r="N236" s="29">
        <f t="shared" si="23"/>
        <v>684.0439949043401</v>
      </c>
      <c r="O236" s="5">
        <v>26.2</v>
      </c>
      <c r="P236" s="5">
        <v>74.4</v>
      </c>
      <c r="Q236" s="5">
        <v>88.4</v>
      </c>
      <c r="R236"/>
      <c r="S236" s="30">
        <v>1.113</v>
      </c>
      <c r="V236" s="30">
        <v>0.201</v>
      </c>
      <c r="Y236" s="51">
        <v>-0.087</v>
      </c>
      <c r="Z236" s="29">
        <v>684.0439949043401</v>
      </c>
    </row>
    <row r="237" spans="1:26" ht="12.75">
      <c r="A237" s="1">
        <v>36717</v>
      </c>
      <c r="B237" s="23">
        <v>192</v>
      </c>
      <c r="C237" s="2">
        <v>0.750810206</v>
      </c>
      <c r="D237" s="44">
        <v>0.750810206</v>
      </c>
      <c r="E237" s="4">
        <v>2273</v>
      </c>
      <c r="F237" s="26">
        <v>0</v>
      </c>
      <c r="G237" s="2">
        <v>39.00820294</v>
      </c>
      <c r="H237" s="2">
        <v>-76.53071364</v>
      </c>
      <c r="I237" s="27">
        <v>973.8</v>
      </c>
      <c r="J237" s="5">
        <f t="shared" si="20"/>
        <v>931.8</v>
      </c>
      <c r="K237" s="28">
        <f t="shared" si="21"/>
        <v>695.8716740783766</v>
      </c>
      <c r="L237" s="28">
        <f t="shared" si="22"/>
        <v>661.8716740783766</v>
      </c>
      <c r="M237" s="28">
        <f t="shared" si="19"/>
        <v>665.1716740783766</v>
      </c>
      <c r="N237" s="29">
        <f t="shared" si="23"/>
        <v>663.5216740783766</v>
      </c>
      <c r="O237" s="5">
        <v>26.5</v>
      </c>
      <c r="P237" s="5">
        <v>74.2</v>
      </c>
      <c r="Q237" s="5">
        <v>88.5</v>
      </c>
      <c r="R237"/>
      <c r="S237" s="30">
        <v>2.592</v>
      </c>
      <c r="V237" s="30">
        <v>0.193</v>
      </c>
      <c r="Y237" s="51">
        <v>-0.086</v>
      </c>
      <c r="Z237" s="29">
        <v>663.5216740783766</v>
      </c>
    </row>
    <row r="238" spans="1:26" ht="12.75">
      <c r="A238" s="1">
        <v>36717</v>
      </c>
      <c r="B238" s="23">
        <v>192</v>
      </c>
      <c r="C238" s="2">
        <v>0.750925899</v>
      </c>
      <c r="D238" s="44">
        <v>0.750925899</v>
      </c>
      <c r="E238" s="4">
        <v>2283</v>
      </c>
      <c r="F238" s="26">
        <v>0</v>
      </c>
      <c r="G238" s="2">
        <v>39.00605226</v>
      </c>
      <c r="H238" s="2">
        <v>-76.52299505</v>
      </c>
      <c r="I238" s="27">
        <v>974.5</v>
      </c>
      <c r="J238" s="5">
        <f t="shared" si="20"/>
        <v>932.5</v>
      </c>
      <c r="K238" s="28">
        <f t="shared" si="21"/>
        <v>689.6358040643601</v>
      </c>
      <c r="L238" s="28">
        <f t="shared" si="22"/>
        <v>655.6358040643601</v>
      </c>
      <c r="M238" s="28">
        <f t="shared" si="19"/>
        <v>658.93580406436</v>
      </c>
      <c r="N238" s="29">
        <f t="shared" si="23"/>
        <v>657.28580406436</v>
      </c>
      <c r="O238" s="5">
        <v>26.4</v>
      </c>
      <c r="P238" s="5">
        <v>75.4</v>
      </c>
      <c r="Q238" s="5">
        <v>90.9</v>
      </c>
      <c r="R238"/>
      <c r="S238" s="30">
        <v>1.741</v>
      </c>
      <c r="V238" s="30">
        <v>0.201</v>
      </c>
      <c r="Y238" s="51">
        <v>-0.087</v>
      </c>
      <c r="Z238" s="29">
        <v>657.28580406436</v>
      </c>
    </row>
    <row r="239" spans="1:26" ht="12.75">
      <c r="A239" s="1">
        <v>36717</v>
      </c>
      <c r="B239" s="23">
        <v>192</v>
      </c>
      <c r="C239" s="2">
        <v>0.751041651</v>
      </c>
      <c r="D239" s="44">
        <v>0.751041651</v>
      </c>
      <c r="E239" s="4">
        <v>2293</v>
      </c>
      <c r="F239" s="26">
        <v>0</v>
      </c>
      <c r="G239" s="2">
        <v>39.00386063</v>
      </c>
      <c r="H239" s="2">
        <v>-76.51521165</v>
      </c>
      <c r="I239" s="27">
        <v>974.4</v>
      </c>
      <c r="J239" s="5">
        <f t="shared" si="20"/>
        <v>932.4</v>
      </c>
      <c r="K239" s="28">
        <f t="shared" si="21"/>
        <v>690.5263559845656</v>
      </c>
      <c r="L239" s="28">
        <f t="shared" si="22"/>
        <v>656.5263559845656</v>
      </c>
      <c r="M239" s="28">
        <f t="shared" si="19"/>
        <v>659.8263559845656</v>
      </c>
      <c r="N239" s="29">
        <f t="shared" si="23"/>
        <v>658.1763559845656</v>
      </c>
      <c r="O239" s="5">
        <v>26.4</v>
      </c>
      <c r="P239" s="5">
        <v>75.3</v>
      </c>
      <c r="Q239" s="5">
        <v>91.3</v>
      </c>
      <c r="R239" s="59">
        <v>2.45E-05</v>
      </c>
      <c r="S239" s="30">
        <v>1.264</v>
      </c>
      <c r="V239" s="30">
        <v>0.221</v>
      </c>
      <c r="Y239" s="51">
        <v>-0.087</v>
      </c>
      <c r="Z239" s="29">
        <v>658.1763559845656</v>
      </c>
    </row>
    <row r="240" spans="1:26" ht="12.75">
      <c r="A240" s="1">
        <v>36717</v>
      </c>
      <c r="B240" s="23">
        <v>192</v>
      </c>
      <c r="C240" s="2">
        <v>0.751157403</v>
      </c>
      <c r="D240" s="44">
        <v>0.751157403</v>
      </c>
      <c r="E240" s="4">
        <v>2303</v>
      </c>
      <c r="F240" s="26">
        <v>0</v>
      </c>
      <c r="G240" s="2">
        <v>39.00196304</v>
      </c>
      <c r="H240" s="2">
        <v>-76.50747986</v>
      </c>
      <c r="I240" s="27">
        <v>976.5</v>
      </c>
      <c r="J240" s="5">
        <f t="shared" si="20"/>
        <v>934.5</v>
      </c>
      <c r="K240" s="28">
        <f t="shared" si="21"/>
        <v>671.8447927126728</v>
      </c>
      <c r="L240" s="28">
        <f t="shared" si="22"/>
        <v>637.8447927126728</v>
      </c>
      <c r="M240" s="28">
        <f t="shared" si="19"/>
        <v>641.1447927126727</v>
      </c>
      <c r="N240" s="29">
        <f t="shared" si="23"/>
        <v>639.4947927126727</v>
      </c>
      <c r="O240" s="5">
        <v>26.5</v>
      </c>
      <c r="P240" s="5">
        <v>74.6</v>
      </c>
      <c r="Q240" s="5">
        <v>97.3</v>
      </c>
      <c r="S240" s="30">
        <v>2.096</v>
      </c>
      <c r="V240" s="30">
        <v>0.201</v>
      </c>
      <c r="Y240" s="51">
        <v>-0.089</v>
      </c>
      <c r="Z240" s="29">
        <v>639.4947927126727</v>
      </c>
    </row>
    <row r="241" spans="1:26" ht="12.75">
      <c r="A241" s="1">
        <v>36717</v>
      </c>
      <c r="B241" s="23">
        <v>192</v>
      </c>
      <c r="C241" s="2">
        <v>0.751273155</v>
      </c>
      <c r="D241" s="44">
        <v>0.751273155</v>
      </c>
      <c r="E241" s="4">
        <v>2313</v>
      </c>
      <c r="F241" s="26">
        <v>0</v>
      </c>
      <c r="G241" s="2">
        <v>39.00043552</v>
      </c>
      <c r="H241" s="2">
        <v>-76.49970545</v>
      </c>
      <c r="I241" s="27">
        <v>978.4</v>
      </c>
      <c r="J241" s="5">
        <f t="shared" si="20"/>
        <v>936.4</v>
      </c>
      <c r="K241" s="28">
        <f t="shared" si="21"/>
        <v>654.9785646610957</v>
      </c>
      <c r="L241" s="28">
        <f t="shared" si="22"/>
        <v>620.9785646610957</v>
      </c>
      <c r="M241" s="28">
        <f t="shared" si="19"/>
        <v>624.2785646610956</v>
      </c>
      <c r="N241" s="29">
        <f t="shared" si="23"/>
        <v>622.6285646610957</v>
      </c>
      <c r="O241" s="5">
        <v>26.7</v>
      </c>
      <c r="P241" s="5">
        <v>73.7</v>
      </c>
      <c r="Q241" s="5">
        <v>96.5</v>
      </c>
      <c r="S241" s="30">
        <v>1.941</v>
      </c>
      <c r="V241" s="30">
        <v>0.183</v>
      </c>
      <c r="Y241" s="51">
        <v>-0.084</v>
      </c>
      <c r="Z241" s="29">
        <v>622.6285646610957</v>
      </c>
    </row>
    <row r="242" spans="1:26" ht="12.75">
      <c r="A242" s="1">
        <v>36717</v>
      </c>
      <c r="B242" s="23">
        <v>192</v>
      </c>
      <c r="C242" s="2">
        <v>0.751388907</v>
      </c>
      <c r="D242" s="44">
        <v>0.751388907</v>
      </c>
      <c r="E242" s="4">
        <v>2323</v>
      </c>
      <c r="F242" s="26">
        <v>0</v>
      </c>
      <c r="G242" s="2">
        <v>38.99908332</v>
      </c>
      <c r="H242" s="2">
        <v>-76.49201705</v>
      </c>
      <c r="I242" s="27">
        <v>979.8</v>
      </c>
      <c r="J242" s="5">
        <f t="shared" si="20"/>
        <v>937.8</v>
      </c>
      <c r="K242" s="28">
        <f t="shared" si="21"/>
        <v>642.572701804303</v>
      </c>
      <c r="L242" s="28">
        <f t="shared" si="22"/>
        <v>608.572701804303</v>
      </c>
      <c r="M242" s="28">
        <f t="shared" si="19"/>
        <v>611.872701804303</v>
      </c>
      <c r="N242" s="29">
        <f t="shared" si="23"/>
        <v>610.222701804303</v>
      </c>
      <c r="O242" s="5">
        <v>26.8</v>
      </c>
      <c r="P242" s="5">
        <v>73.2</v>
      </c>
      <c r="Q242" s="5">
        <v>99.5</v>
      </c>
      <c r="S242" s="30">
        <v>2.212</v>
      </c>
      <c r="V242" s="30">
        <v>0.203</v>
      </c>
      <c r="Y242" s="51">
        <v>-0.084</v>
      </c>
      <c r="Z242" s="29">
        <v>610.222701804303</v>
      </c>
    </row>
    <row r="243" spans="1:26" ht="12.75">
      <c r="A243" s="1">
        <v>36717</v>
      </c>
      <c r="B243" s="23">
        <v>192</v>
      </c>
      <c r="C243" s="2">
        <v>0.7515046</v>
      </c>
      <c r="D243" s="44">
        <v>0.7515046</v>
      </c>
      <c r="E243" s="4">
        <v>2333</v>
      </c>
      <c r="F243" s="26">
        <v>0</v>
      </c>
      <c r="G243" s="2">
        <v>38.99674202</v>
      </c>
      <c r="H243" s="2">
        <v>-76.48485179</v>
      </c>
      <c r="I243" s="27">
        <v>980.5</v>
      </c>
      <c r="J243" s="5">
        <f t="shared" si="20"/>
        <v>938.5</v>
      </c>
      <c r="K243" s="28">
        <f t="shared" si="21"/>
        <v>636.3767137106274</v>
      </c>
      <c r="L243" s="28">
        <f t="shared" si="22"/>
        <v>602.3767137106274</v>
      </c>
      <c r="M243" s="28">
        <f t="shared" si="19"/>
        <v>605.6767137106274</v>
      </c>
      <c r="N243" s="29">
        <f t="shared" si="23"/>
        <v>604.0267137106274</v>
      </c>
      <c r="O243" s="5">
        <v>26.8</v>
      </c>
      <c r="P243" s="5">
        <v>72.9</v>
      </c>
      <c r="Q243" s="5">
        <v>98.4</v>
      </c>
      <c r="S243" s="30">
        <v>1.392</v>
      </c>
      <c r="V243" s="30">
        <v>0.214</v>
      </c>
      <c r="Y243" s="51">
        <v>-0.086</v>
      </c>
      <c r="Z243" s="29">
        <v>604.0267137106274</v>
      </c>
    </row>
    <row r="244" spans="1:26" ht="12.75">
      <c r="A244" s="1">
        <v>36717</v>
      </c>
      <c r="B244" s="23">
        <v>192</v>
      </c>
      <c r="C244" s="2">
        <v>0.751620352</v>
      </c>
      <c r="D244" s="44">
        <v>0.751620352</v>
      </c>
      <c r="E244" s="4">
        <v>2343</v>
      </c>
      <c r="F244" s="26">
        <v>0</v>
      </c>
      <c r="G244" s="2">
        <v>38.99390654</v>
      </c>
      <c r="H244" s="2">
        <v>-76.4780614</v>
      </c>
      <c r="I244" s="27">
        <v>981.6</v>
      </c>
      <c r="J244" s="5">
        <f t="shared" si="20"/>
        <v>939.6</v>
      </c>
      <c r="K244" s="28">
        <f t="shared" si="21"/>
        <v>626.6494919932634</v>
      </c>
      <c r="L244" s="28">
        <f t="shared" si="22"/>
        <v>592.6494919932634</v>
      </c>
      <c r="M244" s="28">
        <f t="shared" si="19"/>
        <v>595.9494919932633</v>
      </c>
      <c r="N244" s="29">
        <f t="shared" si="23"/>
        <v>594.2994919932634</v>
      </c>
      <c r="O244" s="5">
        <v>27</v>
      </c>
      <c r="P244" s="5">
        <v>72.5</v>
      </c>
      <c r="Q244" s="5">
        <v>98.3</v>
      </c>
      <c r="S244" s="30">
        <v>2.708</v>
      </c>
      <c r="V244" s="30">
        <v>0.202</v>
      </c>
      <c r="Y244" s="51">
        <v>-0.034</v>
      </c>
      <c r="Z244" s="29">
        <v>594.2994919932634</v>
      </c>
    </row>
    <row r="245" spans="1:26" ht="12.75">
      <c r="A245" s="1">
        <v>36717</v>
      </c>
      <c r="B245" s="23">
        <v>192</v>
      </c>
      <c r="C245" s="2">
        <v>0.751736104</v>
      </c>
      <c r="D245" s="44">
        <v>0.751736104</v>
      </c>
      <c r="E245" s="4">
        <v>2353</v>
      </c>
      <c r="F245" s="26">
        <v>0</v>
      </c>
      <c r="G245" s="2">
        <v>38.99083315</v>
      </c>
      <c r="H245" s="2">
        <v>-76.47136118</v>
      </c>
      <c r="I245" s="27">
        <v>981.1</v>
      </c>
      <c r="J245" s="5">
        <f t="shared" si="20"/>
        <v>939.1</v>
      </c>
      <c r="K245" s="28">
        <f t="shared" si="21"/>
        <v>631.0695439270787</v>
      </c>
      <c r="L245" s="28">
        <f t="shared" si="22"/>
        <v>597.0695439270787</v>
      </c>
      <c r="M245" s="28">
        <f t="shared" si="19"/>
        <v>600.3695439270787</v>
      </c>
      <c r="N245" s="29">
        <f t="shared" si="23"/>
        <v>598.7195439270787</v>
      </c>
      <c r="O245" s="5">
        <v>27</v>
      </c>
      <c r="P245" s="5">
        <v>72.1</v>
      </c>
      <c r="Q245" s="5">
        <v>95.9</v>
      </c>
      <c r="S245" s="30">
        <v>1.842</v>
      </c>
      <c r="V245" s="30">
        <v>0.216</v>
      </c>
      <c r="Y245" s="51">
        <v>-0.051</v>
      </c>
      <c r="Z245" s="29">
        <v>598.7195439270787</v>
      </c>
    </row>
    <row r="246" spans="1:26" ht="12.75">
      <c r="A246" s="1">
        <v>36717</v>
      </c>
      <c r="B246" s="23">
        <v>192</v>
      </c>
      <c r="C246" s="2">
        <v>0.751851857</v>
      </c>
      <c r="D246" s="44">
        <v>0.751851857</v>
      </c>
      <c r="E246" s="4">
        <v>2363</v>
      </c>
      <c r="F246" s="26">
        <v>0</v>
      </c>
      <c r="G246" s="2">
        <v>38.98746419</v>
      </c>
      <c r="H246" s="2">
        <v>-76.46479309</v>
      </c>
      <c r="I246" s="27">
        <v>981.8</v>
      </c>
      <c r="J246" s="5">
        <f t="shared" si="20"/>
        <v>939.8</v>
      </c>
      <c r="K246" s="28">
        <f t="shared" si="21"/>
        <v>624.8821297705667</v>
      </c>
      <c r="L246" s="28">
        <f t="shared" si="22"/>
        <v>590.8821297705667</v>
      </c>
      <c r="M246" s="28">
        <f t="shared" si="19"/>
        <v>594.1821297705667</v>
      </c>
      <c r="N246" s="29">
        <f t="shared" si="23"/>
        <v>592.5321297705667</v>
      </c>
      <c r="O246" s="5">
        <v>27.2</v>
      </c>
      <c r="P246" s="5">
        <v>71.7</v>
      </c>
      <c r="Q246" s="5">
        <v>100.9</v>
      </c>
      <c r="S246" s="30">
        <v>1.381</v>
      </c>
      <c r="V246" s="30">
        <v>0.213</v>
      </c>
      <c r="Y246" s="51">
        <v>-0.039</v>
      </c>
      <c r="Z246" s="29">
        <v>592.5321297705667</v>
      </c>
    </row>
    <row r="247" spans="1:26" ht="12.75">
      <c r="A247" s="1">
        <v>36717</v>
      </c>
      <c r="B247" s="23">
        <v>192</v>
      </c>
      <c r="C247" s="2">
        <v>0.751967609</v>
      </c>
      <c r="D247" s="44">
        <v>0.751967609</v>
      </c>
      <c r="E247" s="4">
        <v>2373</v>
      </c>
      <c r="F247" s="26">
        <v>0</v>
      </c>
      <c r="G247" s="2">
        <v>38.98389963</v>
      </c>
      <c r="H247" s="2">
        <v>-76.45832559</v>
      </c>
      <c r="I247" s="27">
        <v>983.2</v>
      </c>
      <c r="J247" s="5">
        <f t="shared" si="20"/>
        <v>941.2</v>
      </c>
      <c r="K247" s="28">
        <f t="shared" si="21"/>
        <v>612.5211153447345</v>
      </c>
      <c r="L247" s="28">
        <f t="shared" si="22"/>
        <v>578.5211153447345</v>
      </c>
      <c r="M247" s="28">
        <f t="shared" si="19"/>
        <v>581.8211153447345</v>
      </c>
      <c r="N247" s="29">
        <f t="shared" si="23"/>
        <v>580.1711153447345</v>
      </c>
      <c r="O247" s="5">
        <v>27.3</v>
      </c>
      <c r="P247" s="5">
        <v>71.3</v>
      </c>
      <c r="Q247" s="5">
        <v>97.9</v>
      </c>
      <c r="S247" s="30">
        <v>1.374</v>
      </c>
      <c r="V247" s="30">
        <v>0.194</v>
      </c>
      <c r="Y247" s="51">
        <v>-0.024</v>
      </c>
      <c r="Z247" s="29">
        <v>580.1711153447345</v>
      </c>
    </row>
    <row r="248" spans="1:26" ht="12.75">
      <c r="A248" s="1">
        <v>36717</v>
      </c>
      <c r="B248" s="23">
        <v>192</v>
      </c>
      <c r="C248" s="2">
        <v>0.752083361</v>
      </c>
      <c r="D248" s="44">
        <v>0.752083361</v>
      </c>
      <c r="E248" s="4">
        <v>2383</v>
      </c>
      <c r="F248" s="26">
        <v>0</v>
      </c>
      <c r="G248" s="2">
        <v>38.98021712</v>
      </c>
      <c r="H248" s="2">
        <v>-76.45196147</v>
      </c>
      <c r="I248" s="27">
        <v>982.5</v>
      </c>
      <c r="J248" s="5">
        <f t="shared" si="20"/>
        <v>940.5</v>
      </c>
      <c r="K248" s="28">
        <f t="shared" si="21"/>
        <v>618.6993225281717</v>
      </c>
      <c r="L248" s="28">
        <f t="shared" si="22"/>
        <v>584.6993225281717</v>
      </c>
      <c r="M248" s="28">
        <f t="shared" si="19"/>
        <v>587.9993225281717</v>
      </c>
      <c r="N248" s="29">
        <f t="shared" si="23"/>
        <v>586.3493225281717</v>
      </c>
      <c r="O248" s="5">
        <v>27.1</v>
      </c>
      <c r="P248" s="5">
        <v>72.8</v>
      </c>
      <c r="Q248" s="5">
        <v>96.9</v>
      </c>
      <c r="S248" s="30">
        <v>2.352</v>
      </c>
      <c r="V248" s="30">
        <v>0.193</v>
      </c>
      <c r="Y248" s="51">
        <v>-0.087</v>
      </c>
      <c r="Z248" s="29">
        <v>586.3493225281717</v>
      </c>
    </row>
    <row r="249" spans="1:26" ht="12.75">
      <c r="A249" s="1">
        <v>36717</v>
      </c>
      <c r="B249" s="23">
        <v>192</v>
      </c>
      <c r="C249" s="2">
        <v>0.752199054</v>
      </c>
      <c r="D249" s="44">
        <v>0.752199054</v>
      </c>
      <c r="E249" s="4">
        <v>2393</v>
      </c>
      <c r="F249" s="26">
        <v>0</v>
      </c>
      <c r="G249" s="2">
        <v>38.97647586</v>
      </c>
      <c r="H249" s="2">
        <v>-76.44546459</v>
      </c>
      <c r="I249" s="27">
        <v>981.5</v>
      </c>
      <c r="J249" s="5">
        <f t="shared" si="20"/>
        <v>939.5</v>
      </c>
      <c r="K249" s="28">
        <f t="shared" si="21"/>
        <v>627.5333141825921</v>
      </c>
      <c r="L249" s="28">
        <f t="shared" si="22"/>
        <v>593.5333141825921</v>
      </c>
      <c r="M249" s="28">
        <f t="shared" si="19"/>
        <v>596.8333141825921</v>
      </c>
      <c r="N249" s="29">
        <f t="shared" si="23"/>
        <v>595.1833141825921</v>
      </c>
      <c r="O249" s="5">
        <v>27</v>
      </c>
      <c r="P249" s="5">
        <v>71.7</v>
      </c>
      <c r="Q249" s="5">
        <v>101.9</v>
      </c>
      <c r="S249" s="30">
        <v>2.254</v>
      </c>
      <c r="V249" s="30">
        <v>0.192</v>
      </c>
      <c r="Y249" s="51">
        <v>-0.086</v>
      </c>
      <c r="Z249" s="29">
        <v>595.1833141825921</v>
      </c>
    </row>
    <row r="250" spans="1:26" ht="12.75">
      <c r="A250" s="1">
        <v>36717</v>
      </c>
      <c r="B250" s="23">
        <v>192</v>
      </c>
      <c r="C250" s="2">
        <v>0.752314806</v>
      </c>
      <c r="D250" s="44">
        <v>0.752314806</v>
      </c>
      <c r="E250" s="4">
        <v>2403</v>
      </c>
      <c r="F250" s="26">
        <v>0</v>
      </c>
      <c r="G250" s="2">
        <v>38.97278205</v>
      </c>
      <c r="H250" s="2">
        <v>-76.4390852</v>
      </c>
      <c r="I250" s="27">
        <v>982.9</v>
      </c>
      <c r="J250" s="5">
        <f t="shared" si="20"/>
        <v>940.9</v>
      </c>
      <c r="K250" s="28">
        <f t="shared" si="21"/>
        <v>615.168355589885</v>
      </c>
      <c r="L250" s="28">
        <f t="shared" si="22"/>
        <v>581.168355589885</v>
      </c>
      <c r="M250" s="28">
        <f t="shared" si="19"/>
        <v>584.4683555898849</v>
      </c>
      <c r="N250" s="29">
        <f t="shared" si="23"/>
        <v>582.818355589885</v>
      </c>
      <c r="O250" s="5">
        <v>27</v>
      </c>
      <c r="P250" s="5">
        <v>73</v>
      </c>
      <c r="Q250" s="5">
        <v>104.3</v>
      </c>
      <c r="S250" s="30">
        <v>2.888</v>
      </c>
      <c r="V250" s="30">
        <v>0.191</v>
      </c>
      <c r="Y250" s="51">
        <v>-0.089</v>
      </c>
      <c r="Z250" s="29">
        <v>582.818355589885</v>
      </c>
    </row>
    <row r="251" spans="1:26" ht="12.75">
      <c r="A251" s="1">
        <v>36717</v>
      </c>
      <c r="B251" s="23">
        <v>192</v>
      </c>
      <c r="C251" s="2">
        <v>0.752430558</v>
      </c>
      <c r="D251" s="44">
        <v>0.752430558</v>
      </c>
      <c r="E251" s="4">
        <v>2413</v>
      </c>
      <c r="F251" s="26">
        <v>0</v>
      </c>
      <c r="G251" s="2">
        <v>38.96870488</v>
      </c>
      <c r="H251" s="2">
        <v>-76.43373115</v>
      </c>
      <c r="I251" s="27">
        <v>985.8</v>
      </c>
      <c r="J251" s="5">
        <f t="shared" si="20"/>
        <v>943.8</v>
      </c>
      <c r="K251" s="28">
        <f t="shared" si="21"/>
        <v>589.6136487569094</v>
      </c>
      <c r="L251" s="28">
        <f t="shared" si="22"/>
        <v>555.6136487569094</v>
      </c>
      <c r="M251" s="28">
        <f t="shared" si="19"/>
        <v>558.9136487569093</v>
      </c>
      <c r="N251" s="29">
        <f t="shared" si="23"/>
        <v>557.2636487569093</v>
      </c>
      <c r="O251" s="5">
        <v>27.4</v>
      </c>
      <c r="P251" s="5">
        <v>73.1</v>
      </c>
      <c r="Q251" s="5">
        <v>100.5</v>
      </c>
      <c r="S251" s="30">
        <v>1.404</v>
      </c>
      <c r="V251" s="30">
        <v>0.194</v>
      </c>
      <c r="Y251" s="51">
        <v>-0.087</v>
      </c>
      <c r="Z251" s="29">
        <v>557.2636487569093</v>
      </c>
    </row>
    <row r="252" spans="1:26" ht="12.75">
      <c r="A252" s="1">
        <v>36717</v>
      </c>
      <c r="B252" s="23">
        <v>192</v>
      </c>
      <c r="C252" s="2">
        <v>0.75254631</v>
      </c>
      <c r="D252" s="44">
        <v>0.75254631</v>
      </c>
      <c r="E252" s="4">
        <v>2423</v>
      </c>
      <c r="F252" s="26">
        <v>0</v>
      </c>
      <c r="G252" s="2">
        <v>38.9655636</v>
      </c>
      <c r="H252" s="2">
        <v>-76.42684938</v>
      </c>
      <c r="I252" s="27">
        <v>989</v>
      </c>
      <c r="J252" s="5">
        <f t="shared" si="20"/>
        <v>947</v>
      </c>
      <c r="K252" s="28">
        <f t="shared" si="21"/>
        <v>561.5063187795964</v>
      </c>
      <c r="L252" s="28">
        <f t="shared" si="22"/>
        <v>527.5063187795964</v>
      </c>
      <c r="M252" s="28">
        <f t="shared" si="19"/>
        <v>530.8063187795964</v>
      </c>
      <c r="N252" s="29">
        <f t="shared" si="23"/>
        <v>529.1563187795964</v>
      </c>
      <c r="O252" s="5">
        <v>27.8</v>
      </c>
      <c r="P252" s="5">
        <v>71.1</v>
      </c>
      <c r="Q252" s="5">
        <v>98.4</v>
      </c>
      <c r="S252" s="30">
        <v>2.161</v>
      </c>
      <c r="V252" s="30">
        <v>0.203</v>
      </c>
      <c r="Y252" s="51">
        <v>-0.086</v>
      </c>
      <c r="Z252" s="29">
        <v>529.1563187795964</v>
      </c>
    </row>
    <row r="253" spans="1:26" ht="12.75">
      <c r="A253" s="1">
        <v>36717</v>
      </c>
      <c r="B253" s="23">
        <v>192</v>
      </c>
      <c r="C253" s="2">
        <v>0.752662063</v>
      </c>
      <c r="D253" s="44">
        <v>0.752662063</v>
      </c>
      <c r="E253" s="4">
        <v>2433</v>
      </c>
      <c r="F253" s="26">
        <v>0</v>
      </c>
      <c r="G253" s="2">
        <v>38.96369014</v>
      </c>
      <c r="H253" s="2">
        <v>-76.41857224</v>
      </c>
      <c r="I253" s="27">
        <v>991.2</v>
      </c>
      <c r="J253" s="5">
        <f t="shared" si="20"/>
        <v>949.2</v>
      </c>
      <c r="K253" s="28">
        <f t="shared" si="21"/>
        <v>542.2375694751308</v>
      </c>
      <c r="L253" s="28">
        <f t="shared" si="22"/>
        <v>508.23756947513084</v>
      </c>
      <c r="M253" s="28">
        <f t="shared" si="19"/>
        <v>511.53756947513085</v>
      </c>
      <c r="N253" s="29">
        <f t="shared" si="23"/>
        <v>509.8875694751308</v>
      </c>
      <c r="O253" s="5">
        <v>27.8</v>
      </c>
      <c r="P253" s="5">
        <v>72.5</v>
      </c>
      <c r="Q253" s="5">
        <v>98.4</v>
      </c>
      <c r="S253" s="30">
        <v>1.979</v>
      </c>
      <c r="V253" s="30">
        <v>0.192</v>
      </c>
      <c r="Y253" s="51">
        <v>-0.089</v>
      </c>
      <c r="Z253" s="29">
        <v>509.8875694751308</v>
      </c>
    </row>
    <row r="254" spans="1:26" ht="12.75">
      <c r="A254" s="1">
        <v>36717</v>
      </c>
      <c r="B254" s="23">
        <v>192</v>
      </c>
      <c r="C254" s="2">
        <v>0.752777755</v>
      </c>
      <c r="D254" s="44">
        <v>0.752777755</v>
      </c>
      <c r="E254" s="4">
        <v>2443</v>
      </c>
      <c r="F254" s="26">
        <v>0</v>
      </c>
      <c r="G254" s="2">
        <v>38.96271727</v>
      </c>
      <c r="H254" s="2">
        <v>-76.40974989</v>
      </c>
      <c r="I254" s="27">
        <v>993.3</v>
      </c>
      <c r="J254" s="5">
        <f t="shared" si="20"/>
        <v>951.3</v>
      </c>
      <c r="K254" s="28">
        <f t="shared" si="21"/>
        <v>523.8862882561011</v>
      </c>
      <c r="L254" s="28">
        <f t="shared" si="22"/>
        <v>489.8862882561011</v>
      </c>
      <c r="M254" s="28">
        <f t="shared" si="19"/>
        <v>493.18628825610114</v>
      </c>
      <c r="N254" s="29">
        <f t="shared" si="23"/>
        <v>491.5362882561011</v>
      </c>
      <c r="O254" s="5">
        <v>28</v>
      </c>
      <c r="P254" s="5">
        <v>71.7</v>
      </c>
      <c r="Q254" s="5">
        <v>102.6</v>
      </c>
      <c r="S254" s="30">
        <v>1.029</v>
      </c>
      <c r="V254" s="30">
        <v>0.2</v>
      </c>
      <c r="Y254" s="51">
        <v>-0.088</v>
      </c>
      <c r="Z254" s="29">
        <v>491.5362882561011</v>
      </c>
    </row>
    <row r="255" spans="1:26" ht="12.75">
      <c r="A255" s="1">
        <v>36717</v>
      </c>
      <c r="B255" s="23">
        <v>192</v>
      </c>
      <c r="C255" s="2">
        <v>0.752893507</v>
      </c>
      <c r="D255" s="44">
        <v>0.752893507</v>
      </c>
      <c r="E255" s="4">
        <v>2453</v>
      </c>
      <c r="F255" s="26">
        <v>0</v>
      </c>
      <c r="G255" s="2">
        <v>38.96200664</v>
      </c>
      <c r="H255" s="2">
        <v>-76.40101057</v>
      </c>
      <c r="I255" s="27">
        <v>1000.3</v>
      </c>
      <c r="J255" s="5">
        <f t="shared" si="20"/>
        <v>958.3</v>
      </c>
      <c r="K255" s="28">
        <f t="shared" si="21"/>
        <v>463.00660668378055</v>
      </c>
      <c r="L255" s="28">
        <f t="shared" si="22"/>
        <v>429.00660668378055</v>
      </c>
      <c r="M255" s="28">
        <f t="shared" si="19"/>
        <v>432.30660668378056</v>
      </c>
      <c r="N255" s="29">
        <f t="shared" si="23"/>
        <v>430.6566066837805</v>
      </c>
      <c r="O255" s="5">
        <v>28.6</v>
      </c>
      <c r="P255" s="5">
        <v>70.4</v>
      </c>
      <c r="Q255" s="5">
        <v>100.4</v>
      </c>
      <c r="S255" s="30">
        <v>2.648</v>
      </c>
      <c r="V255" s="30">
        <v>0.191</v>
      </c>
      <c r="Y255" s="51">
        <v>-0.089</v>
      </c>
      <c r="Z255" s="29">
        <v>430.6566066837805</v>
      </c>
    </row>
    <row r="256" spans="1:26" ht="12.75">
      <c r="A256" s="1">
        <v>36717</v>
      </c>
      <c r="B256" s="23">
        <v>192</v>
      </c>
      <c r="C256" s="2">
        <v>0.75300926</v>
      </c>
      <c r="D256" s="44">
        <v>0.75300926</v>
      </c>
      <c r="E256" s="4">
        <v>2463</v>
      </c>
      <c r="F256" s="26">
        <v>0</v>
      </c>
      <c r="G256" s="2">
        <v>38.961223939999996</v>
      </c>
      <c r="H256" s="2">
        <v>-76.39234654</v>
      </c>
      <c r="I256" s="27">
        <v>1003.9</v>
      </c>
      <c r="J256" s="5">
        <f t="shared" si="20"/>
        <v>961.9</v>
      </c>
      <c r="K256" s="28">
        <f t="shared" si="21"/>
        <v>431.869995951282</v>
      </c>
      <c r="L256" s="28">
        <f t="shared" si="22"/>
        <v>397.869995951282</v>
      </c>
      <c r="M256" s="28">
        <f t="shared" si="19"/>
        <v>401.16999595128203</v>
      </c>
      <c r="N256" s="29">
        <f t="shared" si="23"/>
        <v>399.519995951282</v>
      </c>
      <c r="O256" s="5">
        <v>29.2</v>
      </c>
      <c r="P256" s="5">
        <v>68.7</v>
      </c>
      <c r="Q256" s="5">
        <v>97.5</v>
      </c>
      <c r="S256" s="30">
        <v>1.771</v>
      </c>
      <c r="V256" s="30">
        <v>0.213</v>
      </c>
      <c r="Y256" s="51">
        <v>-0.087</v>
      </c>
      <c r="Z256" s="29">
        <v>399.519995951282</v>
      </c>
    </row>
    <row r="257" spans="1:26" ht="12.75">
      <c r="A257" s="1">
        <v>36717</v>
      </c>
      <c r="B257" s="23">
        <v>192</v>
      </c>
      <c r="C257" s="2">
        <v>0.753125012</v>
      </c>
      <c r="D257" s="44">
        <v>0.753125012</v>
      </c>
      <c r="E257" s="4">
        <v>2473</v>
      </c>
      <c r="F257" s="26">
        <v>0</v>
      </c>
      <c r="G257" s="2">
        <v>38.96025836</v>
      </c>
      <c r="H257" s="2">
        <v>-76.38350276</v>
      </c>
      <c r="I257" s="27">
        <v>1006</v>
      </c>
      <c r="J257" s="5">
        <f t="shared" si="20"/>
        <v>964</v>
      </c>
      <c r="K257" s="28">
        <f t="shared" si="21"/>
        <v>413.7607433499912</v>
      </c>
      <c r="L257" s="28">
        <f t="shared" si="22"/>
        <v>379.7607433499912</v>
      </c>
      <c r="M257" s="28">
        <f t="shared" si="19"/>
        <v>383.0607433499912</v>
      </c>
      <c r="N257" s="29">
        <f t="shared" si="23"/>
        <v>381.4107433499912</v>
      </c>
      <c r="O257" s="5">
        <v>29.1</v>
      </c>
      <c r="P257" s="5">
        <v>68.2</v>
      </c>
      <c r="Q257" s="5">
        <v>97.9</v>
      </c>
      <c r="S257" s="30">
        <v>1.452</v>
      </c>
      <c r="V257" s="30">
        <v>0.204</v>
      </c>
      <c r="Y257" s="51">
        <v>-0.088</v>
      </c>
      <c r="Z257" s="29">
        <v>381.4107433499912</v>
      </c>
    </row>
    <row r="258" spans="1:26" ht="12.75">
      <c r="A258" s="1">
        <v>36717</v>
      </c>
      <c r="B258" s="23">
        <v>192</v>
      </c>
      <c r="C258" s="2">
        <v>0.753240764</v>
      </c>
      <c r="D258" s="44">
        <v>0.753240764</v>
      </c>
      <c r="E258" s="4">
        <v>2483</v>
      </c>
      <c r="F258" s="26">
        <v>0</v>
      </c>
      <c r="G258" s="2">
        <v>38.95905592</v>
      </c>
      <c r="H258" s="2">
        <v>-76.37486566</v>
      </c>
      <c r="I258" s="27">
        <v>1007.4</v>
      </c>
      <c r="J258" s="5">
        <f t="shared" si="20"/>
        <v>965.4</v>
      </c>
      <c r="K258" s="28">
        <f t="shared" si="21"/>
        <v>401.70981149434346</v>
      </c>
      <c r="L258" s="28">
        <f t="shared" si="22"/>
        <v>367.70981149434346</v>
      </c>
      <c r="M258" s="28">
        <f t="shared" si="19"/>
        <v>371.00981149434347</v>
      </c>
      <c r="N258" s="29">
        <f t="shared" si="23"/>
        <v>369.3598114943435</v>
      </c>
      <c r="O258" s="5">
        <v>29</v>
      </c>
      <c r="P258" s="5">
        <v>67.5</v>
      </c>
      <c r="Q258" s="5">
        <v>98</v>
      </c>
      <c r="S258" s="30">
        <v>2.394</v>
      </c>
      <c r="V258" s="30">
        <v>0.203</v>
      </c>
      <c r="Y258" s="51">
        <v>-0.078</v>
      </c>
      <c r="Z258" s="29">
        <v>369.3598114943435</v>
      </c>
    </row>
    <row r="259" spans="1:26" ht="12.75">
      <c r="A259" s="1">
        <v>36717</v>
      </c>
      <c r="B259" s="23">
        <v>192</v>
      </c>
      <c r="C259" s="2">
        <v>0.753356457</v>
      </c>
      <c r="D259" s="44">
        <v>0.753356457</v>
      </c>
      <c r="E259" s="4">
        <v>2493</v>
      </c>
      <c r="F259" s="26">
        <v>0</v>
      </c>
      <c r="G259" s="2">
        <v>38.95761591</v>
      </c>
      <c r="H259" s="2">
        <v>-76.36680608</v>
      </c>
      <c r="I259" s="27">
        <v>1009.6</v>
      </c>
      <c r="J259" s="5">
        <f t="shared" si="20"/>
        <v>967.6</v>
      </c>
      <c r="K259" s="28">
        <f t="shared" si="21"/>
        <v>382.8078964333762</v>
      </c>
      <c r="L259" s="28">
        <f t="shared" si="22"/>
        <v>348.8078964333762</v>
      </c>
      <c r="M259" s="28">
        <f t="shared" si="19"/>
        <v>352.1078964333762</v>
      </c>
      <c r="N259" s="29">
        <f t="shared" si="23"/>
        <v>350.45789643337616</v>
      </c>
      <c r="O259" s="5">
        <v>28.9</v>
      </c>
      <c r="P259" s="5">
        <v>68.1</v>
      </c>
      <c r="Q259" s="5">
        <v>95.1</v>
      </c>
      <c r="S259" s="30">
        <v>1.43</v>
      </c>
      <c r="V259" s="30">
        <v>0.221</v>
      </c>
      <c r="Y259" s="51">
        <v>-0.08</v>
      </c>
      <c r="Z259" s="29">
        <v>350.45789643337616</v>
      </c>
    </row>
    <row r="260" spans="1:26" ht="12.75">
      <c r="A260" s="1">
        <v>36717</v>
      </c>
      <c r="B260" s="23">
        <v>192</v>
      </c>
      <c r="C260" s="2">
        <v>0.753472209</v>
      </c>
      <c r="D260" s="44">
        <v>0.753472209</v>
      </c>
      <c r="E260" s="4">
        <v>2503</v>
      </c>
      <c r="F260" s="26">
        <v>0</v>
      </c>
      <c r="G260" s="2">
        <v>38.95615447</v>
      </c>
      <c r="H260" s="2">
        <v>-76.3592009</v>
      </c>
      <c r="I260" s="27">
        <v>1010.7</v>
      </c>
      <c r="J260" s="5">
        <f t="shared" si="20"/>
        <v>968.7</v>
      </c>
      <c r="K260" s="28">
        <f t="shared" si="21"/>
        <v>373.37304905244883</v>
      </c>
      <c r="L260" s="28">
        <f t="shared" si="22"/>
        <v>339.37304905244883</v>
      </c>
      <c r="M260" s="28">
        <f t="shared" si="19"/>
        <v>342.67304905244885</v>
      </c>
      <c r="N260" s="29">
        <f t="shared" si="23"/>
        <v>341.02304905244887</v>
      </c>
      <c r="O260" s="5">
        <v>28.7</v>
      </c>
      <c r="P260" s="5">
        <v>69.6</v>
      </c>
      <c r="Q260" s="5">
        <v>92.7</v>
      </c>
      <c r="S260" s="30">
        <v>2.119</v>
      </c>
      <c r="V260" s="30">
        <v>0.201</v>
      </c>
      <c r="Y260" s="51">
        <v>-0.079</v>
      </c>
      <c r="Z260" s="29">
        <v>341.02304905244887</v>
      </c>
    </row>
    <row r="261" spans="1:26" ht="12.75">
      <c r="A261" s="1">
        <v>36717</v>
      </c>
      <c r="B261" s="23">
        <v>192</v>
      </c>
      <c r="C261" s="2">
        <v>0.753587961</v>
      </c>
      <c r="D261" s="44">
        <v>0.753587961</v>
      </c>
      <c r="E261" s="4">
        <v>2513</v>
      </c>
      <c r="F261" s="26">
        <v>0</v>
      </c>
      <c r="G261" s="2">
        <v>38.95501009</v>
      </c>
      <c r="H261" s="2">
        <v>-76.35189809</v>
      </c>
      <c r="I261" s="27">
        <v>1010.6</v>
      </c>
      <c r="J261" s="5">
        <f t="shared" si="20"/>
        <v>968.6</v>
      </c>
      <c r="K261" s="28">
        <f t="shared" si="21"/>
        <v>374.230319622767</v>
      </c>
      <c r="L261" s="28">
        <f t="shared" si="22"/>
        <v>340.230319622767</v>
      </c>
      <c r="M261" s="28">
        <f t="shared" si="19"/>
        <v>343.530319622767</v>
      </c>
      <c r="N261" s="29">
        <f t="shared" si="23"/>
        <v>341.88031962276705</v>
      </c>
      <c r="O261" s="5">
        <v>28.6</v>
      </c>
      <c r="P261" s="5">
        <v>69.8</v>
      </c>
      <c r="Q261" s="5">
        <v>88</v>
      </c>
      <c r="S261" s="30">
        <v>1.355</v>
      </c>
      <c r="V261" s="30">
        <v>0.193</v>
      </c>
      <c r="Y261" s="51">
        <v>-0.089</v>
      </c>
      <c r="Z261" s="29">
        <v>341.88031962276705</v>
      </c>
    </row>
    <row r="262" spans="1:26" ht="12.75">
      <c r="A262" s="1">
        <v>36717</v>
      </c>
      <c r="B262" s="23">
        <v>192</v>
      </c>
      <c r="C262" s="2">
        <v>0.753703713</v>
      </c>
      <c r="D262" s="44">
        <v>0.753703713</v>
      </c>
      <c r="E262" s="4">
        <v>2523</v>
      </c>
      <c r="F262" s="26">
        <v>0</v>
      </c>
      <c r="G262" s="2">
        <v>38.9539845</v>
      </c>
      <c r="H262" s="2">
        <v>-76.34491797</v>
      </c>
      <c r="I262" s="27">
        <v>1011</v>
      </c>
      <c r="J262" s="5">
        <f t="shared" si="20"/>
        <v>969</v>
      </c>
      <c r="K262" s="28">
        <f t="shared" si="21"/>
        <v>370.8017682231122</v>
      </c>
      <c r="L262" s="28">
        <f t="shared" si="22"/>
        <v>336.8017682231122</v>
      </c>
      <c r="M262" s="28">
        <f t="shared" si="19"/>
        <v>340.10176822311223</v>
      </c>
      <c r="N262" s="29">
        <f t="shared" si="23"/>
        <v>338.45176822311225</v>
      </c>
      <c r="O262" s="5">
        <v>28.6</v>
      </c>
      <c r="P262" s="5">
        <v>70.6</v>
      </c>
      <c r="Q262" s="5">
        <v>96.1</v>
      </c>
      <c r="S262" s="30">
        <v>2.949</v>
      </c>
      <c r="V262" s="30">
        <v>0.205</v>
      </c>
      <c r="Y262" s="51">
        <v>-0.041</v>
      </c>
      <c r="Z262" s="29">
        <v>338.45176822311225</v>
      </c>
    </row>
    <row r="263" spans="1:26" ht="12.75">
      <c r="A263" s="1">
        <v>36717</v>
      </c>
      <c r="B263" s="23">
        <v>192</v>
      </c>
      <c r="C263" s="2">
        <v>0.753819466</v>
      </c>
      <c r="D263" s="44">
        <v>0.753819466</v>
      </c>
      <c r="E263" s="4">
        <v>2533</v>
      </c>
      <c r="F263" s="26">
        <v>0</v>
      </c>
      <c r="G263" s="2">
        <v>38.95313403</v>
      </c>
      <c r="H263" s="2">
        <v>-76.3381787</v>
      </c>
      <c r="I263" s="27">
        <v>1012.5</v>
      </c>
      <c r="J263" s="5">
        <f t="shared" si="20"/>
        <v>970.5</v>
      </c>
      <c r="K263" s="28">
        <f t="shared" si="21"/>
        <v>357.95729331569817</v>
      </c>
      <c r="L263" s="28">
        <f t="shared" si="22"/>
        <v>323.95729331569817</v>
      </c>
      <c r="M263" s="28">
        <f t="shared" si="19"/>
        <v>327.2572933156982</v>
      </c>
      <c r="N263" s="29">
        <f t="shared" si="23"/>
        <v>325.60729331569814</v>
      </c>
      <c r="O263" s="5">
        <v>28.7</v>
      </c>
      <c r="P263" s="5">
        <v>70.5</v>
      </c>
      <c r="Q263" s="5">
        <v>90.4</v>
      </c>
      <c r="S263" s="30">
        <v>1.58</v>
      </c>
      <c r="V263" s="30">
        <v>0.191</v>
      </c>
      <c r="Y263" s="51">
        <v>-0.055</v>
      </c>
      <c r="Z263" s="29">
        <v>325.60729331569814</v>
      </c>
    </row>
    <row r="264" spans="1:26" ht="12.75">
      <c r="A264" s="1">
        <v>36717</v>
      </c>
      <c r="B264" s="23">
        <v>192</v>
      </c>
      <c r="C264" s="2">
        <v>0.753935158</v>
      </c>
      <c r="D264" s="44">
        <v>0.753935158</v>
      </c>
      <c r="E264" s="4">
        <v>2543</v>
      </c>
      <c r="F264" s="26">
        <v>0</v>
      </c>
      <c r="G264" s="2">
        <v>38.95234807</v>
      </c>
      <c r="H264" s="2">
        <v>-76.3313822</v>
      </c>
      <c r="I264" s="27">
        <v>1014.1</v>
      </c>
      <c r="J264" s="5">
        <f t="shared" si="20"/>
        <v>972.1</v>
      </c>
      <c r="K264" s="28">
        <f t="shared" si="21"/>
        <v>344.27838340156853</v>
      </c>
      <c r="L264" s="28">
        <f t="shared" si="22"/>
        <v>310.27838340156853</v>
      </c>
      <c r="M264" s="28">
        <f t="shared" si="19"/>
        <v>313.57838340156854</v>
      </c>
      <c r="N264" s="29">
        <f t="shared" si="23"/>
        <v>311.92838340156857</v>
      </c>
      <c r="O264" s="5">
        <v>28.9</v>
      </c>
      <c r="P264" s="5">
        <v>69.8</v>
      </c>
      <c r="Q264" s="5">
        <v>89.4</v>
      </c>
      <c r="S264" s="30">
        <v>1.996</v>
      </c>
      <c r="V264" s="30">
        <v>0.201</v>
      </c>
      <c r="Y264" s="51">
        <v>-0.03</v>
      </c>
      <c r="Z264" s="29">
        <v>311.92838340156857</v>
      </c>
    </row>
    <row r="265" spans="1:26" ht="12.75">
      <c r="A265" s="1">
        <v>36717</v>
      </c>
      <c r="B265" s="23">
        <v>192</v>
      </c>
      <c r="C265" s="2">
        <v>0.75405091</v>
      </c>
      <c r="D265" s="44">
        <v>0.75405091</v>
      </c>
      <c r="E265" s="4">
        <v>2553</v>
      </c>
      <c r="F265" s="26">
        <v>0</v>
      </c>
      <c r="G265" s="2">
        <v>38.95153188</v>
      </c>
      <c r="H265" s="2">
        <v>-76.32453213</v>
      </c>
      <c r="I265" s="27">
        <v>1016.5</v>
      </c>
      <c r="J265" s="5">
        <f t="shared" si="20"/>
        <v>974.5</v>
      </c>
      <c r="K265" s="28">
        <f t="shared" si="21"/>
        <v>323.8021752529953</v>
      </c>
      <c r="L265" s="28">
        <f t="shared" si="22"/>
        <v>289.8021752529953</v>
      </c>
      <c r="M265" s="28">
        <f aca="true" t="shared" si="24" ref="M265:M280">(K265-30.7)</f>
        <v>293.1021752529953</v>
      </c>
      <c r="N265" s="29">
        <f t="shared" si="23"/>
        <v>291.4521752529953</v>
      </c>
      <c r="O265" s="5">
        <v>29</v>
      </c>
      <c r="P265" s="5">
        <v>69.8</v>
      </c>
      <c r="Q265" s="5">
        <v>92.2</v>
      </c>
      <c r="S265" s="30">
        <v>2.799</v>
      </c>
      <c r="V265" s="30">
        <v>0.201</v>
      </c>
      <c r="Y265" s="51">
        <v>-0.066</v>
      </c>
      <c r="Z265" s="29">
        <v>291.4521752529953</v>
      </c>
    </row>
    <row r="266" spans="1:26" ht="12.75">
      <c r="A266" s="1">
        <v>36717</v>
      </c>
      <c r="B266" s="23">
        <v>192</v>
      </c>
      <c r="C266" s="2">
        <v>0.754166663</v>
      </c>
      <c r="D266" s="44">
        <v>0.754166663</v>
      </c>
      <c r="E266" s="4">
        <v>2563</v>
      </c>
      <c r="F266" s="26">
        <v>0</v>
      </c>
      <c r="G266" s="2">
        <v>38.95112596</v>
      </c>
      <c r="H266" s="2">
        <v>-76.31765657</v>
      </c>
      <c r="I266" s="27">
        <v>1018.8</v>
      </c>
      <c r="J266" s="5">
        <f aca="true" t="shared" si="25" ref="J266:J281">(I266-42)</f>
        <v>976.8</v>
      </c>
      <c r="K266" s="28">
        <f aca="true" t="shared" si="26" ref="K266:K281">(8303.951372*(LN(1013.25/J266)))</f>
        <v>304.2264083277348</v>
      </c>
      <c r="L266" s="28">
        <f aca="true" t="shared" si="27" ref="L266:L281">(K266-34)</f>
        <v>270.2264083277348</v>
      </c>
      <c r="M266" s="28">
        <f t="shared" si="24"/>
        <v>273.5264083277348</v>
      </c>
      <c r="N266" s="29">
        <f aca="true" t="shared" si="28" ref="N266:N281">AVERAGE(L266:M266)</f>
        <v>271.8764083277348</v>
      </c>
      <c r="O266" s="5">
        <v>29.1</v>
      </c>
      <c r="P266" s="5">
        <v>69.5</v>
      </c>
      <c r="Q266" s="5">
        <v>92.6</v>
      </c>
      <c r="S266" s="30">
        <v>0.894</v>
      </c>
      <c r="V266" s="30">
        <v>0.214</v>
      </c>
      <c r="Y266" s="51">
        <v>-0.079</v>
      </c>
      <c r="Z266" s="29">
        <v>271.8764083277348</v>
      </c>
    </row>
    <row r="267" spans="1:26" ht="12.75">
      <c r="A267" s="1">
        <v>36717</v>
      </c>
      <c r="B267" s="23">
        <v>192</v>
      </c>
      <c r="C267" s="2">
        <v>0.754282415</v>
      </c>
      <c r="D267" s="44">
        <v>0.754282415</v>
      </c>
      <c r="E267" s="4">
        <v>2573</v>
      </c>
      <c r="F267" s="26">
        <v>0</v>
      </c>
      <c r="G267" s="2">
        <v>38.95204484</v>
      </c>
      <c r="H267" s="2">
        <v>-76.3111958</v>
      </c>
      <c r="I267" s="27">
        <v>1023.5</v>
      </c>
      <c r="J267" s="5">
        <f t="shared" si="25"/>
        <v>981.5</v>
      </c>
      <c r="K267" s="28">
        <f t="shared" si="26"/>
        <v>264.3666867467039</v>
      </c>
      <c r="L267" s="28">
        <f t="shared" si="27"/>
        <v>230.36668674670392</v>
      </c>
      <c r="M267" s="28">
        <f t="shared" si="24"/>
        <v>233.66668674670393</v>
      </c>
      <c r="N267" s="29">
        <f t="shared" si="28"/>
        <v>232.01668674670393</v>
      </c>
      <c r="O267" s="5">
        <v>29.5</v>
      </c>
      <c r="P267" s="5">
        <v>69.2</v>
      </c>
      <c r="Q267" s="5">
        <v>92</v>
      </c>
      <c r="S267" s="30">
        <v>3.404</v>
      </c>
      <c r="Y267" s="51">
        <v>-0.087</v>
      </c>
      <c r="Z267" s="29">
        <v>232.01668674670393</v>
      </c>
    </row>
    <row r="268" spans="1:26" ht="12.75">
      <c r="A268" s="1">
        <v>36717</v>
      </c>
      <c r="B268" s="23">
        <v>192</v>
      </c>
      <c r="C268" s="2">
        <v>0.754398167</v>
      </c>
      <c r="D268" s="44">
        <v>0.754398167</v>
      </c>
      <c r="E268" s="4">
        <v>2583</v>
      </c>
      <c r="F268" s="26">
        <v>0</v>
      </c>
      <c r="G268" s="2">
        <v>38.95569634</v>
      </c>
      <c r="H268" s="2">
        <v>-76.3062137</v>
      </c>
      <c r="I268" s="27">
        <v>1027.8</v>
      </c>
      <c r="J268" s="5">
        <f t="shared" si="25"/>
        <v>985.8</v>
      </c>
      <c r="K268" s="28">
        <f t="shared" si="26"/>
        <v>228.06612479631917</v>
      </c>
      <c r="L268" s="28">
        <f t="shared" si="27"/>
        <v>194.06612479631917</v>
      </c>
      <c r="M268" s="28">
        <f t="shared" si="24"/>
        <v>197.36612479631918</v>
      </c>
      <c r="N268" s="29">
        <f t="shared" si="28"/>
        <v>195.71612479631918</v>
      </c>
      <c r="O268" s="5">
        <v>29.7</v>
      </c>
      <c r="P268" s="5">
        <v>69</v>
      </c>
      <c r="Q268" s="5">
        <v>94.4</v>
      </c>
      <c r="S268" s="30">
        <v>1.819</v>
      </c>
      <c r="Y268" s="51">
        <v>-0.088</v>
      </c>
      <c r="Z268" s="29">
        <v>195.71612479631918</v>
      </c>
    </row>
    <row r="269" spans="1:26" ht="12.75">
      <c r="A269" s="1">
        <v>36717</v>
      </c>
      <c r="B269" s="23">
        <v>192</v>
      </c>
      <c r="C269" s="2">
        <v>0.75451386</v>
      </c>
      <c r="D269" s="44">
        <v>0.75451386</v>
      </c>
      <c r="E269" s="4">
        <v>2593</v>
      </c>
      <c r="F269" s="26">
        <v>0</v>
      </c>
      <c r="G269" s="2">
        <v>38.96062308</v>
      </c>
      <c r="H269" s="2">
        <v>-76.30508417</v>
      </c>
      <c r="I269" s="27">
        <v>1029.8</v>
      </c>
      <c r="J269" s="5">
        <f t="shared" si="25"/>
        <v>987.8</v>
      </c>
      <c r="K269" s="28">
        <f t="shared" si="26"/>
        <v>211.23605950541287</v>
      </c>
      <c r="L269" s="28">
        <f t="shared" si="27"/>
        <v>177.23605950541287</v>
      </c>
      <c r="M269" s="28">
        <f t="shared" si="24"/>
        <v>180.53605950541288</v>
      </c>
      <c r="N269" s="29">
        <f t="shared" si="28"/>
        <v>178.88605950541287</v>
      </c>
      <c r="O269" s="5">
        <v>29.6</v>
      </c>
      <c r="P269" s="5">
        <v>69.3</v>
      </c>
      <c r="Q269" s="5">
        <v>92.9</v>
      </c>
      <c r="S269" s="30">
        <v>2.788</v>
      </c>
      <c r="Y269" s="51">
        <v>-0.091</v>
      </c>
      <c r="Z269" s="29">
        <v>178.88605950541287</v>
      </c>
    </row>
    <row r="270" spans="1:26" ht="12.75">
      <c r="A270" s="1">
        <v>36717</v>
      </c>
      <c r="B270" s="23">
        <v>192</v>
      </c>
      <c r="C270" s="2">
        <v>0.754629612</v>
      </c>
      <c r="D270" s="44">
        <v>0.754629612</v>
      </c>
      <c r="E270" s="4">
        <v>2603</v>
      </c>
      <c r="F270" s="26">
        <v>0</v>
      </c>
      <c r="G270" s="2">
        <v>38.9652682</v>
      </c>
      <c r="H270" s="2">
        <v>-76.30409706</v>
      </c>
      <c r="I270" s="27">
        <v>1033.8</v>
      </c>
      <c r="J270" s="5">
        <f t="shared" si="25"/>
        <v>991.8</v>
      </c>
      <c r="K270" s="28">
        <f t="shared" si="26"/>
        <v>177.67791574572993</v>
      </c>
      <c r="L270" s="28">
        <f t="shared" si="27"/>
        <v>143.67791574572993</v>
      </c>
      <c r="M270" s="28">
        <f t="shared" si="24"/>
        <v>146.97791574572994</v>
      </c>
      <c r="N270" s="29">
        <f t="shared" si="28"/>
        <v>145.32791574572994</v>
      </c>
      <c r="O270" s="5">
        <v>29.9</v>
      </c>
      <c r="P270" s="5">
        <v>68.9</v>
      </c>
      <c r="Q270" s="5">
        <v>88.8</v>
      </c>
      <c r="S270" s="30">
        <v>2.739</v>
      </c>
      <c r="Y270" s="51">
        <v>0.011</v>
      </c>
      <c r="Z270" s="29">
        <v>145.32791574572994</v>
      </c>
    </row>
    <row r="271" spans="1:26" ht="12.75">
      <c r="A271" s="1">
        <v>36717</v>
      </c>
      <c r="B271" s="23">
        <v>192</v>
      </c>
      <c r="C271" s="2">
        <v>0.754745364</v>
      </c>
      <c r="D271" s="44">
        <v>0.754745364</v>
      </c>
      <c r="E271" s="4">
        <v>2613</v>
      </c>
      <c r="F271" s="26">
        <v>0</v>
      </c>
      <c r="G271" s="2">
        <v>38.96959295</v>
      </c>
      <c r="H271" s="2">
        <v>-76.30470178</v>
      </c>
      <c r="I271" s="27">
        <v>1039.2</v>
      </c>
      <c r="J271" s="5">
        <f t="shared" si="25"/>
        <v>997.2</v>
      </c>
      <c r="K271" s="28">
        <f t="shared" si="26"/>
        <v>132.5884762461732</v>
      </c>
      <c r="L271" s="28">
        <f t="shared" si="27"/>
        <v>98.5884762461732</v>
      </c>
      <c r="M271" s="28">
        <f t="shared" si="24"/>
        <v>101.8884762461732</v>
      </c>
      <c r="N271" s="29">
        <f t="shared" si="28"/>
        <v>100.2384762461732</v>
      </c>
      <c r="O271" s="5">
        <v>30.1</v>
      </c>
      <c r="P271" s="5">
        <v>69.5</v>
      </c>
      <c r="Q271" s="5">
        <v>89.5</v>
      </c>
      <c r="S271" s="30">
        <v>2.112</v>
      </c>
      <c r="Y271" s="51">
        <v>0.014</v>
      </c>
      <c r="Z271" s="29">
        <v>100.2384762461732</v>
      </c>
    </row>
    <row r="272" spans="1:26" ht="12.75">
      <c r="A272" s="1">
        <v>36717</v>
      </c>
      <c r="B272" s="23">
        <v>192</v>
      </c>
      <c r="C272" s="2">
        <v>0.754861116</v>
      </c>
      <c r="D272" s="44">
        <v>0.754861116</v>
      </c>
      <c r="E272" s="4">
        <v>2623</v>
      </c>
      <c r="F272" s="26">
        <v>0</v>
      </c>
      <c r="G272" s="2">
        <v>38.97226214</v>
      </c>
      <c r="H272" s="2">
        <v>-76.30793839</v>
      </c>
      <c r="I272" s="27">
        <v>1043.1</v>
      </c>
      <c r="J272" s="5">
        <f t="shared" si="25"/>
        <v>1001.0999999999999</v>
      </c>
      <c r="K272" s="28">
        <f t="shared" si="26"/>
        <v>100.17547372475796</v>
      </c>
      <c r="L272" s="28">
        <f t="shared" si="27"/>
        <v>66.17547372475796</v>
      </c>
      <c r="M272" s="28">
        <f t="shared" si="24"/>
        <v>69.47547372475796</v>
      </c>
      <c r="N272" s="29">
        <f t="shared" si="28"/>
        <v>67.82547372475796</v>
      </c>
      <c r="O272" s="5">
        <v>30.4</v>
      </c>
      <c r="P272" s="5">
        <v>69.1</v>
      </c>
      <c r="Q272" s="5">
        <v>90.1</v>
      </c>
      <c r="S272" s="30">
        <v>2.306</v>
      </c>
      <c r="Y272" s="51">
        <v>0.014</v>
      </c>
      <c r="Z272" s="29">
        <v>67.82547372475796</v>
      </c>
    </row>
    <row r="273" spans="1:26" ht="12.75">
      <c r="A273" s="1">
        <v>36717</v>
      </c>
      <c r="B273" s="23">
        <v>192</v>
      </c>
      <c r="C273" s="2">
        <v>0.754976869</v>
      </c>
      <c r="D273" s="44">
        <v>0.754976869</v>
      </c>
      <c r="E273" s="4">
        <v>2633</v>
      </c>
      <c r="F273" s="26">
        <v>0</v>
      </c>
      <c r="G273" s="2">
        <v>38.97349375</v>
      </c>
      <c r="H273" s="2">
        <v>-76.31248264</v>
      </c>
      <c r="I273" s="27">
        <v>1046.4</v>
      </c>
      <c r="J273" s="5">
        <f t="shared" si="25"/>
        <v>1004.4000000000001</v>
      </c>
      <c r="K273" s="28">
        <f t="shared" si="26"/>
        <v>72.84756122444742</v>
      </c>
      <c r="L273" s="28">
        <f t="shared" si="27"/>
        <v>38.84756122444742</v>
      </c>
      <c r="M273" s="28">
        <f t="shared" si="24"/>
        <v>42.147561224447415</v>
      </c>
      <c r="N273" s="29">
        <f t="shared" si="28"/>
        <v>40.497561224447416</v>
      </c>
      <c r="O273" s="5">
        <v>30.6</v>
      </c>
      <c r="P273" s="5">
        <v>70.1</v>
      </c>
      <c r="Q273" s="5">
        <v>87.9</v>
      </c>
      <c r="S273" s="30">
        <v>3.016</v>
      </c>
      <c r="Y273" s="51">
        <v>0.012</v>
      </c>
      <c r="Z273" s="29">
        <v>40.497561224447416</v>
      </c>
    </row>
    <row r="274" spans="1:26" ht="12.75">
      <c r="A274" s="1">
        <v>36717</v>
      </c>
      <c r="B274" s="23">
        <v>192</v>
      </c>
      <c r="C274" s="2">
        <v>0.755092621</v>
      </c>
      <c r="D274" s="44">
        <v>0.755092621</v>
      </c>
      <c r="E274" s="4">
        <v>2643</v>
      </c>
      <c r="F274" s="26">
        <v>0</v>
      </c>
      <c r="G274" s="2">
        <v>38.9742083</v>
      </c>
      <c r="H274" s="2">
        <v>-76.31701113</v>
      </c>
      <c r="I274" s="27">
        <v>1049</v>
      </c>
      <c r="J274" s="5">
        <f t="shared" si="25"/>
        <v>1007</v>
      </c>
      <c r="K274" s="28">
        <f t="shared" si="26"/>
        <v>51.37964276739776</v>
      </c>
      <c r="L274" s="28">
        <f t="shared" si="27"/>
        <v>17.379642767397762</v>
      </c>
      <c r="M274" s="28">
        <f t="shared" si="24"/>
        <v>20.679642767397763</v>
      </c>
      <c r="N274" s="29">
        <f t="shared" si="28"/>
        <v>19.02964276739776</v>
      </c>
      <c r="O274" s="5">
        <v>30.9</v>
      </c>
      <c r="P274" s="5">
        <v>68.6</v>
      </c>
      <c r="Q274" s="5">
        <v>88.9</v>
      </c>
      <c r="S274" s="30">
        <v>2.341</v>
      </c>
      <c r="Y274" s="51">
        <v>0.01</v>
      </c>
      <c r="Z274" s="29">
        <v>19.02964276739776</v>
      </c>
    </row>
    <row r="275" spans="1:26" ht="12.75">
      <c r="A275" s="1">
        <v>36717</v>
      </c>
      <c r="B275" s="23">
        <v>192</v>
      </c>
      <c r="C275" s="2">
        <v>0.755208313</v>
      </c>
      <c r="D275" s="44">
        <v>0.755208313</v>
      </c>
      <c r="E275" s="4">
        <v>2653</v>
      </c>
      <c r="F275" s="26">
        <v>0</v>
      </c>
      <c r="G275" s="2">
        <v>38.97496244</v>
      </c>
      <c r="H275" s="2">
        <v>-76.32149878</v>
      </c>
      <c r="I275" s="27">
        <v>1052.7</v>
      </c>
      <c r="J275" s="5">
        <f t="shared" si="25"/>
        <v>1010.7</v>
      </c>
      <c r="K275" s="28">
        <f t="shared" si="26"/>
        <v>20.924516122340915</v>
      </c>
      <c r="L275" s="28">
        <f t="shared" si="27"/>
        <v>-13.075483877659085</v>
      </c>
      <c r="M275" s="28">
        <f t="shared" si="24"/>
        <v>-9.775483877659084</v>
      </c>
      <c r="N275" s="29">
        <f t="shared" si="28"/>
        <v>-11.425483877659085</v>
      </c>
      <c r="O275" s="5">
        <v>31.3</v>
      </c>
      <c r="P275" s="5">
        <v>69.6</v>
      </c>
      <c r="Q275" s="5">
        <v>87.4</v>
      </c>
      <c r="S275" s="30">
        <v>2.046</v>
      </c>
      <c r="Y275" s="51">
        <v>-0.089</v>
      </c>
      <c r="Z275" s="29">
        <v>-11.425483877659085</v>
      </c>
    </row>
    <row r="276" spans="1:26" ht="12.75">
      <c r="A276" s="1">
        <v>36717</v>
      </c>
      <c r="B276" s="23">
        <v>192</v>
      </c>
      <c r="C276" s="2">
        <v>0.755324066</v>
      </c>
      <c r="D276" s="44">
        <v>0.755324066</v>
      </c>
      <c r="E276" s="4">
        <v>2663</v>
      </c>
      <c r="F276" s="26">
        <v>0</v>
      </c>
      <c r="G276" s="2">
        <v>38.97571519</v>
      </c>
      <c r="H276" s="2">
        <v>-76.32595632</v>
      </c>
      <c r="I276" s="27">
        <v>1051.5</v>
      </c>
      <c r="J276" s="5">
        <f t="shared" si="25"/>
        <v>1009.5</v>
      </c>
      <c r="K276" s="28">
        <f t="shared" si="26"/>
        <v>30.789621377637566</v>
      </c>
      <c r="L276" s="28">
        <f t="shared" si="27"/>
        <v>-3.210378622362434</v>
      </c>
      <c r="M276" s="28">
        <f t="shared" si="24"/>
        <v>0.08962137763756672</v>
      </c>
      <c r="N276" s="29">
        <f t="shared" si="28"/>
        <v>-1.5603786223624336</v>
      </c>
      <c r="O276" s="5">
        <v>31</v>
      </c>
      <c r="P276" s="5">
        <v>71.1</v>
      </c>
      <c r="Q276" s="5">
        <v>91.4</v>
      </c>
      <c r="Y276" s="51">
        <v>-0.081</v>
      </c>
      <c r="Z276" s="29">
        <v>-1.5603786223624336</v>
      </c>
    </row>
    <row r="277" spans="1:26" ht="12.75">
      <c r="A277" s="1">
        <v>36717</v>
      </c>
      <c r="B277" s="23">
        <v>192</v>
      </c>
      <c r="C277" s="2">
        <v>0.755439818</v>
      </c>
      <c r="D277" s="44">
        <v>0.755439818</v>
      </c>
      <c r="E277" s="4">
        <v>2673</v>
      </c>
      <c r="F277" s="26">
        <v>0</v>
      </c>
      <c r="G277" s="2">
        <v>38.97639949</v>
      </c>
      <c r="H277" s="2">
        <v>-76.32961273</v>
      </c>
      <c r="I277" s="27">
        <v>1051.2</v>
      </c>
      <c r="J277" s="5">
        <f t="shared" si="25"/>
        <v>1009.2</v>
      </c>
      <c r="K277" s="28">
        <f t="shared" si="26"/>
        <v>33.25772999203218</v>
      </c>
      <c r="L277" s="28">
        <f t="shared" si="27"/>
        <v>-0.742270007967818</v>
      </c>
      <c r="M277" s="28">
        <f t="shared" si="24"/>
        <v>2.5577299920321828</v>
      </c>
      <c r="N277" s="29">
        <f t="shared" si="28"/>
        <v>0.9077299920321824</v>
      </c>
      <c r="O277" s="5">
        <v>30.7</v>
      </c>
      <c r="P277" s="5">
        <v>72.8</v>
      </c>
      <c r="Y277" s="51">
        <v>-0.081</v>
      </c>
      <c r="Z277" s="29">
        <v>0.9077299920321824</v>
      </c>
    </row>
    <row r="278" spans="1:26" ht="12.75">
      <c r="A278" s="1">
        <v>36717</v>
      </c>
      <c r="B278" s="23">
        <v>192</v>
      </c>
      <c r="C278" s="2">
        <v>0.75555557</v>
      </c>
      <c r="D278" s="44">
        <v>0.75555557</v>
      </c>
      <c r="E278" s="4">
        <v>2683</v>
      </c>
      <c r="F278" s="26">
        <v>0</v>
      </c>
      <c r="G278" s="2">
        <v>38.9766115</v>
      </c>
      <c r="H278" s="2">
        <v>-76.33086217</v>
      </c>
      <c r="I278" s="27">
        <v>1050.9</v>
      </c>
      <c r="J278" s="5">
        <f t="shared" si="25"/>
        <v>1008.9000000000001</v>
      </c>
      <c r="K278" s="28">
        <f t="shared" si="26"/>
        <v>35.72657239820634</v>
      </c>
      <c r="L278" s="28">
        <f t="shared" si="27"/>
        <v>1.7265723982063435</v>
      </c>
      <c r="M278" s="28">
        <f t="shared" si="24"/>
        <v>5.026572398206344</v>
      </c>
      <c r="N278" s="29">
        <f t="shared" si="28"/>
        <v>3.376572398206344</v>
      </c>
      <c r="O278" s="5">
        <v>30.5</v>
      </c>
      <c r="P278" s="5">
        <v>72.8</v>
      </c>
      <c r="Y278" s="51">
        <v>-0.082</v>
      </c>
      <c r="Z278" s="29">
        <v>3.376572398206344</v>
      </c>
    </row>
    <row r="279" spans="1:26" ht="12.75">
      <c r="A279" s="1">
        <v>36717</v>
      </c>
      <c r="B279" s="23">
        <v>192</v>
      </c>
      <c r="C279" s="2">
        <v>0.755671322</v>
      </c>
      <c r="D279" s="44">
        <v>0.755671322</v>
      </c>
      <c r="E279" s="4">
        <v>2693</v>
      </c>
      <c r="F279" s="26">
        <v>0</v>
      </c>
      <c r="G279" s="2">
        <v>38.9766115</v>
      </c>
      <c r="H279" s="2">
        <v>-76.33086217</v>
      </c>
      <c r="I279" s="27">
        <v>1051.1</v>
      </c>
      <c r="J279" s="5">
        <f t="shared" si="25"/>
        <v>1009.0999999999999</v>
      </c>
      <c r="K279" s="28">
        <f t="shared" si="26"/>
        <v>34.08059590679182</v>
      </c>
      <c r="L279" s="28">
        <f t="shared" si="27"/>
        <v>0.08059590679182094</v>
      </c>
      <c r="M279" s="28">
        <f t="shared" si="24"/>
        <v>3.3805959067918216</v>
      </c>
      <c r="N279" s="29">
        <f t="shared" si="28"/>
        <v>1.7305959067918213</v>
      </c>
      <c r="O279" s="5">
        <v>30.8</v>
      </c>
      <c r="P279" s="5">
        <v>71.4</v>
      </c>
      <c r="Y279" s="51">
        <v>-0.085</v>
      </c>
      <c r="Z279" s="29">
        <v>1.7305959067918213</v>
      </c>
    </row>
    <row r="280" spans="1:26" ht="12.75">
      <c r="A280" s="1">
        <v>36717</v>
      </c>
      <c r="B280" s="23">
        <v>192</v>
      </c>
      <c r="C280" s="2">
        <v>0.755787015</v>
      </c>
      <c r="D280" s="44">
        <v>0.755787015</v>
      </c>
      <c r="E280" s="4">
        <v>2703</v>
      </c>
      <c r="F280" s="26">
        <v>0</v>
      </c>
      <c r="G280" s="2">
        <v>38.9766115</v>
      </c>
      <c r="H280" s="2">
        <v>-76.33086217</v>
      </c>
      <c r="I280" s="27">
        <v>1050.9</v>
      </c>
      <c r="J280" s="5">
        <f t="shared" si="25"/>
        <v>1008.9000000000001</v>
      </c>
      <c r="K280" s="28">
        <f t="shared" si="26"/>
        <v>35.72657239820634</v>
      </c>
      <c r="L280" s="28">
        <f t="shared" si="27"/>
        <v>1.7265723982063435</v>
      </c>
      <c r="M280" s="28">
        <f t="shared" si="24"/>
        <v>5.026572398206344</v>
      </c>
      <c r="N280" s="29">
        <f t="shared" si="28"/>
        <v>3.376572398206344</v>
      </c>
      <c r="O280" s="5">
        <v>30.8</v>
      </c>
      <c r="P280" s="5">
        <v>71.9</v>
      </c>
      <c r="Y280" s="51">
        <v>-0.081</v>
      </c>
      <c r="Z280" s="29">
        <v>3.376572398206344</v>
      </c>
    </row>
    <row r="281" spans="1:26" ht="12.75">
      <c r="A281" s="1">
        <v>36717</v>
      </c>
      <c r="B281" s="23">
        <v>192</v>
      </c>
      <c r="C281" s="2">
        <v>0.755833328</v>
      </c>
      <c r="D281" s="44">
        <v>0.755833328</v>
      </c>
      <c r="E281" s="4">
        <v>2707</v>
      </c>
      <c r="F281" s="26">
        <v>1</v>
      </c>
      <c r="G281" s="2">
        <v>38.9766115</v>
      </c>
      <c r="H281" s="2">
        <v>-76.33086217</v>
      </c>
      <c r="I281" s="27">
        <v>1050.9</v>
      </c>
      <c r="J281" s="5">
        <f t="shared" si="25"/>
        <v>1008.9000000000001</v>
      </c>
      <c r="K281" s="28">
        <f t="shared" si="26"/>
        <v>35.72657239820634</v>
      </c>
      <c r="L281" s="28">
        <f t="shared" si="27"/>
        <v>1.7265723982063435</v>
      </c>
      <c r="M281" s="28">
        <f>(K281-30.7)</f>
        <v>5.026572398206344</v>
      </c>
      <c r="N281" s="29">
        <f t="shared" si="28"/>
        <v>3.376572398206344</v>
      </c>
      <c r="O281" s="5">
        <v>30.9</v>
      </c>
      <c r="P281" s="5">
        <v>73.1</v>
      </c>
      <c r="Y281" s="51">
        <v>-0.082</v>
      </c>
      <c r="Z281" s="29">
        <v>3.376572398206344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8"/>
  <sheetViews>
    <sheetView zoomScale="75" zoomScaleNormal="75" workbookViewId="0" topLeftCell="A1">
      <selection activeCell="C21" sqref="C21"/>
    </sheetView>
  </sheetViews>
  <sheetFormatPr defaultColWidth="9.140625" defaultRowHeight="12.75"/>
  <cols>
    <col min="1" max="1" width="11.57421875" style="0" customWidth="1"/>
    <col min="2" max="2" width="11.8515625" style="0" customWidth="1"/>
  </cols>
  <sheetData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2" ht="12.75">
      <c r="A3" t="s">
        <v>39</v>
      </c>
      <c r="B3">
        <v>2.07</v>
      </c>
    </row>
    <row r="5" spans="1:4" ht="12.75">
      <c r="A5" t="s">
        <v>40</v>
      </c>
      <c r="B5" t="s">
        <v>41</v>
      </c>
      <c r="C5" t="s">
        <v>42</v>
      </c>
      <c r="D5" t="s">
        <v>43</v>
      </c>
    </row>
    <row r="6" spans="1:4" ht="12.75">
      <c r="A6" t="s">
        <v>44</v>
      </c>
      <c r="B6" t="s">
        <v>45</v>
      </c>
      <c r="C6">
        <v>84</v>
      </c>
      <c r="D6">
        <v>121</v>
      </c>
    </row>
    <row r="8" spans="1:2" ht="12.75">
      <c r="A8" t="s">
        <v>46</v>
      </c>
      <c r="B8" t="s">
        <v>47</v>
      </c>
    </row>
    <row r="9" spans="1:3" ht="12.75">
      <c r="A9" t="s">
        <v>48</v>
      </c>
      <c r="B9" t="s">
        <v>49</v>
      </c>
      <c r="C9" t="s">
        <v>50</v>
      </c>
    </row>
    <row r="11" spans="1:4" ht="12.75">
      <c r="A11" t="s">
        <v>51</v>
      </c>
      <c r="B11" t="s">
        <v>52</v>
      </c>
      <c r="C11" t="s">
        <v>53</v>
      </c>
      <c r="D11" t="s">
        <v>54</v>
      </c>
    </row>
    <row r="12" spans="1:4" ht="12.75">
      <c r="A12" t="s">
        <v>55</v>
      </c>
      <c r="B12" t="s">
        <v>56</v>
      </c>
      <c r="C12" s="55">
        <v>36717</v>
      </c>
      <c r="D12" s="3">
        <v>0.5588773148148148</v>
      </c>
    </row>
    <row r="13" spans="1:4" ht="12.75">
      <c r="A13" t="s">
        <v>55</v>
      </c>
      <c r="B13" t="s">
        <v>57</v>
      </c>
      <c r="C13" s="55">
        <v>36717</v>
      </c>
      <c r="D13" s="3">
        <v>0.5589467592592593</v>
      </c>
    </row>
    <row r="15" spans="1:4" ht="12.75">
      <c r="A15" t="s">
        <v>51</v>
      </c>
      <c r="B15" t="s">
        <v>52</v>
      </c>
      <c r="C15" t="s">
        <v>53</v>
      </c>
      <c r="D15" t="s">
        <v>54</v>
      </c>
    </row>
    <row r="16" spans="1:4" ht="12.75">
      <c r="A16" t="s">
        <v>58</v>
      </c>
      <c r="B16" t="s">
        <v>59</v>
      </c>
      <c r="C16" s="55">
        <v>36717</v>
      </c>
      <c r="D16" s="3">
        <v>0.7254398148148148</v>
      </c>
    </row>
    <row r="17" spans="1:4" ht="12.75">
      <c r="A17" t="s">
        <v>60</v>
      </c>
      <c r="B17" t="s">
        <v>61</v>
      </c>
      <c r="C17" s="55">
        <v>36717</v>
      </c>
      <c r="D17" s="3">
        <v>0.7255671296296297</v>
      </c>
    </row>
    <row r="18" spans="1:4" ht="12.75">
      <c r="A18" t="s">
        <v>62</v>
      </c>
      <c r="B18" t="s">
        <v>63</v>
      </c>
      <c r="C18" s="55">
        <v>36717</v>
      </c>
      <c r="D18" s="3">
        <v>0.7257060185185185</v>
      </c>
    </row>
    <row r="19" spans="1:4" ht="12.75">
      <c r="A19" t="s">
        <v>64</v>
      </c>
      <c r="B19" t="s">
        <v>65</v>
      </c>
      <c r="C19" s="55">
        <v>36717</v>
      </c>
      <c r="D19" s="3">
        <v>0.7258217592592593</v>
      </c>
    </row>
    <row r="20" spans="1:4" ht="12.75">
      <c r="A20" t="s">
        <v>66</v>
      </c>
      <c r="B20" t="s">
        <v>67</v>
      </c>
      <c r="C20" s="55">
        <v>36717</v>
      </c>
      <c r="D20" s="3">
        <v>0.725949074074074</v>
      </c>
    </row>
    <row r="21" spans="1:4" ht="12.75">
      <c r="A21" t="s">
        <v>68</v>
      </c>
      <c r="B21" t="s">
        <v>69</v>
      </c>
      <c r="C21" s="55">
        <v>36717</v>
      </c>
      <c r="D21" s="3">
        <v>0.7260763888888889</v>
      </c>
    </row>
    <row r="22" spans="1:4" ht="12.75">
      <c r="A22" t="s">
        <v>70</v>
      </c>
      <c r="B22" t="s">
        <v>71</v>
      </c>
      <c r="C22" s="55">
        <v>36717</v>
      </c>
      <c r="D22" s="3">
        <v>0.7261921296296295</v>
      </c>
    </row>
    <row r="23" spans="1:4" ht="12.75">
      <c r="A23" t="s">
        <v>70</v>
      </c>
      <c r="B23" t="s">
        <v>69</v>
      </c>
      <c r="C23" s="55">
        <v>36717</v>
      </c>
      <c r="D23" s="3">
        <v>0.7263310185185184</v>
      </c>
    </row>
    <row r="24" spans="1:4" ht="12.75">
      <c r="A24" t="s">
        <v>60</v>
      </c>
      <c r="B24" t="s">
        <v>72</v>
      </c>
      <c r="C24" s="55">
        <v>36717</v>
      </c>
      <c r="D24" s="3">
        <v>0.7264467592592593</v>
      </c>
    </row>
    <row r="25" spans="1:4" ht="12.75">
      <c r="A25" t="s">
        <v>73</v>
      </c>
      <c r="B25" t="s">
        <v>74</v>
      </c>
      <c r="C25" s="55">
        <v>36717</v>
      </c>
      <c r="D25" s="3">
        <v>0.7265856481481481</v>
      </c>
    </row>
    <row r="26" spans="1:4" ht="12.75">
      <c r="A26" t="s">
        <v>75</v>
      </c>
      <c r="B26" t="s">
        <v>72</v>
      </c>
      <c r="C26" s="55">
        <v>36717</v>
      </c>
      <c r="D26" s="3">
        <v>0.726724537037037</v>
      </c>
    </row>
    <row r="27" spans="1:4" ht="12.75">
      <c r="A27" t="s">
        <v>73</v>
      </c>
      <c r="B27" t="s">
        <v>76</v>
      </c>
      <c r="C27" s="55">
        <v>36717</v>
      </c>
      <c r="D27" s="3">
        <v>0.7268402777777778</v>
      </c>
    </row>
    <row r="28" spans="1:4" ht="12.75">
      <c r="A28" t="s">
        <v>70</v>
      </c>
      <c r="B28" t="s">
        <v>77</v>
      </c>
      <c r="C28" s="55">
        <v>36717</v>
      </c>
      <c r="D28" s="3">
        <v>0.7269675925925926</v>
      </c>
    </row>
    <row r="29" spans="1:4" ht="12.75">
      <c r="A29" t="s">
        <v>75</v>
      </c>
      <c r="B29" t="s">
        <v>78</v>
      </c>
      <c r="C29" s="55">
        <v>36717</v>
      </c>
      <c r="D29" s="3">
        <v>0.7270949074074075</v>
      </c>
    </row>
    <row r="30" spans="1:4" ht="12.75">
      <c r="A30" t="s">
        <v>60</v>
      </c>
      <c r="B30" t="s">
        <v>79</v>
      </c>
      <c r="C30" s="55">
        <v>36717</v>
      </c>
      <c r="D30" s="3">
        <v>0.7272337962962964</v>
      </c>
    </row>
    <row r="31" spans="1:4" ht="12.75">
      <c r="A31" t="s">
        <v>64</v>
      </c>
      <c r="B31" t="s">
        <v>77</v>
      </c>
      <c r="C31" s="55">
        <v>36717</v>
      </c>
      <c r="D31" s="3">
        <v>0.7273611111111111</v>
      </c>
    </row>
    <row r="32" spans="1:4" ht="12.75">
      <c r="A32" t="s">
        <v>68</v>
      </c>
      <c r="B32" t="s">
        <v>79</v>
      </c>
      <c r="C32" s="55">
        <v>36717</v>
      </c>
      <c r="D32" s="3">
        <v>0.7274884259259259</v>
      </c>
    </row>
    <row r="33" spans="1:4" ht="12.75">
      <c r="A33" t="s">
        <v>80</v>
      </c>
      <c r="B33" t="s">
        <v>63</v>
      </c>
      <c r="C33" s="55">
        <v>36717</v>
      </c>
      <c r="D33" s="3">
        <v>0.7276041666666666</v>
      </c>
    </row>
    <row r="34" spans="1:4" ht="12.75">
      <c r="A34" t="s">
        <v>81</v>
      </c>
      <c r="B34" t="s">
        <v>82</v>
      </c>
      <c r="C34" s="55">
        <v>36717</v>
      </c>
      <c r="D34" s="3">
        <v>0.7277430555555555</v>
      </c>
    </row>
    <row r="35" spans="1:4" ht="12.75">
      <c r="A35" t="s">
        <v>83</v>
      </c>
      <c r="B35" t="s">
        <v>84</v>
      </c>
      <c r="C35" s="55">
        <v>36717</v>
      </c>
      <c r="D35" s="3">
        <v>0.7278587962962964</v>
      </c>
    </row>
    <row r="36" spans="1:4" ht="12.75">
      <c r="A36" t="s">
        <v>85</v>
      </c>
      <c r="B36" t="s">
        <v>65</v>
      </c>
      <c r="C36" s="55">
        <v>36717</v>
      </c>
      <c r="D36" s="3">
        <v>0.7279745370370371</v>
      </c>
    </row>
    <row r="37" spans="1:4" ht="12.75">
      <c r="A37" t="s">
        <v>86</v>
      </c>
      <c r="B37" t="s">
        <v>87</v>
      </c>
      <c r="C37" s="55">
        <v>36717</v>
      </c>
      <c r="D37" s="3">
        <v>0.7281018518518518</v>
      </c>
    </row>
    <row r="38" spans="1:4" ht="12.75">
      <c r="A38" t="s">
        <v>88</v>
      </c>
      <c r="B38" t="s">
        <v>89</v>
      </c>
      <c r="C38" s="55">
        <v>36717</v>
      </c>
      <c r="D38" s="3">
        <v>0.7282291666666666</v>
      </c>
    </row>
    <row r="39" spans="1:4" ht="12.75">
      <c r="A39" t="s">
        <v>90</v>
      </c>
      <c r="B39" t="s">
        <v>91</v>
      </c>
      <c r="C39" s="55">
        <v>36717</v>
      </c>
      <c r="D39" s="3">
        <v>0.7283564814814815</v>
      </c>
    </row>
    <row r="40" spans="1:4" ht="12.75">
      <c r="A40" t="s">
        <v>92</v>
      </c>
      <c r="B40" t="s">
        <v>93</v>
      </c>
      <c r="C40" s="55">
        <v>36717</v>
      </c>
      <c r="D40" s="3">
        <v>0.7284837962962962</v>
      </c>
    </row>
    <row r="41" spans="1:4" ht="12.75">
      <c r="A41" t="s">
        <v>94</v>
      </c>
      <c r="B41" t="s">
        <v>95</v>
      </c>
      <c r="C41" s="55">
        <v>36717</v>
      </c>
      <c r="D41" s="3">
        <v>0.7286111111111112</v>
      </c>
    </row>
    <row r="42" spans="1:4" ht="12.75">
      <c r="A42" t="s">
        <v>96</v>
      </c>
      <c r="B42" t="s">
        <v>97</v>
      </c>
      <c r="C42" s="55">
        <v>36717</v>
      </c>
      <c r="D42" s="3">
        <v>0.7287268518518518</v>
      </c>
    </row>
    <row r="43" spans="1:4" ht="12.75">
      <c r="A43" t="s">
        <v>98</v>
      </c>
      <c r="B43" t="s">
        <v>99</v>
      </c>
      <c r="C43" s="55">
        <v>36717</v>
      </c>
      <c r="D43" s="3">
        <v>0.7288657407407407</v>
      </c>
    </row>
    <row r="44" spans="1:4" ht="12.75">
      <c r="A44" t="s">
        <v>100</v>
      </c>
      <c r="B44" t="s">
        <v>101</v>
      </c>
      <c r="C44" s="55">
        <v>36717</v>
      </c>
      <c r="D44" s="3">
        <v>0.7289930555555556</v>
      </c>
    </row>
    <row r="45" spans="1:4" ht="12.75">
      <c r="A45" t="s">
        <v>102</v>
      </c>
      <c r="B45" t="s">
        <v>103</v>
      </c>
      <c r="C45" s="55">
        <v>36717</v>
      </c>
      <c r="D45" s="3">
        <v>0.7291203703703704</v>
      </c>
    </row>
    <row r="46" spans="1:4" ht="12.75">
      <c r="A46" t="s">
        <v>104</v>
      </c>
      <c r="B46" t="s">
        <v>105</v>
      </c>
      <c r="C46" s="55">
        <v>36717</v>
      </c>
      <c r="D46" s="3">
        <v>0.7292592592592593</v>
      </c>
    </row>
    <row r="47" spans="1:4" ht="12.75">
      <c r="A47" t="s">
        <v>106</v>
      </c>
      <c r="B47" t="s">
        <v>107</v>
      </c>
      <c r="C47" s="55">
        <v>36717</v>
      </c>
      <c r="D47" s="3">
        <v>0.729386574074074</v>
      </c>
    </row>
    <row r="48" spans="1:4" ht="12.75">
      <c r="A48" t="s">
        <v>108</v>
      </c>
      <c r="B48" t="s">
        <v>109</v>
      </c>
      <c r="C48" s="55">
        <v>36717</v>
      </c>
      <c r="D48" s="3">
        <v>0.729525462962963</v>
      </c>
    </row>
    <row r="49" spans="1:4" ht="12.75">
      <c r="A49" t="s">
        <v>110</v>
      </c>
      <c r="B49" t="s">
        <v>111</v>
      </c>
      <c r="C49" s="55">
        <v>36717</v>
      </c>
      <c r="D49" s="3">
        <v>0.7296643518518519</v>
      </c>
    </row>
    <row r="50" spans="1:4" ht="12.75">
      <c r="A50" t="s">
        <v>112</v>
      </c>
      <c r="B50" t="s">
        <v>113</v>
      </c>
      <c r="C50" s="55">
        <v>36717</v>
      </c>
      <c r="D50" s="3">
        <v>0.7297916666666667</v>
      </c>
    </row>
    <row r="51" spans="1:4" ht="12.75">
      <c r="A51" t="s">
        <v>114</v>
      </c>
      <c r="B51" t="s">
        <v>115</v>
      </c>
      <c r="C51" s="55">
        <v>36717</v>
      </c>
      <c r="D51" s="3">
        <v>0.7299189814814815</v>
      </c>
    </row>
    <row r="52" spans="1:4" ht="12.75">
      <c r="A52" t="s">
        <v>116</v>
      </c>
      <c r="B52" t="s">
        <v>117</v>
      </c>
      <c r="C52" s="55">
        <v>36717</v>
      </c>
      <c r="D52" s="3">
        <v>0.7300462962962962</v>
      </c>
    </row>
    <row r="53" spans="1:4" ht="12.75">
      <c r="A53" t="s">
        <v>118</v>
      </c>
      <c r="B53" t="s">
        <v>119</v>
      </c>
      <c r="C53" s="55">
        <v>36717</v>
      </c>
      <c r="D53" s="3">
        <v>0.7301736111111111</v>
      </c>
    </row>
    <row r="54" spans="1:4" ht="12.75">
      <c r="A54" t="s">
        <v>120</v>
      </c>
      <c r="B54" t="s">
        <v>121</v>
      </c>
      <c r="C54" s="55">
        <v>36717</v>
      </c>
      <c r="D54" s="3">
        <v>0.7303125</v>
      </c>
    </row>
    <row r="55" spans="1:4" ht="12.75">
      <c r="A55" t="s">
        <v>122</v>
      </c>
      <c r="B55" t="s">
        <v>123</v>
      </c>
      <c r="C55" s="55">
        <v>36717</v>
      </c>
      <c r="D55" s="3">
        <v>0.7304282407407406</v>
      </c>
    </row>
    <row r="56" spans="1:4" ht="12.75">
      <c r="A56" t="s">
        <v>124</v>
      </c>
      <c r="B56" t="s">
        <v>125</v>
      </c>
      <c r="C56" s="55">
        <v>36717</v>
      </c>
      <c r="D56" s="3">
        <v>0.7305555555555556</v>
      </c>
    </row>
    <row r="57" spans="1:4" ht="12.75">
      <c r="A57" t="s">
        <v>126</v>
      </c>
      <c r="B57" t="s">
        <v>127</v>
      </c>
      <c r="C57" s="55">
        <v>36717</v>
      </c>
      <c r="D57" s="3">
        <v>0.7306828703703704</v>
      </c>
    </row>
    <row r="58" spans="1:4" ht="12.75">
      <c r="A58" t="s">
        <v>128</v>
      </c>
      <c r="B58" t="s">
        <v>129</v>
      </c>
      <c r="C58" s="55">
        <v>36717</v>
      </c>
      <c r="D58" s="3">
        <v>0.7308217592592593</v>
      </c>
    </row>
    <row r="59" spans="1:4" ht="12.75">
      <c r="A59" t="s">
        <v>130</v>
      </c>
      <c r="B59" t="s">
        <v>131</v>
      </c>
      <c r="C59" s="55">
        <v>36717</v>
      </c>
      <c r="D59" s="3">
        <v>0.7309490740740742</v>
      </c>
    </row>
    <row r="60" spans="1:4" ht="12.75">
      <c r="A60" t="s">
        <v>132</v>
      </c>
      <c r="B60" t="s">
        <v>133</v>
      </c>
      <c r="C60" s="55">
        <v>36717</v>
      </c>
      <c r="D60" s="3">
        <v>0.7310763888888889</v>
      </c>
    </row>
    <row r="61" spans="1:4" ht="12.75">
      <c r="A61" t="s">
        <v>134</v>
      </c>
      <c r="B61" t="s">
        <v>135</v>
      </c>
      <c r="C61" s="55">
        <v>36717</v>
      </c>
      <c r="D61" s="3">
        <v>0.7312152777777778</v>
      </c>
    </row>
    <row r="62" spans="1:4" ht="12.75">
      <c r="A62" t="s">
        <v>136</v>
      </c>
      <c r="B62" t="s">
        <v>137</v>
      </c>
      <c r="C62" s="55">
        <v>36717</v>
      </c>
      <c r="D62" s="3">
        <v>0.7313425925925926</v>
      </c>
    </row>
    <row r="63" spans="1:4" ht="12.75">
      <c r="A63" t="s">
        <v>138</v>
      </c>
      <c r="B63" t="s">
        <v>139</v>
      </c>
      <c r="C63" s="55">
        <v>36717</v>
      </c>
      <c r="D63" s="3">
        <v>0.7314699074074075</v>
      </c>
    </row>
    <row r="64" spans="1:4" ht="12.75">
      <c r="A64" t="s">
        <v>140</v>
      </c>
      <c r="B64" t="s">
        <v>141</v>
      </c>
      <c r="C64" s="55">
        <v>36717</v>
      </c>
      <c r="D64" s="3">
        <v>0.7315972222222222</v>
      </c>
    </row>
    <row r="65" spans="1:4" ht="12.75">
      <c r="A65" t="s">
        <v>142</v>
      </c>
      <c r="B65" t="s">
        <v>143</v>
      </c>
      <c r="C65" s="55">
        <v>36717</v>
      </c>
      <c r="D65" s="3">
        <v>0.7317361111111111</v>
      </c>
    </row>
    <row r="66" spans="1:4" ht="12.75">
      <c r="A66" t="s">
        <v>144</v>
      </c>
      <c r="B66" t="s">
        <v>145</v>
      </c>
      <c r="C66" s="55">
        <v>36717</v>
      </c>
      <c r="D66" s="3">
        <v>0.7318634259259259</v>
      </c>
    </row>
    <row r="67" spans="1:4" ht="12.75">
      <c r="A67" t="s">
        <v>146</v>
      </c>
      <c r="B67" t="s">
        <v>147</v>
      </c>
      <c r="C67" s="55">
        <v>36717</v>
      </c>
      <c r="D67" s="3">
        <v>0.7319791666666666</v>
      </c>
    </row>
    <row r="68" spans="1:4" ht="12.75">
      <c r="A68" t="s">
        <v>148</v>
      </c>
      <c r="B68" t="s">
        <v>149</v>
      </c>
      <c r="C68" s="55">
        <v>36717</v>
      </c>
      <c r="D68" s="3">
        <v>0.7321064814814814</v>
      </c>
    </row>
    <row r="69" spans="1:4" ht="12.75">
      <c r="A69" t="s">
        <v>150</v>
      </c>
      <c r="B69" t="s">
        <v>151</v>
      </c>
      <c r="C69" s="55">
        <v>36717</v>
      </c>
      <c r="D69" s="3">
        <v>0.7322337962962964</v>
      </c>
    </row>
    <row r="70" spans="1:4" ht="12.75">
      <c r="A70" t="s">
        <v>152</v>
      </c>
      <c r="B70" t="s">
        <v>153</v>
      </c>
      <c r="C70" s="55">
        <v>36717</v>
      </c>
      <c r="D70" s="3">
        <v>0.7323726851851852</v>
      </c>
    </row>
    <row r="71" spans="1:4" ht="12.75">
      <c r="A71" t="s">
        <v>154</v>
      </c>
      <c r="B71" t="s">
        <v>155</v>
      </c>
      <c r="C71" s="55">
        <v>36717</v>
      </c>
      <c r="D71" s="3">
        <v>0.7325115740740741</v>
      </c>
    </row>
    <row r="72" spans="1:4" ht="12.75">
      <c r="A72" t="s">
        <v>156</v>
      </c>
      <c r="B72" t="s">
        <v>157</v>
      </c>
      <c r="C72" s="55">
        <v>36717</v>
      </c>
      <c r="D72" s="3">
        <v>0.7326388888888888</v>
      </c>
    </row>
    <row r="73" spans="1:4" ht="12.75">
      <c r="A73" t="s">
        <v>158</v>
      </c>
      <c r="B73" t="s">
        <v>159</v>
      </c>
      <c r="C73" s="55">
        <v>36717</v>
      </c>
      <c r="D73" s="3">
        <v>0.7327662037037036</v>
      </c>
    </row>
    <row r="74" spans="1:4" ht="12.75">
      <c r="A74" t="s">
        <v>160</v>
      </c>
      <c r="B74" t="s">
        <v>161</v>
      </c>
      <c r="C74" s="55">
        <v>36717</v>
      </c>
      <c r="D74" s="3">
        <v>0.7328935185185186</v>
      </c>
    </row>
    <row r="75" spans="1:4" ht="12.75">
      <c r="A75" t="s">
        <v>162</v>
      </c>
      <c r="B75" t="s">
        <v>163</v>
      </c>
      <c r="C75" s="55">
        <v>36717</v>
      </c>
      <c r="D75" s="3">
        <v>0.7330208333333333</v>
      </c>
    </row>
    <row r="76" spans="1:4" ht="12.75">
      <c r="A76" t="s">
        <v>164</v>
      </c>
      <c r="B76" t="s">
        <v>165</v>
      </c>
      <c r="C76" s="55">
        <v>36717</v>
      </c>
      <c r="D76" s="3">
        <v>0.7331481481481482</v>
      </c>
    </row>
    <row r="77" spans="1:4" ht="12.75">
      <c r="A77" t="s">
        <v>166</v>
      </c>
      <c r="B77" t="s">
        <v>167</v>
      </c>
      <c r="C77" s="55">
        <v>36717</v>
      </c>
      <c r="D77" s="3">
        <v>0.7332638888888888</v>
      </c>
    </row>
    <row r="78" spans="1:4" ht="12.75">
      <c r="A78" t="s">
        <v>168</v>
      </c>
      <c r="B78" t="s">
        <v>169</v>
      </c>
      <c r="C78" s="55">
        <v>36717</v>
      </c>
      <c r="D78" s="3">
        <v>0.7333912037037037</v>
      </c>
    </row>
    <row r="79" spans="1:4" ht="12.75">
      <c r="A79" t="s">
        <v>170</v>
      </c>
      <c r="B79" t="s">
        <v>171</v>
      </c>
      <c r="C79" s="55">
        <v>36717</v>
      </c>
      <c r="D79" s="3">
        <v>0.7335300925925926</v>
      </c>
    </row>
    <row r="80" spans="1:4" ht="12.75">
      <c r="A80" t="s">
        <v>172</v>
      </c>
      <c r="B80" t="s">
        <v>173</v>
      </c>
      <c r="C80" s="55">
        <v>36717</v>
      </c>
      <c r="D80" s="3">
        <v>0.7336458333333334</v>
      </c>
    </row>
    <row r="81" spans="1:4" ht="12.75">
      <c r="A81" t="s">
        <v>174</v>
      </c>
      <c r="B81" t="s">
        <v>175</v>
      </c>
      <c r="C81" s="55">
        <v>36717</v>
      </c>
      <c r="D81" s="3">
        <v>0.7337731481481482</v>
      </c>
    </row>
    <row r="82" spans="1:4" ht="12.75">
      <c r="A82" t="s">
        <v>176</v>
      </c>
      <c r="B82" t="s">
        <v>177</v>
      </c>
      <c r="C82" s="55">
        <v>36717</v>
      </c>
      <c r="D82" s="3">
        <v>0.733900462962963</v>
      </c>
    </row>
    <row r="83" spans="1:4" ht="12.75">
      <c r="A83" t="s">
        <v>178</v>
      </c>
      <c r="B83" t="s">
        <v>179</v>
      </c>
      <c r="C83" s="55">
        <v>36717</v>
      </c>
      <c r="D83" s="3">
        <v>0.7340393518518519</v>
      </c>
    </row>
    <row r="84" spans="1:4" ht="12.75">
      <c r="A84" t="s">
        <v>180</v>
      </c>
      <c r="B84" t="s">
        <v>181</v>
      </c>
      <c r="C84" s="55">
        <v>36717</v>
      </c>
      <c r="D84" s="3">
        <v>0.7341666666666667</v>
      </c>
    </row>
    <row r="85" spans="1:4" ht="12.75">
      <c r="A85" t="s">
        <v>182</v>
      </c>
      <c r="B85" t="s">
        <v>183</v>
      </c>
      <c r="C85" s="55">
        <v>36717</v>
      </c>
      <c r="D85" s="3">
        <v>0.7343055555555557</v>
      </c>
    </row>
    <row r="86" spans="1:4" ht="12.75">
      <c r="A86" t="s">
        <v>184</v>
      </c>
      <c r="B86" t="s">
        <v>185</v>
      </c>
      <c r="C86" s="55">
        <v>36717</v>
      </c>
      <c r="D86" s="3">
        <v>0.7344328703703704</v>
      </c>
    </row>
    <row r="87" spans="1:4" ht="12.75">
      <c r="A87" t="s">
        <v>186</v>
      </c>
      <c r="B87" t="s">
        <v>187</v>
      </c>
      <c r="C87" s="55">
        <v>36717</v>
      </c>
      <c r="D87" s="3">
        <v>0.7345601851851852</v>
      </c>
    </row>
    <row r="88" spans="1:4" ht="12.75">
      <c r="A88" t="s">
        <v>188</v>
      </c>
      <c r="B88" t="s">
        <v>189</v>
      </c>
      <c r="C88" s="55">
        <v>36717</v>
      </c>
      <c r="D88" s="3">
        <v>0.7346875</v>
      </c>
    </row>
    <row r="89" spans="1:4" ht="12.75">
      <c r="A89" t="s">
        <v>190</v>
      </c>
      <c r="B89" t="s">
        <v>191</v>
      </c>
      <c r="C89" s="55">
        <v>36717</v>
      </c>
      <c r="D89" s="3">
        <v>0.7348148148148148</v>
      </c>
    </row>
    <row r="90" spans="1:4" ht="12.75">
      <c r="A90" t="s">
        <v>192</v>
      </c>
      <c r="B90" t="s">
        <v>193</v>
      </c>
      <c r="C90" s="55">
        <v>36717</v>
      </c>
      <c r="D90" s="3">
        <v>0.7349421296296296</v>
      </c>
    </row>
    <row r="91" spans="1:4" ht="12.75">
      <c r="A91" t="s">
        <v>194</v>
      </c>
      <c r="B91" t="s">
        <v>195</v>
      </c>
      <c r="C91" s="55">
        <v>36717</v>
      </c>
      <c r="D91" s="3">
        <v>0.7350810185185185</v>
      </c>
    </row>
    <row r="92" spans="1:4" ht="12.75">
      <c r="A92" t="s">
        <v>196</v>
      </c>
      <c r="B92" t="s">
        <v>197</v>
      </c>
      <c r="C92" s="55">
        <v>36717</v>
      </c>
      <c r="D92" s="3">
        <v>0.7352199074074074</v>
      </c>
    </row>
    <row r="93" spans="1:4" ht="12.75">
      <c r="A93" t="s">
        <v>198</v>
      </c>
      <c r="B93" t="s">
        <v>199</v>
      </c>
      <c r="C93" s="55">
        <v>36717</v>
      </c>
      <c r="D93" s="3">
        <v>0.7353472222222223</v>
      </c>
    </row>
    <row r="94" spans="1:4" ht="12.75">
      <c r="A94" t="s">
        <v>200</v>
      </c>
      <c r="B94" t="s">
        <v>201</v>
      </c>
      <c r="C94" s="55">
        <v>36717</v>
      </c>
      <c r="D94" s="3">
        <v>0.735474537037037</v>
      </c>
    </row>
    <row r="95" spans="1:4" ht="12.75">
      <c r="A95" t="s">
        <v>202</v>
      </c>
      <c r="B95" t="s">
        <v>203</v>
      </c>
      <c r="C95" s="55">
        <v>36717</v>
      </c>
      <c r="D95" s="3">
        <v>0.7356018518518518</v>
      </c>
    </row>
    <row r="96" spans="1:4" ht="12.75">
      <c r="A96" t="s">
        <v>204</v>
      </c>
      <c r="B96" t="s">
        <v>205</v>
      </c>
      <c r="C96" s="55">
        <v>36717</v>
      </c>
      <c r="D96" s="3">
        <v>0.7357291666666667</v>
      </c>
    </row>
    <row r="97" spans="1:4" ht="12.75">
      <c r="A97" t="s">
        <v>206</v>
      </c>
      <c r="B97" t="s">
        <v>207</v>
      </c>
      <c r="C97" s="55">
        <v>36717</v>
      </c>
      <c r="D97" s="3">
        <v>0.7358680555555556</v>
      </c>
    </row>
    <row r="98" spans="1:4" ht="12.75">
      <c r="A98" t="s">
        <v>208</v>
      </c>
      <c r="B98" t="s">
        <v>209</v>
      </c>
      <c r="C98" s="55">
        <v>36717</v>
      </c>
      <c r="D98" s="3">
        <v>0.7359953703703703</v>
      </c>
    </row>
    <row r="99" spans="1:4" ht="12.75">
      <c r="A99" t="s">
        <v>210</v>
      </c>
      <c r="B99" t="s">
        <v>211</v>
      </c>
      <c r="C99" s="55">
        <v>36717</v>
      </c>
      <c r="D99" s="3">
        <v>0.7361342592592592</v>
      </c>
    </row>
    <row r="100" spans="1:4" ht="12.75">
      <c r="A100" t="s">
        <v>212</v>
      </c>
      <c r="B100" t="s">
        <v>213</v>
      </c>
      <c r="C100" s="55">
        <v>36717</v>
      </c>
      <c r="D100" s="3">
        <v>0.7362731481481481</v>
      </c>
    </row>
    <row r="101" spans="1:4" ht="12.75">
      <c r="A101" t="s">
        <v>214</v>
      </c>
      <c r="B101" t="s">
        <v>215</v>
      </c>
      <c r="C101" s="55">
        <v>36717</v>
      </c>
      <c r="D101" s="3">
        <v>0.7364004629629629</v>
      </c>
    </row>
    <row r="102" spans="1:4" ht="12.75">
      <c r="A102" t="s">
        <v>216</v>
      </c>
      <c r="B102" t="s">
        <v>217</v>
      </c>
      <c r="C102" s="55">
        <v>36717</v>
      </c>
      <c r="D102" s="3">
        <v>0.7365277777777778</v>
      </c>
    </row>
    <row r="103" spans="1:4" ht="12.75">
      <c r="A103" t="s">
        <v>218</v>
      </c>
      <c r="B103" t="s">
        <v>219</v>
      </c>
      <c r="C103" s="55">
        <v>36717</v>
      </c>
      <c r="D103" s="3">
        <v>0.7366666666666667</v>
      </c>
    </row>
    <row r="104" spans="1:4" ht="12.75">
      <c r="A104" t="s">
        <v>220</v>
      </c>
      <c r="B104" t="s">
        <v>221</v>
      </c>
      <c r="C104" s="55">
        <v>36717</v>
      </c>
      <c r="D104" s="3">
        <v>0.7367939814814815</v>
      </c>
    </row>
    <row r="105" spans="1:4" ht="12.75">
      <c r="A105" t="s">
        <v>222</v>
      </c>
      <c r="B105" t="s">
        <v>223</v>
      </c>
      <c r="C105" s="55">
        <v>36717</v>
      </c>
      <c r="D105" s="3">
        <v>0.7369212962962962</v>
      </c>
    </row>
    <row r="106" spans="1:4" ht="12.75">
      <c r="A106" t="s">
        <v>224</v>
      </c>
      <c r="B106" t="s">
        <v>225</v>
      </c>
      <c r="C106" s="55">
        <v>36717</v>
      </c>
      <c r="D106" s="3">
        <v>0.7370486111111111</v>
      </c>
    </row>
    <row r="107" spans="1:4" ht="12.75">
      <c r="A107" t="s">
        <v>226</v>
      </c>
      <c r="B107" t="s">
        <v>227</v>
      </c>
      <c r="C107" s="55">
        <v>36717</v>
      </c>
      <c r="D107" s="3">
        <v>0.737199074074074</v>
      </c>
    </row>
    <row r="108" spans="1:4" ht="12.75">
      <c r="A108" t="s">
        <v>228</v>
      </c>
      <c r="B108" t="s">
        <v>229</v>
      </c>
      <c r="C108" s="55">
        <v>36717</v>
      </c>
      <c r="D108" s="3">
        <v>0.737337962962963</v>
      </c>
    </row>
    <row r="109" spans="1:4" ht="12.75">
      <c r="A109" t="s">
        <v>230</v>
      </c>
      <c r="B109" t="s">
        <v>231</v>
      </c>
      <c r="C109" s="55">
        <v>36717</v>
      </c>
      <c r="D109" s="3">
        <v>0.7374768518518519</v>
      </c>
    </row>
    <row r="110" spans="1:4" ht="12.75">
      <c r="A110" t="s">
        <v>232</v>
      </c>
      <c r="B110" t="s">
        <v>233</v>
      </c>
      <c r="C110" s="55">
        <v>36717</v>
      </c>
      <c r="D110" s="3">
        <v>0.7375925925925926</v>
      </c>
    </row>
    <row r="111" spans="1:4" ht="12.75">
      <c r="A111" t="s">
        <v>234</v>
      </c>
      <c r="B111" t="s">
        <v>235</v>
      </c>
      <c r="C111" s="55">
        <v>36717</v>
      </c>
      <c r="D111" s="3">
        <v>0.7377199074074073</v>
      </c>
    </row>
    <row r="112" spans="1:4" ht="12.75">
      <c r="A112" t="s">
        <v>236</v>
      </c>
      <c r="B112" t="s">
        <v>237</v>
      </c>
      <c r="C112" s="55">
        <v>36717</v>
      </c>
      <c r="D112" s="3">
        <v>0.7378472222222222</v>
      </c>
    </row>
    <row r="113" spans="1:4" ht="12.75">
      <c r="A113" t="s">
        <v>238</v>
      </c>
      <c r="B113" t="s">
        <v>239</v>
      </c>
      <c r="C113" s="55">
        <v>36717</v>
      </c>
      <c r="D113" s="3">
        <v>0.737974537037037</v>
      </c>
    </row>
    <row r="114" spans="1:4" ht="12.75">
      <c r="A114" t="s">
        <v>240</v>
      </c>
      <c r="B114" t="s">
        <v>241</v>
      </c>
      <c r="C114" s="55">
        <v>36717</v>
      </c>
      <c r="D114" s="3">
        <v>0.7381134259259259</v>
      </c>
    </row>
    <row r="115" spans="1:4" ht="12.75">
      <c r="A115" t="s">
        <v>242</v>
      </c>
      <c r="B115" t="s">
        <v>243</v>
      </c>
      <c r="C115" s="55">
        <v>36717</v>
      </c>
      <c r="D115" s="3">
        <v>0.7382407407407406</v>
      </c>
    </row>
    <row r="116" spans="1:4" ht="12.75">
      <c r="A116" t="s">
        <v>244</v>
      </c>
      <c r="B116" t="s">
        <v>245</v>
      </c>
      <c r="C116" s="55">
        <v>36717</v>
      </c>
      <c r="D116" s="3">
        <v>0.7383796296296296</v>
      </c>
    </row>
    <row r="117" spans="1:4" ht="12.75">
      <c r="A117" t="s">
        <v>246</v>
      </c>
      <c r="B117" t="s">
        <v>247</v>
      </c>
      <c r="C117" s="55">
        <v>36717</v>
      </c>
      <c r="D117" s="3">
        <v>0.7385069444444444</v>
      </c>
    </row>
    <row r="118" spans="1:4" ht="12.75">
      <c r="A118" t="s">
        <v>248</v>
      </c>
      <c r="B118" t="s">
        <v>249</v>
      </c>
      <c r="C118" s="55">
        <v>36717</v>
      </c>
      <c r="D118" s="3">
        <v>0.7386226851851853</v>
      </c>
    </row>
    <row r="119" spans="1:4" ht="12.75">
      <c r="A119" t="s">
        <v>250</v>
      </c>
      <c r="B119" t="s">
        <v>251</v>
      </c>
      <c r="C119" s="55">
        <v>36717</v>
      </c>
      <c r="D119" s="3">
        <v>0.73875</v>
      </c>
    </row>
    <row r="120" spans="1:4" ht="12.75">
      <c r="A120" t="s">
        <v>252</v>
      </c>
      <c r="B120" t="s">
        <v>253</v>
      </c>
      <c r="C120" s="55">
        <v>36717</v>
      </c>
      <c r="D120" s="3">
        <v>0.7388888888888889</v>
      </c>
    </row>
    <row r="121" spans="1:4" ht="12.75">
      <c r="A121" t="s">
        <v>254</v>
      </c>
      <c r="B121" t="s">
        <v>255</v>
      </c>
      <c r="C121" s="55">
        <v>36717</v>
      </c>
      <c r="D121" s="3">
        <v>0.7390162037037037</v>
      </c>
    </row>
    <row r="122" spans="1:4" ht="12.75">
      <c r="A122" t="s">
        <v>256</v>
      </c>
      <c r="B122" t="s">
        <v>257</v>
      </c>
      <c r="C122" s="55">
        <v>36717</v>
      </c>
      <c r="D122" s="3">
        <v>0.7391435185185186</v>
      </c>
    </row>
    <row r="123" spans="1:4" ht="12.75">
      <c r="A123" t="s">
        <v>258</v>
      </c>
      <c r="B123" t="s">
        <v>259</v>
      </c>
      <c r="C123" s="55">
        <v>36717</v>
      </c>
      <c r="D123" s="3">
        <v>0.7392708333333333</v>
      </c>
    </row>
    <row r="124" spans="1:4" ht="12.75">
      <c r="A124" t="s">
        <v>260</v>
      </c>
      <c r="B124" t="s">
        <v>261</v>
      </c>
      <c r="C124" s="55">
        <v>36717</v>
      </c>
      <c r="D124" s="3">
        <v>0.7394097222222222</v>
      </c>
    </row>
    <row r="125" spans="1:4" ht="12.75">
      <c r="A125" t="s">
        <v>262</v>
      </c>
      <c r="B125" t="s">
        <v>263</v>
      </c>
      <c r="C125" s="55">
        <v>36717</v>
      </c>
      <c r="D125" s="3">
        <v>0.739537037037037</v>
      </c>
    </row>
    <row r="126" spans="1:4" ht="12.75">
      <c r="A126" t="s">
        <v>264</v>
      </c>
      <c r="B126" t="s">
        <v>265</v>
      </c>
      <c r="C126" s="55">
        <v>36717</v>
      </c>
      <c r="D126" s="3">
        <v>0.7396643518518519</v>
      </c>
    </row>
    <row r="127" spans="1:4" ht="12.75">
      <c r="A127" t="s">
        <v>266</v>
      </c>
      <c r="B127" t="s">
        <v>267</v>
      </c>
      <c r="C127" s="55">
        <v>36717</v>
      </c>
      <c r="D127" s="3">
        <v>0.7397916666666666</v>
      </c>
    </row>
    <row r="128" spans="1:4" ht="12.75">
      <c r="A128" t="s">
        <v>268</v>
      </c>
      <c r="B128" t="s">
        <v>269</v>
      </c>
      <c r="C128" s="55">
        <v>36717</v>
      </c>
      <c r="D128" s="3">
        <v>0.7399305555555555</v>
      </c>
    </row>
    <row r="129" spans="1:4" ht="12.75">
      <c r="A129" t="s">
        <v>270</v>
      </c>
      <c r="B129" t="s">
        <v>271</v>
      </c>
      <c r="C129" s="55">
        <v>36717</v>
      </c>
      <c r="D129" s="3">
        <v>0.7400578703703703</v>
      </c>
    </row>
    <row r="130" spans="1:4" ht="12.75">
      <c r="A130" t="s">
        <v>272</v>
      </c>
      <c r="B130" t="s">
        <v>273</v>
      </c>
      <c r="C130" s="55">
        <v>36717</v>
      </c>
      <c r="D130" s="3">
        <v>0.7401851851851852</v>
      </c>
    </row>
    <row r="131" spans="1:4" ht="12.75">
      <c r="A131" t="s">
        <v>274</v>
      </c>
      <c r="B131" t="s">
        <v>275</v>
      </c>
      <c r="C131" s="55">
        <v>36717</v>
      </c>
      <c r="D131" s="3">
        <v>0.7403240740740741</v>
      </c>
    </row>
    <row r="132" spans="1:4" ht="12.75">
      <c r="A132" t="s">
        <v>276</v>
      </c>
      <c r="B132" t="s">
        <v>277</v>
      </c>
      <c r="C132" s="55">
        <v>36717</v>
      </c>
      <c r="D132" s="3">
        <v>0.7404513888888888</v>
      </c>
    </row>
    <row r="133" spans="1:4" ht="12.75">
      <c r="A133" t="s">
        <v>278</v>
      </c>
      <c r="B133" t="s">
        <v>279</v>
      </c>
      <c r="C133" s="55">
        <v>36717</v>
      </c>
      <c r="D133" s="3">
        <v>0.7405787037037036</v>
      </c>
    </row>
    <row r="134" spans="1:4" ht="12.75">
      <c r="A134" t="s">
        <v>280</v>
      </c>
      <c r="B134" t="s">
        <v>281</v>
      </c>
      <c r="C134" s="55">
        <v>36717</v>
      </c>
      <c r="D134" s="3">
        <v>0.7407175925925925</v>
      </c>
    </row>
    <row r="135" spans="1:4" ht="12.75">
      <c r="A135" t="s">
        <v>282</v>
      </c>
      <c r="B135" t="s">
        <v>283</v>
      </c>
      <c r="C135" s="55">
        <v>36717</v>
      </c>
      <c r="D135" s="3">
        <v>0.7408449074074074</v>
      </c>
    </row>
    <row r="136" spans="1:4" ht="12.75">
      <c r="A136" t="s">
        <v>284</v>
      </c>
      <c r="B136" t="s">
        <v>285</v>
      </c>
      <c r="C136" s="55">
        <v>36717</v>
      </c>
      <c r="D136" s="3">
        <v>0.7409722222222223</v>
      </c>
    </row>
    <row r="137" spans="1:4" ht="12.75">
      <c r="A137" t="s">
        <v>286</v>
      </c>
      <c r="B137" t="s">
        <v>287</v>
      </c>
      <c r="C137" s="55">
        <v>36717</v>
      </c>
      <c r="D137" s="3">
        <v>0.741111111111111</v>
      </c>
    </row>
    <row r="138" spans="1:4" ht="12.75">
      <c r="A138" t="s">
        <v>288</v>
      </c>
      <c r="B138" t="s">
        <v>289</v>
      </c>
      <c r="C138" s="55">
        <v>36717</v>
      </c>
      <c r="D138" s="3">
        <v>0.741238425925926</v>
      </c>
    </row>
    <row r="139" spans="1:4" ht="12.75">
      <c r="A139" t="s">
        <v>290</v>
      </c>
      <c r="B139" t="s">
        <v>291</v>
      </c>
      <c r="C139" s="55">
        <v>36717</v>
      </c>
      <c r="D139" s="3">
        <v>0.7413773148148147</v>
      </c>
    </row>
    <row r="140" spans="1:4" ht="12.75">
      <c r="A140" t="s">
        <v>292</v>
      </c>
      <c r="B140" t="s">
        <v>293</v>
      </c>
      <c r="C140" s="55">
        <v>36717</v>
      </c>
      <c r="D140" s="3">
        <v>0.7415046296296296</v>
      </c>
    </row>
    <row r="141" spans="1:4" ht="12.75">
      <c r="A141" t="s">
        <v>294</v>
      </c>
      <c r="B141" t="s">
        <v>295</v>
      </c>
      <c r="C141" s="55">
        <v>36717</v>
      </c>
      <c r="D141" s="3">
        <v>0.7416319444444445</v>
      </c>
    </row>
    <row r="142" spans="1:4" ht="12.75">
      <c r="A142" t="s">
        <v>296</v>
      </c>
      <c r="B142" t="s">
        <v>297</v>
      </c>
      <c r="C142" s="55">
        <v>36717</v>
      </c>
      <c r="D142" s="3">
        <v>0.7417592592592593</v>
      </c>
    </row>
    <row r="143" spans="1:4" ht="12.75">
      <c r="A143" t="s">
        <v>298</v>
      </c>
      <c r="B143" t="s">
        <v>299</v>
      </c>
      <c r="C143" s="55">
        <v>36717</v>
      </c>
      <c r="D143" s="3">
        <v>0.7418981481481483</v>
      </c>
    </row>
    <row r="144" spans="1:4" ht="12.75">
      <c r="A144" t="s">
        <v>300</v>
      </c>
      <c r="B144" t="s">
        <v>301</v>
      </c>
      <c r="C144" s="55">
        <v>36717</v>
      </c>
      <c r="D144" s="3">
        <v>0.7420138888888889</v>
      </c>
    </row>
    <row r="145" spans="1:4" ht="12.75">
      <c r="A145" t="s">
        <v>302</v>
      </c>
      <c r="B145" t="s">
        <v>303</v>
      </c>
      <c r="C145" s="55">
        <v>36717</v>
      </c>
      <c r="D145" s="3">
        <v>0.7421527777777778</v>
      </c>
    </row>
    <row r="146" spans="1:4" ht="12.75">
      <c r="A146" t="s">
        <v>304</v>
      </c>
      <c r="B146" t="s">
        <v>305</v>
      </c>
      <c r="C146" s="55">
        <v>36717</v>
      </c>
      <c r="D146" s="3">
        <v>0.7422916666666667</v>
      </c>
    </row>
    <row r="147" spans="1:4" ht="12.75">
      <c r="A147" t="s">
        <v>306</v>
      </c>
      <c r="B147" t="s">
        <v>307</v>
      </c>
      <c r="C147" s="55">
        <v>36717</v>
      </c>
      <c r="D147" s="3">
        <v>0.7424189814814816</v>
      </c>
    </row>
    <row r="148" spans="1:4" ht="12.75">
      <c r="A148" t="s">
        <v>308</v>
      </c>
      <c r="B148" t="s">
        <v>309</v>
      </c>
      <c r="C148" s="55">
        <v>36717</v>
      </c>
      <c r="D148" s="3">
        <v>0.7425462962962963</v>
      </c>
    </row>
    <row r="149" spans="1:4" ht="12.75">
      <c r="A149" t="s">
        <v>310</v>
      </c>
      <c r="B149" t="s">
        <v>311</v>
      </c>
      <c r="C149" s="55">
        <v>36717</v>
      </c>
      <c r="D149" s="3">
        <v>0.7426851851851852</v>
      </c>
    </row>
    <row r="150" spans="1:4" ht="12.75">
      <c r="A150" t="s">
        <v>312</v>
      </c>
      <c r="B150" t="s">
        <v>313</v>
      </c>
      <c r="C150" s="55">
        <v>36717</v>
      </c>
      <c r="D150" s="3">
        <v>0.7428240740740741</v>
      </c>
    </row>
    <row r="151" spans="1:4" ht="12.75">
      <c r="A151" t="s">
        <v>314</v>
      </c>
      <c r="B151" t="s">
        <v>315</v>
      </c>
      <c r="C151" s="55">
        <v>36717</v>
      </c>
      <c r="D151" s="3">
        <v>0.7429513888888889</v>
      </c>
    </row>
    <row r="152" spans="1:4" ht="12.75">
      <c r="A152" t="s">
        <v>316</v>
      </c>
      <c r="B152" t="s">
        <v>317</v>
      </c>
      <c r="C152" s="55">
        <v>36717</v>
      </c>
      <c r="D152" s="3">
        <v>0.7430787037037038</v>
      </c>
    </row>
    <row r="153" spans="1:4" ht="12.75">
      <c r="A153" t="s">
        <v>318</v>
      </c>
      <c r="B153" t="s">
        <v>319</v>
      </c>
      <c r="C153" s="55">
        <v>36717</v>
      </c>
      <c r="D153" s="3">
        <v>0.7432175925925927</v>
      </c>
    </row>
    <row r="154" spans="1:4" ht="12.75">
      <c r="A154" t="s">
        <v>320</v>
      </c>
      <c r="B154" t="s">
        <v>321</v>
      </c>
      <c r="C154" s="55">
        <v>36717</v>
      </c>
      <c r="D154" s="3">
        <v>0.7433449074074074</v>
      </c>
    </row>
    <row r="155" spans="1:4" ht="12.75">
      <c r="A155" t="s">
        <v>322</v>
      </c>
      <c r="B155" t="s">
        <v>323</v>
      </c>
      <c r="C155" s="55">
        <v>36717</v>
      </c>
      <c r="D155" s="3">
        <v>0.7434837962962964</v>
      </c>
    </row>
    <row r="156" spans="1:4" ht="12.75">
      <c r="A156" t="s">
        <v>252</v>
      </c>
      <c r="B156" t="s">
        <v>324</v>
      </c>
      <c r="C156" s="55">
        <v>36717</v>
      </c>
      <c r="D156" s="3">
        <v>0.7436111111111111</v>
      </c>
    </row>
    <row r="157" spans="1:4" ht="12.75">
      <c r="A157" t="s">
        <v>325</v>
      </c>
      <c r="B157" t="s">
        <v>326</v>
      </c>
      <c r="C157" s="55">
        <v>36717</v>
      </c>
      <c r="D157" s="3">
        <v>0.743738425925926</v>
      </c>
    </row>
    <row r="158" spans="1:4" ht="12.75">
      <c r="A158" t="s">
        <v>327</v>
      </c>
      <c r="B158" t="s">
        <v>328</v>
      </c>
      <c r="C158" s="55">
        <v>36717</v>
      </c>
      <c r="D158" s="3">
        <v>0.7438773148148149</v>
      </c>
    </row>
    <row r="159" spans="1:4" ht="12.75">
      <c r="A159" t="s">
        <v>329</v>
      </c>
      <c r="B159" t="s">
        <v>330</v>
      </c>
      <c r="C159" s="55">
        <v>36717</v>
      </c>
      <c r="D159" s="3">
        <v>0.7439930555555555</v>
      </c>
    </row>
    <row r="160" spans="1:4" ht="12.75">
      <c r="A160" t="s">
        <v>331</v>
      </c>
      <c r="B160" t="s">
        <v>332</v>
      </c>
      <c r="C160" s="55">
        <v>36717</v>
      </c>
      <c r="D160" s="3">
        <v>0.7441087962962962</v>
      </c>
    </row>
    <row r="161" spans="1:4" ht="12.75">
      <c r="A161" t="s">
        <v>333</v>
      </c>
      <c r="B161" t="s">
        <v>334</v>
      </c>
      <c r="C161" s="55">
        <v>36717</v>
      </c>
      <c r="D161" s="3">
        <v>0.7442361111111112</v>
      </c>
    </row>
    <row r="162" spans="1:4" ht="12.75">
      <c r="A162" t="s">
        <v>335</v>
      </c>
      <c r="B162" t="s">
        <v>336</v>
      </c>
      <c r="C162" s="55">
        <v>36717</v>
      </c>
      <c r="D162" s="3">
        <v>0.744363425925926</v>
      </c>
    </row>
    <row r="163" spans="1:4" ht="12.75">
      <c r="A163" t="s">
        <v>337</v>
      </c>
      <c r="B163" t="s">
        <v>338</v>
      </c>
      <c r="C163" s="55">
        <v>36717</v>
      </c>
      <c r="D163" s="3">
        <v>0.7444907407407407</v>
      </c>
    </row>
    <row r="164" spans="1:4" ht="12.75">
      <c r="A164" t="s">
        <v>339</v>
      </c>
      <c r="B164" t="s">
        <v>340</v>
      </c>
      <c r="C164" s="55">
        <v>36717</v>
      </c>
      <c r="D164" s="3">
        <v>0.7446412037037037</v>
      </c>
    </row>
    <row r="165" spans="1:4" ht="12.75">
      <c r="A165" t="s">
        <v>341</v>
      </c>
      <c r="B165" t="s">
        <v>342</v>
      </c>
      <c r="C165" s="55">
        <v>36717</v>
      </c>
      <c r="D165" s="3">
        <v>0.7447800925925926</v>
      </c>
    </row>
    <row r="166" spans="1:4" ht="12.75">
      <c r="A166" t="s">
        <v>343</v>
      </c>
      <c r="B166" t="s">
        <v>344</v>
      </c>
      <c r="C166" s="55">
        <v>36717</v>
      </c>
      <c r="D166" s="3">
        <v>0.7448958333333334</v>
      </c>
    </row>
    <row r="167" spans="1:4" ht="12.75">
      <c r="A167" t="s">
        <v>345</v>
      </c>
      <c r="B167" t="s">
        <v>346</v>
      </c>
      <c r="C167" s="55">
        <v>36717</v>
      </c>
      <c r="D167" s="3">
        <v>0.7450231481481482</v>
      </c>
    </row>
    <row r="168" spans="1:4" ht="12.75">
      <c r="A168" t="s">
        <v>347</v>
      </c>
      <c r="B168" t="s">
        <v>348</v>
      </c>
      <c r="C168" s="55">
        <v>36717</v>
      </c>
      <c r="D168" s="3">
        <v>0.7451620370370371</v>
      </c>
    </row>
    <row r="169" spans="1:4" ht="12.75">
      <c r="A169" t="s">
        <v>349</v>
      </c>
      <c r="B169" t="s">
        <v>350</v>
      </c>
      <c r="C169" s="55">
        <v>36717</v>
      </c>
      <c r="D169" s="3">
        <v>0.7453009259259259</v>
      </c>
    </row>
    <row r="170" spans="1:4" ht="12.75">
      <c r="A170" t="s">
        <v>351</v>
      </c>
      <c r="B170" t="s">
        <v>352</v>
      </c>
      <c r="C170" s="55">
        <v>36717</v>
      </c>
      <c r="D170" s="3">
        <v>0.7454282407407408</v>
      </c>
    </row>
    <row r="171" spans="1:4" ht="12.75">
      <c r="A171" t="s">
        <v>353</v>
      </c>
      <c r="B171" t="s">
        <v>354</v>
      </c>
      <c r="C171" s="55">
        <v>36717</v>
      </c>
      <c r="D171" s="3">
        <v>0.7455439814814815</v>
      </c>
    </row>
    <row r="172" spans="1:4" ht="12.75">
      <c r="A172" t="s">
        <v>355</v>
      </c>
      <c r="B172" t="s">
        <v>356</v>
      </c>
      <c r="C172" s="55">
        <v>36717</v>
      </c>
      <c r="D172" s="3">
        <v>0.7456828703703704</v>
      </c>
    </row>
    <row r="173" spans="1:4" ht="12.75">
      <c r="A173" t="s">
        <v>357</v>
      </c>
      <c r="B173" t="s">
        <v>358</v>
      </c>
      <c r="C173" s="55">
        <v>36717</v>
      </c>
      <c r="D173" s="3">
        <v>0.7457986111111111</v>
      </c>
    </row>
    <row r="174" spans="1:4" ht="12.75">
      <c r="A174" t="s">
        <v>359</v>
      </c>
      <c r="B174" t="s">
        <v>360</v>
      </c>
      <c r="C174" s="55">
        <v>36717</v>
      </c>
      <c r="D174" s="3">
        <v>0.7459259259259259</v>
      </c>
    </row>
    <row r="175" spans="1:4" ht="12.75">
      <c r="A175" t="s">
        <v>361</v>
      </c>
      <c r="B175" t="s">
        <v>362</v>
      </c>
      <c r="C175" s="55">
        <v>36717</v>
      </c>
      <c r="D175" s="3">
        <v>0.7460416666666667</v>
      </c>
    </row>
    <row r="176" spans="1:4" ht="12.75">
      <c r="A176" t="s">
        <v>363</v>
      </c>
      <c r="B176" t="s">
        <v>364</v>
      </c>
      <c r="C176" s="55">
        <v>36717</v>
      </c>
      <c r="D176" s="3">
        <v>0.7461574074074074</v>
      </c>
    </row>
    <row r="177" spans="1:4" ht="12.75">
      <c r="A177" t="s">
        <v>365</v>
      </c>
      <c r="B177" t="s">
        <v>366</v>
      </c>
      <c r="C177" s="55">
        <v>36717</v>
      </c>
      <c r="D177" s="3">
        <v>0.7462847222222222</v>
      </c>
    </row>
    <row r="178" spans="1:4" ht="12.75">
      <c r="A178" t="s">
        <v>367</v>
      </c>
      <c r="B178" t="s">
        <v>368</v>
      </c>
      <c r="C178" s="55">
        <v>36717</v>
      </c>
      <c r="D178" s="3">
        <v>0.7464236111111111</v>
      </c>
    </row>
    <row r="179" spans="1:4" ht="12.75">
      <c r="A179" t="s">
        <v>369</v>
      </c>
      <c r="B179" t="s">
        <v>370</v>
      </c>
      <c r="C179" s="55">
        <v>36717</v>
      </c>
      <c r="D179" s="3">
        <v>0.7465509259259259</v>
      </c>
    </row>
    <row r="180" spans="1:4" ht="12.75">
      <c r="A180" t="s">
        <v>371</v>
      </c>
      <c r="B180" t="s">
        <v>372</v>
      </c>
      <c r="C180" s="55">
        <v>36717</v>
      </c>
      <c r="D180" s="3">
        <v>0.7466898148148148</v>
      </c>
    </row>
    <row r="181" spans="1:4" ht="12.75">
      <c r="A181" t="s">
        <v>373</v>
      </c>
      <c r="B181" t="s">
        <v>374</v>
      </c>
      <c r="C181" s="55">
        <v>36717</v>
      </c>
      <c r="D181" s="3">
        <v>0.7468055555555555</v>
      </c>
    </row>
    <row r="182" spans="1:4" ht="12.75">
      <c r="A182" t="s">
        <v>375</v>
      </c>
      <c r="B182" t="s">
        <v>376</v>
      </c>
      <c r="C182" s="55">
        <v>36717</v>
      </c>
      <c r="D182" s="3">
        <v>0.7469444444444444</v>
      </c>
    </row>
    <row r="183" spans="1:4" ht="12.75">
      <c r="A183" t="s">
        <v>377</v>
      </c>
      <c r="B183" t="s">
        <v>378</v>
      </c>
      <c r="C183" s="55">
        <v>36717</v>
      </c>
      <c r="D183" s="3">
        <v>0.7470717592592592</v>
      </c>
    </row>
    <row r="184" spans="1:4" ht="12.75">
      <c r="A184" t="s">
        <v>379</v>
      </c>
      <c r="B184" t="s">
        <v>380</v>
      </c>
      <c r="C184" s="55">
        <v>36717</v>
      </c>
      <c r="D184" s="3">
        <v>0.747199074074074</v>
      </c>
    </row>
    <row r="185" spans="1:4" ht="12.75">
      <c r="A185" t="s">
        <v>381</v>
      </c>
      <c r="B185" t="s">
        <v>382</v>
      </c>
      <c r="C185" s="55">
        <v>36717</v>
      </c>
      <c r="D185" s="3">
        <v>0.7473148148148149</v>
      </c>
    </row>
    <row r="186" spans="1:4" ht="12.75">
      <c r="A186" t="s">
        <v>383</v>
      </c>
      <c r="B186" t="s">
        <v>384</v>
      </c>
      <c r="C186" s="55">
        <v>36717</v>
      </c>
      <c r="D186" s="3">
        <v>0.7474537037037038</v>
      </c>
    </row>
    <row r="187" spans="1:4" ht="12.75">
      <c r="A187" t="s">
        <v>385</v>
      </c>
      <c r="B187" t="s">
        <v>386</v>
      </c>
      <c r="C187" s="55">
        <v>36717</v>
      </c>
      <c r="D187" s="3">
        <v>0.7475925925925927</v>
      </c>
    </row>
    <row r="188" spans="1:4" ht="12.75">
      <c r="A188" t="s">
        <v>387</v>
      </c>
      <c r="B188" t="s">
        <v>388</v>
      </c>
      <c r="C188" s="55">
        <v>36717</v>
      </c>
      <c r="D188" s="3">
        <v>0.7477314814814814</v>
      </c>
    </row>
    <row r="189" spans="1:4" ht="12.75">
      <c r="A189" t="s">
        <v>389</v>
      </c>
      <c r="B189" t="s">
        <v>390</v>
      </c>
      <c r="C189" s="55">
        <v>36717</v>
      </c>
      <c r="D189" s="3">
        <v>0.7478587962962964</v>
      </c>
    </row>
    <row r="190" spans="1:4" ht="12.75">
      <c r="A190" t="s">
        <v>391</v>
      </c>
      <c r="B190" t="s">
        <v>392</v>
      </c>
      <c r="C190" s="55">
        <v>36717</v>
      </c>
      <c r="D190" s="3">
        <v>0.7479861111111111</v>
      </c>
    </row>
    <row r="191" spans="1:4" ht="12.75">
      <c r="A191" t="s">
        <v>393</v>
      </c>
      <c r="B191" t="s">
        <v>394</v>
      </c>
      <c r="C191" s="55">
        <v>36717</v>
      </c>
      <c r="D191" s="3">
        <v>0.748125</v>
      </c>
    </row>
    <row r="192" spans="1:4" ht="12.75">
      <c r="A192" t="s">
        <v>395</v>
      </c>
      <c r="B192" t="s">
        <v>396</v>
      </c>
      <c r="C192" s="55">
        <v>36717</v>
      </c>
      <c r="D192" s="3">
        <v>0.7482523148148149</v>
      </c>
    </row>
    <row r="193" spans="1:4" ht="12.75">
      <c r="A193" t="s">
        <v>397</v>
      </c>
      <c r="B193" t="s">
        <v>398</v>
      </c>
      <c r="C193" s="55">
        <v>36717</v>
      </c>
      <c r="D193" s="3">
        <v>0.7483912037037036</v>
      </c>
    </row>
    <row r="194" spans="1:4" ht="12.75">
      <c r="A194" t="s">
        <v>399</v>
      </c>
      <c r="B194" t="s">
        <v>400</v>
      </c>
      <c r="C194" s="55">
        <v>36717</v>
      </c>
      <c r="D194" s="3">
        <v>0.7485069444444444</v>
      </c>
    </row>
    <row r="195" spans="1:4" ht="12.75">
      <c r="A195" t="s">
        <v>401</v>
      </c>
      <c r="B195" t="s">
        <v>402</v>
      </c>
      <c r="C195" s="55">
        <v>36717</v>
      </c>
      <c r="D195" s="3">
        <v>0.7486458333333333</v>
      </c>
    </row>
    <row r="196" spans="1:4" ht="12.75">
      <c r="A196" t="s">
        <v>403</v>
      </c>
      <c r="B196" t="s">
        <v>404</v>
      </c>
      <c r="C196" s="55">
        <v>36717</v>
      </c>
      <c r="D196" s="3">
        <v>0.7487731481481482</v>
      </c>
    </row>
    <row r="197" spans="1:4" ht="12.75">
      <c r="A197" t="s">
        <v>405</v>
      </c>
      <c r="B197" t="s">
        <v>406</v>
      </c>
      <c r="C197" s="55">
        <v>36717</v>
      </c>
      <c r="D197" s="3">
        <v>0.7489120370370371</v>
      </c>
    </row>
    <row r="198" spans="1:4" ht="12.75">
      <c r="A198" t="s">
        <v>407</v>
      </c>
      <c r="B198" t="s">
        <v>408</v>
      </c>
      <c r="C198" s="55">
        <v>36717</v>
      </c>
      <c r="D198" s="3">
        <v>0.7490393518518519</v>
      </c>
    </row>
    <row r="199" spans="1:4" ht="12.75">
      <c r="A199" t="s">
        <v>409</v>
      </c>
      <c r="B199" t="s">
        <v>410</v>
      </c>
      <c r="C199" s="55">
        <v>36717</v>
      </c>
      <c r="D199" s="3">
        <v>0.7491550925925926</v>
      </c>
    </row>
    <row r="200" spans="1:4" ht="12.75">
      <c r="A200" t="s">
        <v>411</v>
      </c>
      <c r="B200" t="s">
        <v>412</v>
      </c>
      <c r="C200" s="55">
        <v>36717</v>
      </c>
      <c r="D200" s="3">
        <v>0.7492824074074074</v>
      </c>
    </row>
    <row r="201" spans="1:4" ht="12.75">
      <c r="A201" t="s">
        <v>413</v>
      </c>
      <c r="B201" t="s">
        <v>414</v>
      </c>
      <c r="C201" s="55">
        <v>36717</v>
      </c>
      <c r="D201" s="3">
        <v>0.7494212962962963</v>
      </c>
    </row>
    <row r="202" spans="1:4" ht="12.75">
      <c r="A202" t="s">
        <v>415</v>
      </c>
      <c r="B202" t="s">
        <v>416</v>
      </c>
      <c r="C202" s="55">
        <v>36717</v>
      </c>
      <c r="D202" s="3">
        <v>0.749548611111111</v>
      </c>
    </row>
    <row r="203" spans="1:4" ht="12.75">
      <c r="A203" t="s">
        <v>417</v>
      </c>
      <c r="B203" t="s">
        <v>418</v>
      </c>
      <c r="C203" s="55">
        <v>36717</v>
      </c>
      <c r="D203" s="3">
        <v>0.7496875</v>
      </c>
    </row>
    <row r="204" spans="1:4" ht="12.75">
      <c r="A204" t="s">
        <v>419</v>
      </c>
      <c r="B204" t="s">
        <v>420</v>
      </c>
      <c r="C204" s="55">
        <v>36717</v>
      </c>
      <c r="D204" s="3">
        <v>0.7498263888888889</v>
      </c>
    </row>
    <row r="205" spans="1:4" ht="12.75">
      <c r="A205" t="s">
        <v>421</v>
      </c>
      <c r="B205" t="s">
        <v>422</v>
      </c>
      <c r="C205" s="55">
        <v>36717</v>
      </c>
      <c r="D205" s="3">
        <v>0.7499537037037037</v>
      </c>
    </row>
    <row r="206" spans="1:4" ht="12.75">
      <c r="A206" t="s">
        <v>423</v>
      </c>
      <c r="B206" t="s">
        <v>424</v>
      </c>
      <c r="C206" s="55">
        <v>36717</v>
      </c>
      <c r="D206" s="3">
        <v>0.7500810185185185</v>
      </c>
    </row>
    <row r="207" spans="1:4" ht="12.75">
      <c r="A207" t="s">
        <v>425</v>
      </c>
      <c r="B207" t="s">
        <v>426</v>
      </c>
      <c r="C207" s="55">
        <v>36717</v>
      </c>
      <c r="D207" s="3">
        <v>0.7502083333333333</v>
      </c>
    </row>
    <row r="208" spans="1:4" ht="12.75">
      <c r="A208" t="s">
        <v>427</v>
      </c>
      <c r="B208" t="s">
        <v>428</v>
      </c>
      <c r="C208" s="55">
        <v>36717</v>
      </c>
      <c r="D208" s="3">
        <v>0.7503472222222222</v>
      </c>
    </row>
    <row r="209" spans="1:4" ht="12.75">
      <c r="A209" t="s">
        <v>429</v>
      </c>
      <c r="B209" t="s">
        <v>430</v>
      </c>
      <c r="C209" s="55">
        <v>36717</v>
      </c>
      <c r="D209" s="3">
        <v>0.750474537037037</v>
      </c>
    </row>
    <row r="210" spans="1:4" ht="12.75">
      <c r="A210" t="s">
        <v>431</v>
      </c>
      <c r="B210" t="s">
        <v>432</v>
      </c>
      <c r="C210" s="55">
        <v>36717</v>
      </c>
      <c r="D210" s="3">
        <v>0.750613425925926</v>
      </c>
    </row>
    <row r="211" spans="1:4" ht="12.75">
      <c r="A211" t="s">
        <v>433</v>
      </c>
      <c r="B211" t="s">
        <v>434</v>
      </c>
      <c r="C211" s="55">
        <v>36717</v>
      </c>
      <c r="D211" s="3">
        <v>0.7507407407407407</v>
      </c>
    </row>
    <row r="212" spans="1:4" ht="12.75">
      <c r="A212" t="s">
        <v>435</v>
      </c>
      <c r="B212" t="s">
        <v>436</v>
      </c>
      <c r="C212" s="55">
        <v>36717</v>
      </c>
      <c r="D212" s="3">
        <v>0.7508680555555555</v>
      </c>
    </row>
    <row r="213" spans="1:4" ht="12.75">
      <c r="A213" t="s">
        <v>437</v>
      </c>
      <c r="B213" t="s">
        <v>438</v>
      </c>
      <c r="C213" s="55">
        <v>36717</v>
      </c>
      <c r="D213" s="3">
        <v>0.7510069444444444</v>
      </c>
    </row>
    <row r="214" spans="1:4" ht="12.75">
      <c r="A214" t="s">
        <v>439</v>
      </c>
      <c r="B214" t="s">
        <v>440</v>
      </c>
      <c r="C214" s="55">
        <v>36717</v>
      </c>
      <c r="D214" s="3">
        <v>0.7511226851851852</v>
      </c>
    </row>
    <row r="215" spans="1:4" ht="12.75">
      <c r="A215" t="s">
        <v>441</v>
      </c>
      <c r="B215" t="s">
        <v>442</v>
      </c>
      <c r="C215" s="55">
        <v>36717</v>
      </c>
      <c r="D215" s="3">
        <v>0.75125</v>
      </c>
    </row>
    <row r="216" spans="1:4" ht="12.75">
      <c r="A216" t="s">
        <v>443</v>
      </c>
      <c r="B216" t="s">
        <v>444</v>
      </c>
      <c r="C216" s="55">
        <v>36717</v>
      </c>
      <c r="D216" s="3">
        <v>0.7513773148148148</v>
      </c>
    </row>
    <row r="217" spans="1:4" ht="12.75">
      <c r="A217" t="s">
        <v>445</v>
      </c>
      <c r="B217" t="s">
        <v>446</v>
      </c>
      <c r="C217" s="55">
        <v>36717</v>
      </c>
      <c r="D217" s="3">
        <v>0.7515046296296296</v>
      </c>
    </row>
    <row r="218" spans="1:4" ht="12.75">
      <c r="A218" t="s">
        <v>447</v>
      </c>
      <c r="B218" t="s">
        <v>448</v>
      </c>
      <c r="C218" s="55">
        <v>36717</v>
      </c>
      <c r="D218" s="3">
        <v>0.7516435185185185</v>
      </c>
    </row>
    <row r="219" spans="1:4" ht="12.75">
      <c r="A219" t="s">
        <v>449</v>
      </c>
      <c r="B219" t="s">
        <v>450</v>
      </c>
      <c r="C219" s="55">
        <v>36717</v>
      </c>
      <c r="D219" s="3">
        <v>0.7517708333333334</v>
      </c>
    </row>
    <row r="220" spans="1:4" ht="12.75">
      <c r="A220" t="s">
        <v>451</v>
      </c>
      <c r="B220" t="s">
        <v>452</v>
      </c>
      <c r="C220" s="55">
        <v>36717</v>
      </c>
      <c r="D220" s="3">
        <v>0.7519097222222223</v>
      </c>
    </row>
    <row r="221" spans="1:4" ht="12.75">
      <c r="A221" t="s">
        <v>453</v>
      </c>
      <c r="B221" t="s">
        <v>454</v>
      </c>
      <c r="C221" s="55">
        <v>36717</v>
      </c>
      <c r="D221" s="3">
        <v>0.7520370370370371</v>
      </c>
    </row>
    <row r="222" spans="1:4" ht="12.75">
      <c r="A222" t="s">
        <v>455</v>
      </c>
      <c r="B222" t="s">
        <v>456</v>
      </c>
      <c r="C222" s="55">
        <v>36717</v>
      </c>
      <c r="D222" s="3">
        <v>0.7521643518518518</v>
      </c>
    </row>
    <row r="223" spans="1:4" ht="12.75">
      <c r="A223" t="s">
        <v>457</v>
      </c>
      <c r="B223" t="s">
        <v>458</v>
      </c>
      <c r="C223" s="55">
        <v>36717</v>
      </c>
      <c r="D223" s="3">
        <v>0.7522916666666667</v>
      </c>
    </row>
    <row r="224" spans="1:4" ht="12.75">
      <c r="A224" t="s">
        <v>459</v>
      </c>
      <c r="B224" t="s">
        <v>460</v>
      </c>
      <c r="C224" s="55">
        <v>36717</v>
      </c>
      <c r="D224" s="3">
        <v>0.7524305555555556</v>
      </c>
    </row>
    <row r="225" spans="1:4" ht="12.75">
      <c r="A225" t="s">
        <v>461</v>
      </c>
      <c r="B225" t="s">
        <v>462</v>
      </c>
      <c r="C225" s="55">
        <v>36717</v>
      </c>
      <c r="D225" s="3">
        <v>0.7525694444444445</v>
      </c>
    </row>
    <row r="226" spans="1:4" ht="12.75">
      <c r="A226" t="s">
        <v>463</v>
      </c>
      <c r="B226" t="s">
        <v>464</v>
      </c>
      <c r="C226" s="55">
        <v>36717</v>
      </c>
      <c r="D226" s="3">
        <v>0.7526967592592593</v>
      </c>
    </row>
    <row r="227" spans="1:4" ht="12.75">
      <c r="A227" t="s">
        <v>465</v>
      </c>
      <c r="B227" t="s">
        <v>466</v>
      </c>
      <c r="C227" s="55">
        <v>36717</v>
      </c>
      <c r="D227" s="3">
        <v>0.752824074074074</v>
      </c>
    </row>
    <row r="228" spans="1:4" ht="12.75">
      <c r="A228" t="s">
        <v>467</v>
      </c>
      <c r="B228" t="s">
        <v>468</v>
      </c>
      <c r="C228" s="55">
        <v>36717</v>
      </c>
      <c r="D228" s="3">
        <v>0.7529513888888889</v>
      </c>
    </row>
    <row r="229" spans="1:4" ht="12.75">
      <c r="A229" t="s">
        <v>469</v>
      </c>
      <c r="B229" t="s">
        <v>470</v>
      </c>
      <c r="C229" s="55">
        <v>36717</v>
      </c>
      <c r="D229" s="3">
        <v>0.7530787037037037</v>
      </c>
    </row>
    <row r="230" spans="1:4" ht="12.75">
      <c r="A230" t="s">
        <v>471</v>
      </c>
      <c r="B230" t="s">
        <v>472</v>
      </c>
      <c r="C230" s="55">
        <v>36717</v>
      </c>
      <c r="D230" s="3">
        <v>0.7532060185185184</v>
      </c>
    </row>
    <row r="231" spans="1:4" ht="12.75">
      <c r="A231" t="s">
        <v>473</v>
      </c>
      <c r="B231" t="s">
        <v>474</v>
      </c>
      <c r="C231" s="55">
        <v>36717</v>
      </c>
      <c r="D231" s="3">
        <v>0.7533449074074073</v>
      </c>
    </row>
    <row r="232" spans="1:4" ht="12.75">
      <c r="A232" t="s">
        <v>475</v>
      </c>
      <c r="B232" t="s">
        <v>476</v>
      </c>
      <c r="C232" s="55">
        <v>36717</v>
      </c>
      <c r="D232" s="3">
        <v>0.7534722222222222</v>
      </c>
    </row>
    <row r="233" spans="1:4" ht="12.75">
      <c r="A233" t="s">
        <v>477</v>
      </c>
      <c r="B233" t="s">
        <v>478</v>
      </c>
      <c r="C233" s="55">
        <v>36717</v>
      </c>
      <c r="D233" s="3">
        <v>0.753599537037037</v>
      </c>
    </row>
    <row r="234" spans="1:4" ht="12.75">
      <c r="A234" t="s">
        <v>479</v>
      </c>
      <c r="B234" t="s">
        <v>480</v>
      </c>
      <c r="C234" s="55">
        <v>36717</v>
      </c>
      <c r="D234" s="3">
        <v>0.7537384259259259</v>
      </c>
    </row>
    <row r="235" spans="1:4" ht="12.75">
      <c r="A235" t="s">
        <v>481</v>
      </c>
      <c r="B235" t="s">
        <v>482</v>
      </c>
      <c r="C235" s="55">
        <v>36717</v>
      </c>
      <c r="D235" s="3">
        <v>0.7538657407407406</v>
      </c>
    </row>
    <row r="236" spans="1:4" ht="12.75">
      <c r="A236" t="s">
        <v>483</v>
      </c>
      <c r="B236" t="s">
        <v>484</v>
      </c>
      <c r="C236" s="55">
        <v>36717</v>
      </c>
      <c r="D236" s="3">
        <v>0.7539930555555556</v>
      </c>
    </row>
    <row r="237" spans="1:4" ht="12.75">
      <c r="A237" t="s">
        <v>485</v>
      </c>
      <c r="B237" t="s">
        <v>486</v>
      </c>
      <c r="C237" s="55">
        <v>36717</v>
      </c>
      <c r="D237" s="3">
        <v>0.7541203703703704</v>
      </c>
    </row>
    <row r="238" spans="1:4" ht="12.75">
      <c r="A238" t="s">
        <v>487</v>
      </c>
      <c r="B238" t="s">
        <v>488</v>
      </c>
      <c r="C238" s="55">
        <v>36717</v>
      </c>
      <c r="D238" s="3">
        <v>0.7542592592592593</v>
      </c>
    </row>
    <row r="239" spans="1:4" ht="12.75">
      <c r="A239" t="s">
        <v>489</v>
      </c>
      <c r="B239" t="s">
        <v>490</v>
      </c>
      <c r="C239" s="55">
        <v>36717</v>
      </c>
      <c r="D239" s="3">
        <v>0.7543981481481481</v>
      </c>
    </row>
    <row r="240" spans="1:4" ht="12.75">
      <c r="A240" t="s">
        <v>491</v>
      </c>
      <c r="B240" t="s">
        <v>492</v>
      </c>
      <c r="C240" s="55">
        <v>36717</v>
      </c>
      <c r="D240" s="3">
        <v>0.754537037037037</v>
      </c>
    </row>
    <row r="241" spans="1:4" ht="12.75">
      <c r="A241" t="s">
        <v>493</v>
      </c>
      <c r="B241" t="s">
        <v>494</v>
      </c>
      <c r="C241" s="55">
        <v>36717</v>
      </c>
      <c r="D241" s="3">
        <v>0.7546643518518518</v>
      </c>
    </row>
    <row r="242" spans="1:4" ht="12.75">
      <c r="A242" t="s">
        <v>495</v>
      </c>
      <c r="B242" t="s">
        <v>496</v>
      </c>
      <c r="C242" s="55">
        <v>36717</v>
      </c>
      <c r="D242" s="3">
        <v>0.7547916666666666</v>
      </c>
    </row>
    <row r="243" spans="1:4" ht="12.75">
      <c r="A243" t="s">
        <v>497</v>
      </c>
      <c r="B243" t="s">
        <v>498</v>
      </c>
      <c r="C243" s="55">
        <v>36717</v>
      </c>
      <c r="D243" s="3">
        <v>0.7549305555555555</v>
      </c>
    </row>
    <row r="244" spans="1:4" ht="12.75">
      <c r="A244" t="s">
        <v>499</v>
      </c>
      <c r="B244" t="s">
        <v>500</v>
      </c>
      <c r="C244" s="55">
        <v>36717</v>
      </c>
      <c r="D244" s="3">
        <v>0.7550578703703703</v>
      </c>
    </row>
    <row r="245" spans="1:4" ht="12.75">
      <c r="A245" t="s">
        <v>501</v>
      </c>
      <c r="B245" t="s">
        <v>502</v>
      </c>
      <c r="C245" s="55">
        <v>36717</v>
      </c>
      <c r="D245" s="3">
        <v>0.7551967592592592</v>
      </c>
    </row>
    <row r="246" spans="1:4" ht="12.75">
      <c r="A246" t="s">
        <v>503</v>
      </c>
      <c r="B246" t="s">
        <v>504</v>
      </c>
      <c r="C246" s="55">
        <v>36717</v>
      </c>
      <c r="D246" s="3">
        <v>0.755324074074074</v>
      </c>
    </row>
    <row r="247" spans="1:4" ht="12.75">
      <c r="A247" t="s">
        <v>505</v>
      </c>
      <c r="B247" t="s">
        <v>506</v>
      </c>
      <c r="C247" s="55">
        <v>36717</v>
      </c>
      <c r="D247" s="3">
        <v>0.7554513888888889</v>
      </c>
    </row>
    <row r="248" spans="1:4" ht="12.75">
      <c r="A248" t="s">
        <v>507</v>
      </c>
      <c r="B248" t="s">
        <v>508</v>
      </c>
      <c r="C248" s="55">
        <v>36717</v>
      </c>
      <c r="D248" s="3">
        <v>0.7554861111111112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="75" zoomScaleNormal="75" workbookViewId="0" topLeftCell="A1">
      <selection activeCell="A1" sqref="A1:A32"/>
    </sheetView>
  </sheetViews>
  <sheetFormatPr defaultColWidth="9.140625" defaultRowHeight="12.75"/>
  <sheetData>
    <row r="1" ht="12.75">
      <c r="A1" t="s">
        <v>513</v>
      </c>
    </row>
    <row r="2" ht="12.75">
      <c r="A2" t="s">
        <v>514</v>
      </c>
    </row>
    <row r="3" ht="12.75">
      <c r="A3" t="s">
        <v>515</v>
      </c>
    </row>
    <row r="4" ht="12.75">
      <c r="A4" t="s">
        <v>516</v>
      </c>
    </row>
    <row r="5" ht="12.75">
      <c r="A5" t="s">
        <v>517</v>
      </c>
    </row>
    <row r="6" ht="12.75">
      <c r="A6" t="s">
        <v>518</v>
      </c>
    </row>
    <row r="7" ht="12.75">
      <c r="A7" t="s">
        <v>519</v>
      </c>
    </row>
    <row r="8" ht="12.75">
      <c r="A8" t="s">
        <v>520</v>
      </c>
    </row>
    <row r="9" ht="12.75">
      <c r="A9" t="s">
        <v>521</v>
      </c>
    </row>
    <row r="10" ht="12.75">
      <c r="A10" t="s">
        <v>522</v>
      </c>
    </row>
    <row r="11" ht="12.75">
      <c r="A11" t="s">
        <v>523</v>
      </c>
    </row>
    <row r="13" ht="12.75">
      <c r="A13" t="s">
        <v>524</v>
      </c>
    </row>
    <row r="15" ht="12.75">
      <c r="A15" t="s">
        <v>525</v>
      </c>
    </row>
    <row r="16" ht="12.75">
      <c r="A16" t="s">
        <v>526</v>
      </c>
    </row>
    <row r="17" ht="12.75">
      <c r="A17" t="s">
        <v>527</v>
      </c>
    </row>
    <row r="18" ht="12.75">
      <c r="A18" t="s">
        <v>528</v>
      </c>
    </row>
    <row r="19" ht="12.75">
      <c r="A19" t="s">
        <v>529</v>
      </c>
    </row>
    <row r="20" ht="12.75">
      <c r="A20" t="s">
        <v>530</v>
      </c>
    </row>
    <row r="21" ht="12.75">
      <c r="A21" t="s">
        <v>531</v>
      </c>
    </row>
    <row r="22" ht="12.75">
      <c r="A22" t="s">
        <v>532</v>
      </c>
    </row>
    <row r="23" ht="12.75">
      <c r="A23" t="s">
        <v>533</v>
      </c>
    </row>
    <row r="24" ht="12.75">
      <c r="A24" t="s">
        <v>534</v>
      </c>
    </row>
    <row r="25" ht="12.75">
      <c r="A25" t="s">
        <v>535</v>
      </c>
    </row>
    <row r="26" ht="12.75">
      <c r="A26" t="s">
        <v>536</v>
      </c>
    </row>
    <row r="27" ht="12.75">
      <c r="A27" t="s">
        <v>537</v>
      </c>
    </row>
    <row r="28" ht="12.75">
      <c r="A28" t="s">
        <v>538</v>
      </c>
    </row>
    <row r="29" ht="12.75">
      <c r="A29" t="s">
        <v>539</v>
      </c>
    </row>
    <row r="30" ht="12.75">
      <c r="A30" t="s">
        <v>540</v>
      </c>
    </row>
    <row r="31" ht="12.75">
      <c r="A31" t="s">
        <v>518</v>
      </c>
    </row>
    <row r="32" ht="12.75">
      <c r="A32" t="s">
        <v>541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2000-07-11T15:05:49Z</dcterms:created>
  <dcterms:modified xsi:type="dcterms:W3CDTF">2002-08-30T14:40:42Z</dcterms:modified>
  <cp:category/>
  <cp:version/>
  <cp:contentType/>
  <cp:contentStatus/>
</cp:coreProperties>
</file>